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ppXLS\"/>
    </mc:Choice>
  </mc:AlternateContent>
  <xr:revisionPtr revIDLastSave="0" documentId="8_{5EB87782-84FA-4C14-8D9B-D7B2EECC0F2E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B21" i="1"/>
  <c r="Q10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R19" i="1"/>
  <c r="R12" i="1" s="1"/>
  <c r="S19" i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<sst xmlns="http://schemas.openxmlformats.org/spreadsheetml/2006/main" count="6840" uniqueCount="84">
  <si>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</si>
  <si>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</si>
  <si>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</si>
  <si>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</si>
  <si>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</si>
  <si>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</si>
  <si>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</si>
  <si>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</si>
  <si>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</si>
  <si>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</si>
  <si>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</si>
  <si>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</si>
  <si>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</si>
  <si>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</si>
  <si>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</si>
  <si>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</si>
  <si>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</si>
  <si>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</si>
  <si>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</si>
  <si>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</si>
  <si>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</si>
  <si>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</si>
  <si>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</si>
  <si>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</si>
  <si>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</si>
  <si>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</si>
  <si>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</si>
  <si>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</si>
  <si>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</si>
  <si>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</si>
  <si>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</si>
  <si>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</si>
  <si>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</si>
  <si>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</si>
  <si>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</si>
  <si>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</si>
  <si>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</si>
  <si>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</si>
  <si>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</si>
  <si>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</si>
  <si>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</si>
  <si>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</si>
  <si>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</si>
  <si>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</si>
  <si>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</si>
  <si>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</si>
  <si>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</si>
  <si>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</si>
  <si>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</si>
  <si>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</si>
  <si>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</si>
  <si>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</si>
  <si>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</si>
  <si>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</si>
  <si>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</si>
  <si>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</si>
  <si>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</si>
  <si>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</si>
  <si>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</si>
  <si>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</si>
  <si>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</si>
  <si>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</si>
  <si>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~Inputcell: 2-3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</si>
  <si>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</si>
  <si>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</si>
  <si>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</si>
  <si>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</si>
  <si>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</si>
  <si>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</si>
  <si>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</si>
  <si>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</si>
  <si>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IND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</si>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</sst>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9"/>
      <color rgb="FF969696"/>
      <name val="Consolas"/>
      <family val="3"/>
    </font>
    <font>
      <b/>
      <sz val="12"/>
      <color rgb="FFFFFFFF"/>
      <name val="Segoe UI"/>
      <family val="2"/>
    </font>
    <font>
      <sz val="11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1847.3999999999999</c:v>
                </c:pt>
                <c:pt idx="1">
                  <c:v>2307.1468748740681</c:v>
                </c:pt>
                <c:pt idx="2">
                  <c:v>2642.530191416482</c:v>
                </c:pt>
                <c:pt idx="3">
                  <c:v>3558.227148901874</c:v>
                </c:pt>
                <c:pt idx="4">
                  <c:v>4589.6146000402978</c:v>
                </c:pt>
                <c:pt idx="5">
                  <c:v>5809.5760668950234</c:v>
                </c:pt>
                <c:pt idx="6">
                  <c:v>6880.0109208140238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1111.1999999999998</c:v>
                </c:pt>
                <c:pt idx="1">
                  <c:v>1268.1312260380321</c:v>
                </c:pt>
                <c:pt idx="2">
                  <c:v>468.78924415638437</c:v>
                </c:pt>
                <c:pt idx="3">
                  <c:v>44.631066654116324</c:v>
                </c:pt>
                <c:pt idx="4">
                  <c:v>36.260214689739229</c:v>
                </c:pt>
                <c:pt idx="5">
                  <c:v>28.575818731050909</c:v>
                </c:pt>
                <c:pt idx="6">
                  <c:v>3.7179371370851957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O9" sqref="O9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62</v>
      </c>
    </row>
    <row r="3" spans="2:27" x14ac:dyDescent="0.45">
      <c r="B3" s="9">
        <v>2</v>
      </c>
    </row>
    <row r="5" spans="2:27" x14ac:dyDescent="0.45">
      <c r="C5" s="1" t="str">
        <f>VLOOKUP(B3,$B$7:$C$14,2,FALSE)</f>
        <v>Net Zero 2050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83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</f>
        <v>1847.4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1847.3999999999999</v>
      </c>
      <c r="S12" s="8">
        <f t="shared" ref="S12:X12" si="0">SUM(S16:S19)</f>
        <v>2307.1468748740681</v>
      </c>
      <c r="T12" s="8">
        <f t="shared" si="0"/>
        <v>2642.530191416482</v>
      </c>
      <c r="U12" s="8">
        <f t="shared" si="0"/>
        <v>3558.227148901874</v>
      </c>
      <c r="V12" s="8">
        <f t="shared" si="0"/>
        <v>4589.6146000402978</v>
      </c>
      <c r="W12" s="8">
        <f t="shared" si="0"/>
        <v>5809.5760668950234</v>
      </c>
      <c r="X12" s="8">
        <f t="shared" si="0"/>
        <v>6880.0109208140238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8.3199999999999996E-2</v>
      </c>
      <c r="H16" s="10">
        <f>SUMIFS(iamc_data!$J$2:$J$17119,iamc_data!$B$2:$B$17119,Veda!$C$5,iamc_data!$H$2:$H$17119,Veda!$Q16,iamc_data!$I$2:$I$17119,Veda!H$15)</f>
        <v>0.10199999999999999</v>
      </c>
      <c r="I16" s="10">
        <f>SUMIFS(iamc_data!$J$2:$J$17119,iamc_data!$B$2:$B$17119,Veda!$C$5,iamc_data!$H$2:$H$17119,Veda!$Q16,iamc_data!$I$2:$I$17119,Veda!I$15)</f>
        <v>0.22770000000000001</v>
      </c>
      <c r="J16" s="10">
        <f>SUMIFS(iamc_data!$J$2:$J$17119,iamc_data!$B$2:$B$17119,Veda!$C$5,iamc_data!$H$2:$H$17119,Veda!$Q16,iamc_data!$I$2:$I$17119,Veda!J$15)</f>
        <v>0.46310000000000001</v>
      </c>
      <c r="K16" s="10">
        <f>SUMIFS(iamc_data!$J$2:$J$17119,iamc_data!$B$2:$B$17119,Veda!$C$5,iamc_data!$H$2:$H$17119,Veda!$Q16,iamc_data!$I$2:$I$17119,Veda!K$15)</f>
        <v>0.92379999999999995</v>
      </c>
      <c r="L16" s="10">
        <f>SUMIFS(iamc_data!$J$2:$J$17119,iamc_data!$B$2:$B$17119,Veda!$C$5,iamc_data!$H$2:$H$17119,Veda!$Q16,iamc_data!$I$2:$I$17119,Veda!L$15)</f>
        <v>1.7139</v>
      </c>
      <c r="M16" s="10">
        <f>SUMIFS(iamc_data!$J$2:$J$17119,iamc_data!$B$2:$B$17119,Veda!$C$5,iamc_data!$H$2:$H$17119,Veda!$Q16,iamc_data!$I$2:$I$17119,Veda!M$15)</f>
        <v>2.3567</v>
      </c>
      <c r="Q16" s="12" t="s">
        <v>10</v>
      </c>
      <c r="R16" s="6">
        <f>$Q$10*G16/SUM($G$16:$G$18)</f>
        <v>30.969913358855528</v>
      </c>
      <c r="S16" s="6">
        <f>R16</f>
        <v>30.969913358855528</v>
      </c>
      <c r="T16" s="6">
        <f t="shared" ref="T16:X16" si="2">S16</f>
        <v>30.969913358855528</v>
      </c>
      <c r="U16" s="6">
        <f t="shared" si="2"/>
        <v>30.969913358855528</v>
      </c>
      <c r="V16" s="6">
        <f t="shared" si="2"/>
        <v>30.969913358855528</v>
      </c>
      <c r="W16" s="6">
        <f t="shared" si="2"/>
        <v>30.969913358855528</v>
      </c>
      <c r="X16" s="6">
        <f t="shared" si="2"/>
        <v>30.969913358855528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2.6366000000000001</v>
      </c>
      <c r="H17" s="10">
        <f>SUMIFS(iamc_data!$J$2:$J$17119,iamc_data!$B$2:$B$17119,Veda!$C$5,iamc_data!$H$2:$H$17119,Veda!$Q17,iamc_data!$I$2:$I$17119,Veda!H$15)</f>
        <v>3.4948999999999999</v>
      </c>
      <c r="I17" s="10">
        <f>SUMIFS(iamc_data!$J$2:$J$17119,iamc_data!$B$2:$B$17119,Veda!$C$5,iamc_data!$H$2:$H$17119,Veda!$Q17,iamc_data!$I$2:$I$17119,Veda!I$15)</f>
        <v>3.7650000000000001</v>
      </c>
      <c r="J17" s="10">
        <f>SUMIFS(iamc_data!$J$2:$J$17119,iamc_data!$B$2:$B$17119,Veda!$C$5,iamc_data!$H$2:$H$17119,Veda!$Q17,iamc_data!$I$2:$I$17119,Veda!J$15)</f>
        <v>4.8929999999999998</v>
      </c>
      <c r="K17" s="10">
        <f>SUMIFS(iamc_data!$J$2:$J$17119,iamc_data!$B$2:$B$17119,Veda!$C$5,iamc_data!$H$2:$H$17119,Veda!$Q17,iamc_data!$I$2:$I$17119,Veda!K$15)</f>
        <v>6.1224999999999996</v>
      </c>
      <c r="L17" s="10">
        <f>SUMIFS(iamc_data!$J$2:$J$17119,iamc_data!$B$2:$B$17119,Veda!$C$5,iamc_data!$H$2:$H$17119,Veda!$Q17,iamc_data!$I$2:$I$17119,Veda!L$15)</f>
        <v>7.6475</v>
      </c>
      <c r="M17" s="10">
        <f>SUMIFS(iamc_data!$J$2:$J$17119,iamc_data!$B$2:$B$17119,Veda!$C$5,iamc_data!$H$2:$H$17119,Veda!$Q17,iamc_data!$I$2:$I$17119,Veda!M$15)</f>
        <v>8.7279</v>
      </c>
      <c r="Q17" s="12" t="s">
        <v>12</v>
      </c>
      <c r="R17" s="6">
        <f>$Q$10*G17/SUM($G$16:$G$18)</f>
        <v>981.4335764658473</v>
      </c>
      <c r="S17" s="6">
        <f t="shared" ref="S17:X18" si="3">R17*H17/G17</f>
        <v>1300.922478339714</v>
      </c>
      <c r="T17" s="6">
        <f t="shared" si="3"/>
        <v>1401.4630263953256</v>
      </c>
      <c r="U17" s="6">
        <f t="shared" si="3"/>
        <v>1821.3435825105782</v>
      </c>
      <c r="V17" s="6">
        <f t="shared" si="3"/>
        <v>2279.0059439854926</v>
      </c>
      <c r="W17" s="6">
        <f t="shared" si="3"/>
        <v>2846.6636107193231</v>
      </c>
      <c r="X17" s="6">
        <f t="shared" si="3"/>
        <v>3248.8258029417693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2.2431999999999999</v>
      </c>
      <c r="H18" s="10">
        <f>SUMIFS(iamc_data!$J$2:$J$17119,iamc_data!$B$2:$B$17119,Veda!$C$5,iamc_data!$H$2:$H$17119,Veda!$Q18,iamc_data!$I$2:$I$17119,Veda!H$15)</f>
        <v>2.6012</v>
      </c>
      <c r="I18" s="10">
        <f>SUMIFS(iamc_data!$J$2:$J$17119,iamc_data!$B$2:$B$17119,Veda!$C$5,iamc_data!$H$2:$H$17119,Veda!$Q18,iamc_data!$I$2:$I$17119,Veda!I$15)</f>
        <v>3.1063999999999998</v>
      </c>
      <c r="J18" s="10">
        <f>SUMIFS(iamc_data!$J$2:$J$17119,iamc_data!$B$2:$B$17119,Veda!$C$5,iamc_data!$H$2:$H$17119,Veda!$Q18,iamc_data!$I$2:$I$17119,Veda!J$15)</f>
        <v>4.2030000000000003</v>
      </c>
      <c r="K18" s="10">
        <f>SUMIFS(iamc_data!$J$2:$J$17119,iamc_data!$B$2:$B$17119,Veda!$C$5,iamc_data!$H$2:$H$17119,Veda!$Q18,iamc_data!$I$2:$I$17119,Veda!K$15)</f>
        <v>5.2835999999999999</v>
      </c>
      <c r="L18" s="10">
        <f>SUMIFS(iamc_data!$J$2:$J$17119,iamc_data!$B$2:$B$17119,Veda!$C$5,iamc_data!$H$2:$H$17119,Veda!$Q18,iamc_data!$I$2:$I$17119,Veda!L$15)</f>
        <v>6.2458999999999998</v>
      </c>
      <c r="M18" s="10">
        <f>SUMIFS(iamc_data!$J$2:$J$17119,iamc_data!$B$2:$B$17119,Veda!$C$5,iamc_data!$H$2:$H$17119,Veda!$Q18,iamc_data!$I$2:$I$17119,Veda!M$15)</f>
        <v>7.3983999999999996</v>
      </c>
      <c r="Q18" s="12" t="s">
        <v>13</v>
      </c>
      <c r="R18" s="6">
        <f>$Q$10*G18/SUM($G$16:$G$18)</f>
        <v>834.99651017529709</v>
      </c>
      <c r="S18" s="6">
        <f t="shared" si="3"/>
        <v>968.2564739069112</v>
      </c>
      <c r="T18" s="6">
        <f t="shared" si="3"/>
        <v>1156.3093612734233</v>
      </c>
      <c r="U18" s="6">
        <f t="shared" si="3"/>
        <v>1564.5017529719928</v>
      </c>
      <c r="V18" s="6">
        <f t="shared" si="3"/>
        <v>1966.7383921015512</v>
      </c>
      <c r="W18" s="6">
        <f t="shared" si="3"/>
        <v>2324.9396856739872</v>
      </c>
      <c r="X18" s="6">
        <f t="shared" si="3"/>
        <v>2753.9399879105376</v>
      </c>
      <c r="Y18" t="s">
        <v>11</v>
      </c>
    </row>
    <row r="19" spans="2:26" x14ac:dyDescent="0.45">
      <c r="B19" t="s">
        <v>83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6.9980092685875519</v>
      </c>
      <c r="T19" s="6">
        <f t="shared" si="4"/>
        <v>53.787890388877706</v>
      </c>
      <c r="U19" s="6">
        <f t="shared" si="4"/>
        <v>141.41190006044732</v>
      </c>
      <c r="V19" s="6">
        <f t="shared" si="4"/>
        <v>312.90035059439856</v>
      </c>
      <c r="W19" s="6">
        <f t="shared" si="4"/>
        <v>607.00285714285712</v>
      </c>
      <c r="X19" s="6">
        <f t="shared" si="4"/>
        <v>846.27521660286129</v>
      </c>
      <c r="Y19" t="s">
        <v>11</v>
      </c>
    </row>
    <row r="20" spans="2:26" x14ac:dyDescent="0.45">
      <c r="B20" s="1">
        <v>2020</v>
      </c>
      <c r="Q20" t="s">
        <v>63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1111.1999999999998</v>
      </c>
      <c r="D21" s="12" t="s">
        <v>82</v>
      </c>
      <c r="G21" s="8">
        <f>G34/$G$34*$B21</f>
        <v>1111.1999999999998</v>
      </c>
      <c r="H21" s="8">
        <f t="shared" ref="H21:M21" si="5">H34/$G$34*$B21</f>
        <v>1268.1312260380321</v>
      </c>
      <c r="I21" s="8">
        <f t="shared" si="5"/>
        <v>468.78924415638437</v>
      </c>
      <c r="J21" s="8">
        <f t="shared" si="5"/>
        <v>44.631066654116324</v>
      </c>
      <c r="K21" s="8">
        <f t="shared" si="5"/>
        <v>36.260214689739229</v>
      </c>
      <c r="L21" s="8">
        <f t="shared" si="5"/>
        <v>28.575818731050909</v>
      </c>
      <c r="M21" s="8">
        <f t="shared" si="5"/>
        <v>3.7179371370851957</v>
      </c>
      <c r="Q21" t="s">
        <v>66</v>
      </c>
      <c r="T21" s="8">
        <f>I34*1000</f>
        <v>213341.8</v>
      </c>
      <c r="U21" s="8">
        <f>J34*1000</f>
        <v>20311.2</v>
      </c>
      <c r="V21" s="8">
        <f>K34*1000</f>
        <v>16501.7</v>
      </c>
      <c r="W21" s="8">
        <f>L34*1000</f>
        <v>13004.6</v>
      </c>
      <c r="X21" s="8">
        <f>M34*1000</f>
        <v>1692</v>
      </c>
      <c r="Y21" t="s">
        <v>67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80</v>
      </c>
      <c r="Q25" t="s">
        <v>39</v>
      </c>
      <c r="R25" s="3">
        <f>SUMIFS(historical_data_long!$D$3:$D$9999,historical_data_long!$B$3:$B$9999,Veda!R$24,historical_data_long!$A$3:$A$9999,$O25)</f>
        <v>7.8</v>
      </c>
      <c r="S25" s="3">
        <f>AVERAGEIFS(historical_data_long!$D$3:$D$9999,historical_data_long!$B$3:$B$9999,"&gt;2017",historical_data_long!$A$3:$A$9999,$O25)</f>
        <v>7.5400000000000009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81</v>
      </c>
      <c r="Q26" t="s">
        <v>40</v>
      </c>
      <c r="R26" s="3">
        <f>SUMIFS(historical_data_long!$D$3:$D$9999,historical_data_long!$B$3:$B$9999,Veda!R$24,historical_data_long!$A$3:$A$9999,$O26)</f>
        <v>10.3</v>
      </c>
      <c r="S26" s="3">
        <f>AVERAGEIFS(historical_data_long!$D$3:$D$9999,historical_data_long!$B$3:$B$9999,"&gt;2017",historical_data_long!$A$3:$A$9999,$O26)</f>
        <v>9.4599999999999991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505.69720000000001</v>
      </c>
      <c r="H34" s="11">
        <f>SUMIFS(iamc_data!$J$2:$J$17119,iamc_data!$B$2:$B$17119,Veda!$C$5,iamc_data!$D$2:$D$17119,Veda!$D21,iamc_data!$I$2:$I$17119,Veda!H$15)</f>
        <v>577.11519999999996</v>
      </c>
      <c r="I34" s="11">
        <f>SUMIFS(iamc_data!$J$2:$J$17119,iamc_data!$B$2:$B$17119,Veda!$C$5,iamc_data!$D$2:$D$17119,Veda!$D21,iamc_data!$I$2:$I$17119,Veda!I$15)</f>
        <v>213.34179999999998</v>
      </c>
      <c r="J34" s="11">
        <f>SUMIFS(iamc_data!$J$2:$J$17119,iamc_data!$B$2:$B$17119,Veda!$C$5,iamc_data!$D$2:$D$17119,Veda!$D21,iamc_data!$I$2:$I$17119,Veda!J$15)</f>
        <v>20.311199999999999</v>
      </c>
      <c r="K34" s="11">
        <f>SUMIFS(iamc_data!$J$2:$J$17119,iamc_data!$B$2:$B$17119,Veda!$C$5,iamc_data!$D$2:$D$17119,Veda!$D21,iamc_data!$I$2:$I$17119,Veda!K$15)</f>
        <v>16.5017</v>
      </c>
      <c r="L34" s="11">
        <f>SUMIFS(iamc_data!$J$2:$J$17119,iamc_data!$B$2:$B$17119,Veda!$C$5,iamc_data!$D$2:$D$17119,Veda!$D21,iamc_data!$I$2:$I$17119,Veda!L$15)</f>
        <v>13.0046</v>
      </c>
      <c r="M34" s="11">
        <f>SUMIFS(iamc_data!$J$2:$J$17119,iamc_data!$B$2:$B$17119,Veda!$C$5,iamc_data!$D$2:$D$17119,Veda!$D21,iamc_data!$I$2:$I$17119,Veda!M$15)</f>
        <v>1.6919999999999999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9.149999999999999" thickBot="1" x14ac:dyDescent="0.75">
      <c r="A2" s="14" t="s">
        <v>55</v>
      </c>
      <c r="B2" s="14" t="s">
        <v>75</v>
      </c>
      <c r="C2" s="14" t="s">
        <v>21</v>
      </c>
      <c r="D2" s="14" t="s">
        <v>76</v>
      </c>
    </row>
    <row r="3" spans="1:4" ht="16.5" x14ac:dyDescent="0.6">
      <c r="A3" s="15" t="s">
        <v>32</v>
      </c>
      <c r="B3" s="15">
        <v>2000</v>
      </c>
      <c r="C3" s="15" t="s">
        <v>77</v>
      </c>
      <c r="D3" s="16">
        <v>1.69</v>
      </c>
    </row>
    <row r="4" spans="1:4" ht="16.5" x14ac:dyDescent="0.6">
      <c r="A4" s="17" t="s">
        <v>34</v>
      </c>
      <c r="B4" s="17">
        <v>2000</v>
      </c>
      <c r="C4" s="17" t="s">
        <v>77</v>
      </c>
      <c r="D4" s="18">
        <v>390.23</v>
      </c>
    </row>
    <row r="5" spans="1:4" ht="16.5" x14ac:dyDescent="0.6">
      <c r="A5" s="15" t="s">
        <v>36</v>
      </c>
      <c r="B5" s="15">
        <v>2000</v>
      </c>
      <c r="C5" s="15" t="s">
        <v>77</v>
      </c>
      <c r="D5" s="16">
        <v>55.96</v>
      </c>
    </row>
    <row r="6" spans="1:4" ht="16.5" x14ac:dyDescent="0.6">
      <c r="A6" s="17" t="s">
        <v>56</v>
      </c>
      <c r="B6" s="17">
        <v>2000</v>
      </c>
      <c r="C6" s="17" t="s">
        <v>77</v>
      </c>
      <c r="D6" s="18">
        <v>76.989999999999995</v>
      </c>
    </row>
    <row r="7" spans="1:4" ht="16.5" x14ac:dyDescent="0.6">
      <c r="A7" s="15" t="s">
        <v>57</v>
      </c>
      <c r="B7" s="15">
        <v>2000</v>
      </c>
      <c r="C7" s="15" t="s">
        <v>77</v>
      </c>
      <c r="D7" s="16">
        <v>15.77</v>
      </c>
    </row>
    <row r="8" spans="1:4" ht="16.5" x14ac:dyDescent="0.6">
      <c r="A8" s="17" t="s">
        <v>38</v>
      </c>
      <c r="B8" s="17">
        <v>2000</v>
      </c>
      <c r="C8" s="17" t="s">
        <v>77</v>
      </c>
      <c r="D8" s="18">
        <v>29.16</v>
      </c>
    </row>
    <row r="9" spans="1:4" ht="16.5" x14ac:dyDescent="0.6">
      <c r="A9" s="15" t="s">
        <v>58</v>
      </c>
      <c r="B9" s="15">
        <v>2000</v>
      </c>
      <c r="C9" s="15" t="s">
        <v>77</v>
      </c>
      <c r="D9" s="16">
        <v>0.01</v>
      </c>
    </row>
    <row r="10" spans="1:4" ht="16.5" x14ac:dyDescent="0.6">
      <c r="A10" s="17" t="s">
        <v>59</v>
      </c>
      <c r="B10" s="17">
        <v>2000</v>
      </c>
      <c r="C10" s="17" t="s">
        <v>77</v>
      </c>
      <c r="D10" s="18">
        <v>1.58</v>
      </c>
    </row>
    <row r="11" spans="1:4" ht="16.5" x14ac:dyDescent="0.6">
      <c r="A11" s="15" t="s">
        <v>32</v>
      </c>
      <c r="B11" s="15">
        <v>2001</v>
      </c>
      <c r="C11" s="15" t="s">
        <v>77</v>
      </c>
      <c r="D11" s="16">
        <v>2.0699999999999998</v>
      </c>
    </row>
    <row r="12" spans="1:4" ht="16.5" x14ac:dyDescent="0.6">
      <c r="A12" s="17" t="s">
        <v>34</v>
      </c>
      <c r="B12" s="17">
        <v>2001</v>
      </c>
      <c r="C12" s="17" t="s">
        <v>77</v>
      </c>
      <c r="D12" s="18">
        <v>408.29</v>
      </c>
    </row>
    <row r="13" spans="1:4" ht="16.5" x14ac:dyDescent="0.6">
      <c r="A13" s="15" t="s">
        <v>36</v>
      </c>
      <c r="B13" s="15">
        <v>2001</v>
      </c>
      <c r="C13" s="15" t="s">
        <v>77</v>
      </c>
      <c r="D13" s="16">
        <v>55.93</v>
      </c>
    </row>
    <row r="14" spans="1:4" ht="16.5" x14ac:dyDescent="0.6">
      <c r="A14" s="17" t="s">
        <v>56</v>
      </c>
      <c r="B14" s="17">
        <v>2001</v>
      </c>
      <c r="C14" s="17" t="s">
        <v>77</v>
      </c>
      <c r="D14" s="18">
        <v>72.02</v>
      </c>
    </row>
    <row r="15" spans="1:4" ht="16.5" x14ac:dyDescent="0.6">
      <c r="A15" s="15" t="s">
        <v>57</v>
      </c>
      <c r="B15" s="15">
        <v>2001</v>
      </c>
      <c r="C15" s="15" t="s">
        <v>77</v>
      </c>
      <c r="D15" s="16">
        <v>18.89</v>
      </c>
    </row>
    <row r="16" spans="1:4" ht="16.5" x14ac:dyDescent="0.6">
      <c r="A16" s="17" t="s">
        <v>38</v>
      </c>
      <c r="B16" s="17">
        <v>2001</v>
      </c>
      <c r="C16" s="17" t="s">
        <v>77</v>
      </c>
      <c r="D16" s="18">
        <v>26.79</v>
      </c>
    </row>
    <row r="17" spans="1:4" ht="16.5" x14ac:dyDescent="0.6">
      <c r="A17" s="15" t="s">
        <v>58</v>
      </c>
      <c r="B17" s="15">
        <v>2001</v>
      </c>
      <c r="C17" s="15" t="s">
        <v>77</v>
      </c>
      <c r="D17" s="16">
        <v>0.01</v>
      </c>
    </row>
    <row r="18" spans="1:4" ht="16.5" x14ac:dyDescent="0.6">
      <c r="A18" s="17" t="s">
        <v>59</v>
      </c>
      <c r="B18" s="17">
        <v>2001</v>
      </c>
      <c r="C18" s="17" t="s">
        <v>77</v>
      </c>
      <c r="D18" s="18">
        <v>2.09</v>
      </c>
    </row>
    <row r="19" spans="1:4" ht="16.5" x14ac:dyDescent="0.6">
      <c r="A19" s="15" t="s">
        <v>32</v>
      </c>
      <c r="B19" s="15">
        <v>2002</v>
      </c>
      <c r="C19" s="15" t="s">
        <v>77</v>
      </c>
      <c r="D19" s="16">
        <v>2.14</v>
      </c>
    </row>
    <row r="20" spans="1:4" ht="16.5" x14ac:dyDescent="0.6">
      <c r="A20" s="17" t="s">
        <v>34</v>
      </c>
      <c r="B20" s="17">
        <v>2002</v>
      </c>
      <c r="C20" s="17" t="s">
        <v>77</v>
      </c>
      <c r="D20" s="18">
        <v>426.7</v>
      </c>
    </row>
    <row r="21" spans="1:4" ht="16.5" x14ac:dyDescent="0.6">
      <c r="A21" s="15" t="s">
        <v>36</v>
      </c>
      <c r="B21" s="15">
        <v>2002</v>
      </c>
      <c r="C21" s="15" t="s">
        <v>77</v>
      </c>
      <c r="D21" s="16">
        <v>62.88</v>
      </c>
    </row>
    <row r="22" spans="1:4" ht="16.5" x14ac:dyDescent="0.6">
      <c r="A22" s="17" t="s">
        <v>56</v>
      </c>
      <c r="B22" s="17">
        <v>2002</v>
      </c>
      <c r="C22" s="17" t="s">
        <v>77</v>
      </c>
      <c r="D22" s="18">
        <v>68.540000000000006</v>
      </c>
    </row>
    <row r="23" spans="1:4" ht="16.5" x14ac:dyDescent="0.6">
      <c r="A23" s="15" t="s">
        <v>57</v>
      </c>
      <c r="B23" s="15">
        <v>2002</v>
      </c>
      <c r="C23" s="15" t="s">
        <v>77</v>
      </c>
      <c r="D23" s="16">
        <v>19.350000000000001</v>
      </c>
    </row>
    <row r="24" spans="1:4" ht="16.5" x14ac:dyDescent="0.6">
      <c r="A24" s="17" t="s">
        <v>38</v>
      </c>
      <c r="B24" s="17">
        <v>2002</v>
      </c>
      <c r="C24" s="17" t="s">
        <v>77</v>
      </c>
      <c r="D24" s="18">
        <v>27.93</v>
      </c>
    </row>
    <row r="25" spans="1:4" ht="16.5" x14ac:dyDescent="0.6">
      <c r="A25" s="15" t="s">
        <v>58</v>
      </c>
      <c r="B25" s="15">
        <v>2002</v>
      </c>
      <c r="C25" s="15" t="s">
        <v>77</v>
      </c>
      <c r="D25" s="16">
        <v>0.01</v>
      </c>
    </row>
    <row r="26" spans="1:4" ht="16.5" x14ac:dyDescent="0.6">
      <c r="A26" s="17" t="s">
        <v>59</v>
      </c>
      <c r="B26" s="17">
        <v>2002</v>
      </c>
      <c r="C26" s="17" t="s">
        <v>77</v>
      </c>
      <c r="D26" s="18">
        <v>2.09</v>
      </c>
    </row>
    <row r="27" spans="1:4" ht="16.5" x14ac:dyDescent="0.6">
      <c r="A27" s="15" t="s">
        <v>32</v>
      </c>
      <c r="B27" s="15">
        <v>2003</v>
      </c>
      <c r="C27" s="15" t="s">
        <v>77</v>
      </c>
      <c r="D27" s="16">
        <v>2.71</v>
      </c>
    </row>
    <row r="28" spans="1:4" ht="16.5" x14ac:dyDescent="0.6">
      <c r="A28" s="17" t="s">
        <v>34</v>
      </c>
      <c r="B28" s="17">
        <v>2003</v>
      </c>
      <c r="C28" s="17" t="s">
        <v>77</v>
      </c>
      <c r="D28" s="18">
        <v>441.47</v>
      </c>
    </row>
    <row r="29" spans="1:4" ht="16.5" x14ac:dyDescent="0.6">
      <c r="A29" s="15" t="s">
        <v>36</v>
      </c>
      <c r="B29" s="15">
        <v>2003</v>
      </c>
      <c r="C29" s="15" t="s">
        <v>77</v>
      </c>
      <c r="D29" s="16">
        <v>72.8</v>
      </c>
    </row>
    <row r="30" spans="1:4" ht="16.5" x14ac:dyDescent="0.6">
      <c r="A30" s="17" t="s">
        <v>56</v>
      </c>
      <c r="B30" s="17">
        <v>2003</v>
      </c>
      <c r="C30" s="17" t="s">
        <v>77</v>
      </c>
      <c r="D30" s="18">
        <v>69.3</v>
      </c>
    </row>
    <row r="31" spans="1:4" ht="16.5" x14ac:dyDescent="0.6">
      <c r="A31" s="15" t="s">
        <v>57</v>
      </c>
      <c r="B31" s="15">
        <v>2003</v>
      </c>
      <c r="C31" s="15" t="s">
        <v>77</v>
      </c>
      <c r="D31" s="16">
        <v>18.14</v>
      </c>
    </row>
    <row r="32" spans="1:4" ht="16.5" x14ac:dyDescent="0.6">
      <c r="A32" s="17" t="s">
        <v>38</v>
      </c>
      <c r="B32" s="17">
        <v>2003</v>
      </c>
      <c r="C32" s="17" t="s">
        <v>77</v>
      </c>
      <c r="D32" s="18">
        <v>31.09</v>
      </c>
    </row>
    <row r="33" spans="1:4" ht="16.5" x14ac:dyDescent="0.6">
      <c r="A33" s="15" t="s">
        <v>58</v>
      </c>
      <c r="B33" s="15">
        <v>2003</v>
      </c>
      <c r="C33" s="15" t="s">
        <v>77</v>
      </c>
      <c r="D33" s="16">
        <v>0.02</v>
      </c>
    </row>
    <row r="34" spans="1:4" ht="16.5" x14ac:dyDescent="0.6">
      <c r="A34" s="17" t="s">
        <v>59</v>
      </c>
      <c r="B34" s="17">
        <v>2003</v>
      </c>
      <c r="C34" s="17" t="s">
        <v>77</v>
      </c>
      <c r="D34" s="18">
        <v>2.6</v>
      </c>
    </row>
    <row r="35" spans="1:4" ht="16.5" x14ac:dyDescent="0.6">
      <c r="A35" s="15" t="s">
        <v>32</v>
      </c>
      <c r="B35" s="15">
        <v>2004</v>
      </c>
      <c r="C35" s="15" t="s">
        <v>77</v>
      </c>
      <c r="D35" s="16">
        <v>3.31</v>
      </c>
    </row>
    <row r="36" spans="1:4" ht="16.5" x14ac:dyDescent="0.6">
      <c r="A36" s="17" t="s">
        <v>34</v>
      </c>
      <c r="B36" s="17">
        <v>2004</v>
      </c>
      <c r="C36" s="17" t="s">
        <v>77</v>
      </c>
      <c r="D36" s="18">
        <v>463.01</v>
      </c>
    </row>
    <row r="37" spans="1:4" ht="16.5" x14ac:dyDescent="0.6">
      <c r="A37" s="15" t="s">
        <v>36</v>
      </c>
      <c r="B37" s="15">
        <v>2004</v>
      </c>
      <c r="C37" s="15" t="s">
        <v>77</v>
      </c>
      <c r="D37" s="16">
        <v>76.58</v>
      </c>
    </row>
    <row r="38" spans="1:4" ht="16.5" x14ac:dyDescent="0.6">
      <c r="A38" s="17" t="s">
        <v>56</v>
      </c>
      <c r="B38" s="17">
        <v>2004</v>
      </c>
      <c r="C38" s="17" t="s">
        <v>77</v>
      </c>
      <c r="D38" s="18">
        <v>100.64</v>
      </c>
    </row>
    <row r="39" spans="1:4" ht="16.5" x14ac:dyDescent="0.6">
      <c r="A39" s="15" t="s">
        <v>57</v>
      </c>
      <c r="B39" s="15">
        <v>2004</v>
      </c>
      <c r="C39" s="15" t="s">
        <v>77</v>
      </c>
      <c r="D39" s="16">
        <v>21.26</v>
      </c>
    </row>
    <row r="40" spans="1:4" ht="16.5" x14ac:dyDescent="0.6">
      <c r="A40" s="17" t="s">
        <v>38</v>
      </c>
      <c r="B40" s="17">
        <v>2004</v>
      </c>
      <c r="C40" s="17" t="s">
        <v>77</v>
      </c>
      <c r="D40" s="18">
        <v>28.27</v>
      </c>
    </row>
    <row r="41" spans="1:4" ht="16.5" x14ac:dyDescent="0.6">
      <c r="A41" s="15" t="s">
        <v>58</v>
      </c>
      <c r="B41" s="15">
        <v>2004</v>
      </c>
      <c r="C41" s="15" t="s">
        <v>77</v>
      </c>
      <c r="D41" s="16">
        <v>0.02</v>
      </c>
    </row>
    <row r="42" spans="1:4" ht="16.5" x14ac:dyDescent="0.6">
      <c r="A42" s="17" t="s">
        <v>59</v>
      </c>
      <c r="B42" s="17">
        <v>2004</v>
      </c>
      <c r="C42" s="17" t="s">
        <v>77</v>
      </c>
      <c r="D42" s="18">
        <v>5.23</v>
      </c>
    </row>
    <row r="43" spans="1:4" ht="16.5" x14ac:dyDescent="0.6">
      <c r="A43" s="15" t="s">
        <v>32</v>
      </c>
      <c r="B43" s="15">
        <v>2005</v>
      </c>
      <c r="C43" s="15" t="s">
        <v>77</v>
      </c>
      <c r="D43" s="16">
        <v>4.04</v>
      </c>
    </row>
    <row r="44" spans="1:4" ht="16.5" x14ac:dyDescent="0.6">
      <c r="A44" s="17" t="s">
        <v>34</v>
      </c>
      <c r="B44" s="17">
        <v>2005</v>
      </c>
      <c r="C44" s="17" t="s">
        <v>77</v>
      </c>
      <c r="D44" s="18">
        <v>478.48</v>
      </c>
    </row>
    <row r="45" spans="1:4" ht="16.5" x14ac:dyDescent="0.6">
      <c r="A45" s="15" t="s">
        <v>36</v>
      </c>
      <c r="B45" s="15">
        <v>2005</v>
      </c>
      <c r="C45" s="15" t="s">
        <v>77</v>
      </c>
      <c r="D45" s="16">
        <v>75.47</v>
      </c>
    </row>
    <row r="46" spans="1:4" ht="16.5" x14ac:dyDescent="0.6">
      <c r="A46" s="17" t="s">
        <v>56</v>
      </c>
      <c r="B46" s="17">
        <v>2005</v>
      </c>
      <c r="C46" s="17" t="s">
        <v>77</v>
      </c>
      <c r="D46" s="18">
        <v>97.42</v>
      </c>
    </row>
    <row r="47" spans="1:4" ht="16.5" x14ac:dyDescent="0.6">
      <c r="A47" s="15" t="s">
        <v>57</v>
      </c>
      <c r="B47" s="15">
        <v>2005</v>
      </c>
      <c r="C47" s="15" t="s">
        <v>77</v>
      </c>
      <c r="D47" s="16">
        <v>17.73</v>
      </c>
    </row>
    <row r="48" spans="1:4" ht="16.5" x14ac:dyDescent="0.6">
      <c r="A48" s="17" t="s">
        <v>38</v>
      </c>
      <c r="B48" s="17">
        <v>2005</v>
      </c>
      <c r="C48" s="17" t="s">
        <v>77</v>
      </c>
      <c r="D48" s="18">
        <v>25.37</v>
      </c>
    </row>
    <row r="49" spans="1:4" ht="16.5" x14ac:dyDescent="0.6">
      <c r="A49" s="15" t="s">
        <v>58</v>
      </c>
      <c r="B49" s="15">
        <v>2005</v>
      </c>
      <c r="C49" s="15" t="s">
        <v>77</v>
      </c>
      <c r="D49" s="16">
        <v>0.02</v>
      </c>
    </row>
    <row r="50" spans="1:4" ht="16.5" x14ac:dyDescent="0.6">
      <c r="A50" s="17" t="s">
        <v>59</v>
      </c>
      <c r="B50" s="17">
        <v>2005</v>
      </c>
      <c r="C50" s="17" t="s">
        <v>77</v>
      </c>
      <c r="D50" s="18">
        <v>5.99</v>
      </c>
    </row>
    <row r="51" spans="1:4" ht="16.5" x14ac:dyDescent="0.6">
      <c r="A51" s="15" t="s">
        <v>32</v>
      </c>
      <c r="B51" s="15">
        <v>2006</v>
      </c>
      <c r="C51" s="15" t="s">
        <v>77</v>
      </c>
      <c r="D51" s="16">
        <v>5.59</v>
      </c>
    </row>
    <row r="52" spans="1:4" ht="16.5" x14ac:dyDescent="0.6">
      <c r="A52" s="17" t="s">
        <v>34</v>
      </c>
      <c r="B52" s="17">
        <v>2006</v>
      </c>
      <c r="C52" s="17" t="s">
        <v>77</v>
      </c>
      <c r="D52" s="18">
        <v>505.46</v>
      </c>
    </row>
    <row r="53" spans="1:4" ht="16.5" x14ac:dyDescent="0.6">
      <c r="A53" s="15" t="s">
        <v>36</v>
      </c>
      <c r="B53" s="15">
        <v>2006</v>
      </c>
      <c r="C53" s="15" t="s">
        <v>77</v>
      </c>
      <c r="D53" s="16">
        <v>74.7</v>
      </c>
    </row>
    <row r="54" spans="1:4" ht="16.5" x14ac:dyDescent="0.6">
      <c r="A54" s="17" t="s">
        <v>56</v>
      </c>
      <c r="B54" s="17">
        <v>2006</v>
      </c>
      <c r="C54" s="17" t="s">
        <v>77</v>
      </c>
      <c r="D54" s="18">
        <v>112.62</v>
      </c>
    </row>
    <row r="55" spans="1:4" ht="16.5" x14ac:dyDescent="0.6">
      <c r="A55" s="15" t="s">
        <v>57</v>
      </c>
      <c r="B55" s="15">
        <v>2006</v>
      </c>
      <c r="C55" s="15" t="s">
        <v>77</v>
      </c>
      <c r="D55" s="16">
        <v>17.63</v>
      </c>
    </row>
    <row r="56" spans="1:4" ht="16.5" x14ac:dyDescent="0.6">
      <c r="A56" s="17" t="s">
        <v>38</v>
      </c>
      <c r="B56" s="17">
        <v>2006</v>
      </c>
      <c r="C56" s="17" t="s">
        <v>77</v>
      </c>
      <c r="D56" s="18">
        <v>19.079999999999998</v>
      </c>
    </row>
    <row r="57" spans="1:4" ht="16.5" x14ac:dyDescent="0.6">
      <c r="A57" s="15" t="s">
        <v>58</v>
      </c>
      <c r="B57" s="15">
        <v>2006</v>
      </c>
      <c r="C57" s="15" t="s">
        <v>77</v>
      </c>
      <c r="D57" s="16">
        <v>0.01</v>
      </c>
    </row>
    <row r="58" spans="1:4" ht="16.5" x14ac:dyDescent="0.6">
      <c r="A58" s="17" t="s">
        <v>59</v>
      </c>
      <c r="B58" s="17">
        <v>2006</v>
      </c>
      <c r="C58" s="17" t="s">
        <v>77</v>
      </c>
      <c r="D58" s="18">
        <v>9.34</v>
      </c>
    </row>
    <row r="59" spans="1:4" ht="16.5" x14ac:dyDescent="0.6">
      <c r="A59" s="15" t="s">
        <v>32</v>
      </c>
      <c r="B59" s="15">
        <v>2007</v>
      </c>
      <c r="C59" s="15" t="s">
        <v>77</v>
      </c>
      <c r="D59" s="16">
        <v>7.4</v>
      </c>
    </row>
    <row r="60" spans="1:4" ht="16.5" x14ac:dyDescent="0.6">
      <c r="A60" s="17" t="s">
        <v>34</v>
      </c>
      <c r="B60" s="17">
        <v>2007</v>
      </c>
      <c r="C60" s="17" t="s">
        <v>77</v>
      </c>
      <c r="D60" s="18">
        <v>533.27</v>
      </c>
    </row>
    <row r="61" spans="1:4" ht="16.5" x14ac:dyDescent="0.6">
      <c r="A61" s="15" t="s">
        <v>36</v>
      </c>
      <c r="B61" s="15">
        <v>2007</v>
      </c>
      <c r="C61" s="15" t="s">
        <v>77</v>
      </c>
      <c r="D61" s="16">
        <v>90.05</v>
      </c>
    </row>
    <row r="62" spans="1:4" ht="16.5" x14ac:dyDescent="0.6">
      <c r="A62" s="17" t="s">
        <v>56</v>
      </c>
      <c r="B62" s="17">
        <v>2007</v>
      </c>
      <c r="C62" s="17" t="s">
        <v>77</v>
      </c>
      <c r="D62" s="18">
        <v>122.61</v>
      </c>
    </row>
    <row r="63" spans="1:4" ht="16.5" x14ac:dyDescent="0.6">
      <c r="A63" s="15" t="s">
        <v>57</v>
      </c>
      <c r="B63" s="15">
        <v>2007</v>
      </c>
      <c r="C63" s="15" t="s">
        <v>77</v>
      </c>
      <c r="D63" s="16">
        <v>17.829999999999998</v>
      </c>
    </row>
    <row r="64" spans="1:4" ht="16.5" x14ac:dyDescent="0.6">
      <c r="A64" s="17" t="s">
        <v>38</v>
      </c>
      <c r="B64" s="17">
        <v>2007</v>
      </c>
      <c r="C64" s="17" t="s">
        <v>77</v>
      </c>
      <c r="D64" s="18">
        <v>13.36</v>
      </c>
    </row>
    <row r="65" spans="1:4" ht="16.5" x14ac:dyDescent="0.6">
      <c r="A65" s="15" t="s">
        <v>58</v>
      </c>
      <c r="B65" s="15">
        <v>2007</v>
      </c>
      <c r="C65" s="15" t="s">
        <v>77</v>
      </c>
      <c r="D65" s="16">
        <v>0.06</v>
      </c>
    </row>
    <row r="66" spans="1:4" ht="16.5" x14ac:dyDescent="0.6">
      <c r="A66" s="17" t="s">
        <v>59</v>
      </c>
      <c r="B66" s="17">
        <v>2007</v>
      </c>
      <c r="C66" s="17" t="s">
        <v>77</v>
      </c>
      <c r="D66" s="18">
        <v>11.68</v>
      </c>
    </row>
    <row r="67" spans="1:4" ht="16.5" x14ac:dyDescent="0.6">
      <c r="A67" s="15" t="s">
        <v>32</v>
      </c>
      <c r="B67" s="15">
        <v>2008</v>
      </c>
      <c r="C67" s="15" t="s">
        <v>77</v>
      </c>
      <c r="D67" s="16">
        <v>9.3000000000000007</v>
      </c>
    </row>
    <row r="68" spans="1:4" ht="16.5" x14ac:dyDescent="0.6">
      <c r="A68" s="17" t="s">
        <v>34</v>
      </c>
      <c r="B68" s="17">
        <v>2008</v>
      </c>
      <c r="C68" s="17" t="s">
        <v>77</v>
      </c>
      <c r="D68" s="18">
        <v>573.12</v>
      </c>
    </row>
    <row r="69" spans="1:4" ht="16.5" x14ac:dyDescent="0.6">
      <c r="A69" s="15" t="s">
        <v>36</v>
      </c>
      <c r="B69" s="15">
        <v>2008</v>
      </c>
      <c r="C69" s="15" t="s">
        <v>77</v>
      </c>
      <c r="D69" s="16">
        <v>85.88</v>
      </c>
    </row>
    <row r="70" spans="1:4" ht="16.5" x14ac:dyDescent="0.6">
      <c r="A70" s="17" t="s">
        <v>56</v>
      </c>
      <c r="B70" s="17">
        <v>2008</v>
      </c>
      <c r="C70" s="17" t="s">
        <v>77</v>
      </c>
      <c r="D70" s="18">
        <v>115.17</v>
      </c>
    </row>
    <row r="71" spans="1:4" ht="16.5" x14ac:dyDescent="0.6">
      <c r="A71" s="15" t="s">
        <v>57</v>
      </c>
      <c r="B71" s="15">
        <v>2008</v>
      </c>
      <c r="C71" s="15" t="s">
        <v>77</v>
      </c>
      <c r="D71" s="16">
        <v>15.23</v>
      </c>
    </row>
    <row r="72" spans="1:4" ht="16.5" x14ac:dyDescent="0.6">
      <c r="A72" s="17" t="s">
        <v>38</v>
      </c>
      <c r="B72" s="17">
        <v>2008</v>
      </c>
      <c r="C72" s="17" t="s">
        <v>77</v>
      </c>
      <c r="D72" s="18">
        <v>15.27</v>
      </c>
    </row>
    <row r="73" spans="1:4" ht="16.5" x14ac:dyDescent="0.6">
      <c r="A73" s="15" t="s">
        <v>58</v>
      </c>
      <c r="B73" s="15">
        <v>2008</v>
      </c>
      <c r="C73" s="15" t="s">
        <v>77</v>
      </c>
      <c r="D73" s="16">
        <v>0.06</v>
      </c>
    </row>
    <row r="74" spans="1:4" ht="16.5" x14ac:dyDescent="0.6">
      <c r="A74" s="17" t="s">
        <v>59</v>
      </c>
      <c r="B74" s="17">
        <v>2008</v>
      </c>
      <c r="C74" s="17" t="s">
        <v>77</v>
      </c>
      <c r="D74" s="18">
        <v>14.38</v>
      </c>
    </row>
    <row r="75" spans="1:4" ht="16.5" x14ac:dyDescent="0.6">
      <c r="A75" s="15" t="s">
        <v>32</v>
      </c>
      <c r="B75" s="15">
        <v>2009</v>
      </c>
      <c r="C75" s="15" t="s">
        <v>77</v>
      </c>
      <c r="D75" s="16">
        <v>11.64</v>
      </c>
    </row>
    <row r="76" spans="1:4" ht="16.5" x14ac:dyDescent="0.6">
      <c r="A76" s="17" t="s">
        <v>34</v>
      </c>
      <c r="B76" s="17">
        <v>2009</v>
      </c>
      <c r="C76" s="17" t="s">
        <v>77</v>
      </c>
      <c r="D76" s="18">
        <v>611.11</v>
      </c>
    </row>
    <row r="77" spans="1:4" ht="16.5" x14ac:dyDescent="0.6">
      <c r="A77" s="15" t="s">
        <v>36</v>
      </c>
      <c r="B77" s="15">
        <v>2009</v>
      </c>
      <c r="C77" s="15" t="s">
        <v>77</v>
      </c>
      <c r="D77" s="16">
        <v>104.37</v>
      </c>
    </row>
    <row r="78" spans="1:4" ht="16.5" x14ac:dyDescent="0.6">
      <c r="A78" s="17" t="s">
        <v>56</v>
      </c>
      <c r="B78" s="17">
        <v>2009</v>
      </c>
      <c r="C78" s="17" t="s">
        <v>77</v>
      </c>
      <c r="D78" s="18">
        <v>106.34</v>
      </c>
    </row>
    <row r="79" spans="1:4" ht="16.5" x14ac:dyDescent="0.6">
      <c r="A79" s="15" t="s">
        <v>57</v>
      </c>
      <c r="B79" s="15">
        <v>2009</v>
      </c>
      <c r="C79" s="15" t="s">
        <v>77</v>
      </c>
      <c r="D79" s="16">
        <v>16.82</v>
      </c>
    </row>
    <row r="80" spans="1:4" ht="16.5" x14ac:dyDescent="0.6">
      <c r="A80" s="17" t="s">
        <v>38</v>
      </c>
      <c r="B80" s="17">
        <v>2009</v>
      </c>
      <c r="C80" s="17" t="s">
        <v>77</v>
      </c>
      <c r="D80" s="18">
        <v>13.08</v>
      </c>
    </row>
    <row r="81" spans="1:4" ht="16.5" x14ac:dyDescent="0.6">
      <c r="A81" s="15" t="s">
        <v>58</v>
      </c>
      <c r="B81" s="15">
        <v>2009</v>
      </c>
      <c r="C81" s="15" t="s">
        <v>77</v>
      </c>
      <c r="D81" s="16">
        <v>0.08</v>
      </c>
    </row>
    <row r="82" spans="1:4" ht="16.5" x14ac:dyDescent="0.6">
      <c r="A82" s="17" t="s">
        <v>59</v>
      </c>
      <c r="B82" s="17">
        <v>2009</v>
      </c>
      <c r="C82" s="17" t="s">
        <v>77</v>
      </c>
      <c r="D82" s="18">
        <v>16.27</v>
      </c>
    </row>
    <row r="83" spans="1:4" ht="16.5" x14ac:dyDescent="0.6">
      <c r="A83" s="15" t="s">
        <v>32</v>
      </c>
      <c r="B83" s="15">
        <v>2010</v>
      </c>
      <c r="C83" s="15" t="s">
        <v>77</v>
      </c>
      <c r="D83" s="16">
        <v>14.3</v>
      </c>
    </row>
    <row r="84" spans="1:4" ht="16.5" x14ac:dyDescent="0.6">
      <c r="A84" s="17" t="s">
        <v>34</v>
      </c>
      <c r="B84" s="17">
        <v>2010</v>
      </c>
      <c r="C84" s="17" t="s">
        <v>77</v>
      </c>
      <c r="D84" s="18">
        <v>642.97</v>
      </c>
    </row>
    <row r="85" spans="1:4" ht="16.5" x14ac:dyDescent="0.6">
      <c r="A85" s="15" t="s">
        <v>36</v>
      </c>
      <c r="B85" s="15">
        <v>2010</v>
      </c>
      <c r="C85" s="15" t="s">
        <v>77</v>
      </c>
      <c r="D85" s="16">
        <v>118.03</v>
      </c>
    </row>
    <row r="86" spans="1:4" ht="16.5" x14ac:dyDescent="0.6">
      <c r="A86" s="17" t="s">
        <v>56</v>
      </c>
      <c r="B86" s="17">
        <v>2010</v>
      </c>
      <c r="C86" s="17" t="s">
        <v>77</v>
      </c>
      <c r="D86" s="18">
        <v>108.74</v>
      </c>
    </row>
    <row r="87" spans="1:4" ht="16.5" x14ac:dyDescent="0.6">
      <c r="A87" s="15" t="s">
        <v>57</v>
      </c>
      <c r="B87" s="15">
        <v>2010</v>
      </c>
      <c r="C87" s="15" t="s">
        <v>77</v>
      </c>
      <c r="D87" s="16">
        <v>23.08</v>
      </c>
    </row>
    <row r="88" spans="1:4" ht="16.5" x14ac:dyDescent="0.6">
      <c r="A88" s="17" t="s">
        <v>38</v>
      </c>
      <c r="B88" s="17">
        <v>2010</v>
      </c>
      <c r="C88" s="17" t="s">
        <v>77</v>
      </c>
      <c r="D88" s="18">
        <v>10.78</v>
      </c>
    </row>
    <row r="89" spans="1:4" ht="16.5" x14ac:dyDescent="0.6">
      <c r="A89" s="15" t="s">
        <v>58</v>
      </c>
      <c r="B89" s="15">
        <v>2010</v>
      </c>
      <c r="C89" s="15" t="s">
        <v>77</v>
      </c>
      <c r="D89" s="16">
        <v>0.11</v>
      </c>
    </row>
    <row r="90" spans="1:4" ht="16.5" x14ac:dyDescent="0.6">
      <c r="A90" s="17" t="s">
        <v>59</v>
      </c>
      <c r="B90" s="17">
        <v>2010</v>
      </c>
      <c r="C90" s="17" t="s">
        <v>77</v>
      </c>
      <c r="D90" s="18">
        <v>19.46</v>
      </c>
    </row>
    <row r="91" spans="1:4" ht="16.5" x14ac:dyDescent="0.6">
      <c r="A91" s="15" t="s">
        <v>32</v>
      </c>
      <c r="B91" s="15">
        <v>2011</v>
      </c>
      <c r="C91" s="15" t="s">
        <v>77</v>
      </c>
      <c r="D91" s="16">
        <v>17.14</v>
      </c>
    </row>
    <row r="92" spans="1:4" ht="16.5" x14ac:dyDescent="0.6">
      <c r="A92" s="17" t="s">
        <v>34</v>
      </c>
      <c r="B92" s="17">
        <v>2011</v>
      </c>
      <c r="C92" s="17" t="s">
        <v>77</v>
      </c>
      <c r="D92" s="18">
        <v>701.25</v>
      </c>
    </row>
    <row r="93" spans="1:4" ht="16.5" x14ac:dyDescent="0.6">
      <c r="A93" s="15" t="s">
        <v>36</v>
      </c>
      <c r="B93" s="15">
        <v>2011</v>
      </c>
      <c r="C93" s="15" t="s">
        <v>77</v>
      </c>
      <c r="D93" s="16">
        <v>117.56</v>
      </c>
    </row>
    <row r="94" spans="1:4" ht="16.5" x14ac:dyDescent="0.6">
      <c r="A94" s="17" t="s">
        <v>56</v>
      </c>
      <c r="B94" s="17">
        <v>2011</v>
      </c>
      <c r="C94" s="17" t="s">
        <v>77</v>
      </c>
      <c r="D94" s="18">
        <v>131.69999999999999</v>
      </c>
    </row>
    <row r="95" spans="1:4" ht="16.5" x14ac:dyDescent="0.6">
      <c r="A95" s="15" t="s">
        <v>57</v>
      </c>
      <c r="B95" s="15">
        <v>2011</v>
      </c>
      <c r="C95" s="15" t="s">
        <v>77</v>
      </c>
      <c r="D95" s="16">
        <v>32.22</v>
      </c>
    </row>
    <row r="96" spans="1:4" ht="16.5" x14ac:dyDescent="0.6">
      <c r="A96" s="17" t="s">
        <v>38</v>
      </c>
      <c r="B96" s="17">
        <v>2011</v>
      </c>
      <c r="C96" s="17" t="s">
        <v>77</v>
      </c>
      <c r="D96" s="18">
        <v>9.35</v>
      </c>
    </row>
    <row r="97" spans="1:4" ht="16.5" x14ac:dyDescent="0.6">
      <c r="A97" s="15" t="s">
        <v>58</v>
      </c>
      <c r="B97" s="15">
        <v>2011</v>
      </c>
      <c r="C97" s="15" t="s">
        <v>77</v>
      </c>
      <c r="D97" s="16">
        <v>0.83</v>
      </c>
    </row>
    <row r="98" spans="1:4" ht="16.5" x14ac:dyDescent="0.6">
      <c r="A98" s="17" t="s">
        <v>59</v>
      </c>
      <c r="B98" s="17">
        <v>2011</v>
      </c>
      <c r="C98" s="17" t="s">
        <v>77</v>
      </c>
      <c r="D98" s="18">
        <v>23.95</v>
      </c>
    </row>
    <row r="99" spans="1:4" ht="16.5" x14ac:dyDescent="0.6">
      <c r="A99" s="15" t="s">
        <v>32</v>
      </c>
      <c r="B99" s="15">
        <v>2012</v>
      </c>
      <c r="C99" s="15" t="s">
        <v>77</v>
      </c>
      <c r="D99" s="16">
        <v>19.940000000000001</v>
      </c>
    </row>
    <row r="100" spans="1:4" ht="16.5" x14ac:dyDescent="0.6">
      <c r="A100" s="17" t="s">
        <v>34</v>
      </c>
      <c r="B100" s="17">
        <v>2012</v>
      </c>
      <c r="C100" s="17" t="s">
        <v>77</v>
      </c>
      <c r="D100" s="18">
        <v>787.13</v>
      </c>
    </row>
    <row r="101" spans="1:4" ht="16.5" x14ac:dyDescent="0.6">
      <c r="A101" s="15" t="s">
        <v>36</v>
      </c>
      <c r="B101" s="15">
        <v>2012</v>
      </c>
      <c r="C101" s="15" t="s">
        <v>77</v>
      </c>
      <c r="D101" s="16">
        <v>96.25</v>
      </c>
    </row>
    <row r="102" spans="1:4" ht="16.5" x14ac:dyDescent="0.6">
      <c r="A102" s="17" t="s">
        <v>56</v>
      </c>
      <c r="B102" s="17">
        <v>2012</v>
      </c>
      <c r="C102" s="17" t="s">
        <v>77</v>
      </c>
      <c r="D102" s="18">
        <v>115.78</v>
      </c>
    </row>
    <row r="103" spans="1:4" ht="16.5" x14ac:dyDescent="0.6">
      <c r="A103" s="15" t="s">
        <v>57</v>
      </c>
      <c r="B103" s="15">
        <v>2012</v>
      </c>
      <c r="C103" s="15" t="s">
        <v>77</v>
      </c>
      <c r="D103" s="16">
        <v>33.14</v>
      </c>
    </row>
    <row r="104" spans="1:4" ht="16.5" x14ac:dyDescent="0.6">
      <c r="A104" s="17" t="s">
        <v>38</v>
      </c>
      <c r="B104" s="17">
        <v>2012</v>
      </c>
      <c r="C104" s="17" t="s">
        <v>77</v>
      </c>
      <c r="D104" s="18">
        <v>10.07</v>
      </c>
    </row>
    <row r="105" spans="1:4" ht="16.5" x14ac:dyDescent="0.6">
      <c r="A105" s="15" t="s">
        <v>58</v>
      </c>
      <c r="B105" s="15">
        <v>2012</v>
      </c>
      <c r="C105" s="15" t="s">
        <v>77</v>
      </c>
      <c r="D105" s="16">
        <v>2.1</v>
      </c>
    </row>
    <row r="106" spans="1:4" ht="16.5" x14ac:dyDescent="0.6">
      <c r="A106" s="17" t="s">
        <v>59</v>
      </c>
      <c r="B106" s="17">
        <v>2012</v>
      </c>
      <c r="C106" s="17" t="s">
        <v>77</v>
      </c>
      <c r="D106" s="18">
        <v>27.43</v>
      </c>
    </row>
    <row r="107" spans="1:4" ht="16.5" x14ac:dyDescent="0.6">
      <c r="A107" s="15" t="s">
        <v>32</v>
      </c>
      <c r="B107" s="15">
        <v>2013</v>
      </c>
      <c r="C107" s="15" t="s">
        <v>77</v>
      </c>
      <c r="D107" s="16">
        <v>22.48</v>
      </c>
    </row>
    <row r="108" spans="1:4" ht="16.5" x14ac:dyDescent="0.6">
      <c r="A108" s="17" t="s">
        <v>34</v>
      </c>
      <c r="B108" s="17">
        <v>2013</v>
      </c>
      <c r="C108" s="17" t="s">
        <v>77</v>
      </c>
      <c r="D108" s="18">
        <v>847.97</v>
      </c>
    </row>
    <row r="109" spans="1:4" ht="16.5" x14ac:dyDescent="0.6">
      <c r="A109" s="15" t="s">
        <v>36</v>
      </c>
      <c r="B109" s="15">
        <v>2013</v>
      </c>
      <c r="C109" s="15" t="s">
        <v>77</v>
      </c>
      <c r="D109" s="16">
        <v>66.31</v>
      </c>
    </row>
    <row r="110" spans="1:4" ht="16.5" x14ac:dyDescent="0.6">
      <c r="A110" s="17" t="s">
        <v>56</v>
      </c>
      <c r="B110" s="17">
        <v>2013</v>
      </c>
      <c r="C110" s="17" t="s">
        <v>77</v>
      </c>
      <c r="D110" s="18">
        <v>131.97999999999999</v>
      </c>
    </row>
    <row r="111" spans="1:4" ht="16.5" x14ac:dyDescent="0.6">
      <c r="A111" s="15" t="s">
        <v>57</v>
      </c>
      <c r="B111" s="15">
        <v>2013</v>
      </c>
      <c r="C111" s="15" t="s">
        <v>77</v>
      </c>
      <c r="D111" s="16">
        <v>33.31</v>
      </c>
    </row>
    <row r="112" spans="1:4" ht="16.5" x14ac:dyDescent="0.6">
      <c r="A112" s="17" t="s">
        <v>38</v>
      </c>
      <c r="B112" s="17">
        <v>2013</v>
      </c>
      <c r="C112" s="17" t="s">
        <v>77</v>
      </c>
      <c r="D112" s="18">
        <v>10.65</v>
      </c>
    </row>
    <row r="113" spans="1:4" ht="16.5" x14ac:dyDescent="0.6">
      <c r="A113" s="15" t="s">
        <v>58</v>
      </c>
      <c r="B113" s="15">
        <v>2013</v>
      </c>
      <c r="C113" s="15" t="s">
        <v>77</v>
      </c>
      <c r="D113" s="16">
        <v>3.43</v>
      </c>
    </row>
    <row r="114" spans="1:4" ht="16.5" x14ac:dyDescent="0.6">
      <c r="A114" s="17" t="s">
        <v>59</v>
      </c>
      <c r="B114" s="17">
        <v>2013</v>
      </c>
      <c r="C114" s="17" t="s">
        <v>77</v>
      </c>
      <c r="D114" s="18">
        <v>30.01</v>
      </c>
    </row>
    <row r="115" spans="1:4" ht="16.5" x14ac:dyDescent="0.6">
      <c r="A115" s="15" t="s">
        <v>32</v>
      </c>
      <c r="B115" s="15">
        <v>2014</v>
      </c>
      <c r="C115" s="15" t="s">
        <v>77</v>
      </c>
      <c r="D115" s="16">
        <v>24.68</v>
      </c>
    </row>
    <row r="116" spans="1:4" ht="16.5" x14ac:dyDescent="0.6">
      <c r="A116" s="17" t="s">
        <v>34</v>
      </c>
      <c r="B116" s="17">
        <v>2014</v>
      </c>
      <c r="C116" s="17" t="s">
        <v>77</v>
      </c>
      <c r="D116" s="18">
        <v>949.93</v>
      </c>
    </row>
    <row r="117" spans="1:4" ht="16.5" x14ac:dyDescent="0.6">
      <c r="A117" s="15" t="s">
        <v>36</v>
      </c>
      <c r="B117" s="15">
        <v>2014</v>
      </c>
      <c r="C117" s="15" t="s">
        <v>77</v>
      </c>
      <c r="D117" s="16">
        <v>64.010000000000005</v>
      </c>
    </row>
    <row r="118" spans="1:4" ht="16.5" x14ac:dyDescent="0.6">
      <c r="A118" s="17" t="s">
        <v>56</v>
      </c>
      <c r="B118" s="17">
        <v>2014</v>
      </c>
      <c r="C118" s="17" t="s">
        <v>77</v>
      </c>
      <c r="D118" s="18">
        <v>139</v>
      </c>
    </row>
    <row r="119" spans="1:4" ht="16.5" x14ac:dyDescent="0.6">
      <c r="A119" s="15" t="s">
        <v>57</v>
      </c>
      <c r="B119" s="15">
        <v>2014</v>
      </c>
      <c r="C119" s="15" t="s">
        <v>77</v>
      </c>
      <c r="D119" s="16">
        <v>34.69</v>
      </c>
    </row>
    <row r="120" spans="1:4" ht="16.5" x14ac:dyDescent="0.6">
      <c r="A120" s="17" t="s">
        <v>38</v>
      </c>
      <c r="B120" s="17">
        <v>2014</v>
      </c>
      <c r="C120" s="17" t="s">
        <v>77</v>
      </c>
      <c r="D120" s="18">
        <v>11.55</v>
      </c>
    </row>
    <row r="121" spans="1:4" ht="16.5" x14ac:dyDescent="0.6">
      <c r="A121" s="15" t="s">
        <v>58</v>
      </c>
      <c r="B121" s="15">
        <v>2014</v>
      </c>
      <c r="C121" s="15" t="s">
        <v>77</v>
      </c>
      <c r="D121" s="16">
        <v>4.91</v>
      </c>
    </row>
    <row r="122" spans="1:4" ht="16.5" x14ac:dyDescent="0.6">
      <c r="A122" s="17" t="s">
        <v>59</v>
      </c>
      <c r="B122" s="17">
        <v>2014</v>
      </c>
      <c r="C122" s="17" t="s">
        <v>77</v>
      </c>
      <c r="D122" s="18">
        <v>33.450000000000003</v>
      </c>
    </row>
    <row r="123" spans="1:4" ht="16.5" x14ac:dyDescent="0.6">
      <c r="A123" s="15" t="s">
        <v>32</v>
      </c>
      <c r="B123" s="15">
        <v>2015</v>
      </c>
      <c r="C123" s="15" t="s">
        <v>77</v>
      </c>
      <c r="D123" s="16">
        <v>30.62</v>
      </c>
    </row>
    <row r="124" spans="1:4" ht="16.5" x14ac:dyDescent="0.6">
      <c r="A124" s="17" t="s">
        <v>34</v>
      </c>
      <c r="B124" s="17">
        <v>2015</v>
      </c>
      <c r="C124" s="17" t="s">
        <v>77</v>
      </c>
      <c r="D124" s="18">
        <v>1006.55</v>
      </c>
    </row>
    <row r="125" spans="1:4" ht="16.5" x14ac:dyDescent="0.6">
      <c r="A125" s="15" t="s">
        <v>36</v>
      </c>
      <c r="B125" s="15">
        <v>2015</v>
      </c>
      <c r="C125" s="15" t="s">
        <v>77</v>
      </c>
      <c r="D125" s="16">
        <v>64.77</v>
      </c>
    </row>
    <row r="126" spans="1:4" ht="16.5" x14ac:dyDescent="0.6">
      <c r="A126" s="17" t="s">
        <v>56</v>
      </c>
      <c r="B126" s="17">
        <v>2015</v>
      </c>
      <c r="C126" s="17" t="s">
        <v>77</v>
      </c>
      <c r="D126" s="18">
        <v>133.28</v>
      </c>
    </row>
    <row r="127" spans="1:4" ht="16.5" x14ac:dyDescent="0.6">
      <c r="A127" s="15" t="s">
        <v>57</v>
      </c>
      <c r="B127" s="15">
        <v>2015</v>
      </c>
      <c r="C127" s="15" t="s">
        <v>77</v>
      </c>
      <c r="D127" s="16">
        <v>38.31</v>
      </c>
    </row>
    <row r="128" spans="1:4" ht="16.5" x14ac:dyDescent="0.6">
      <c r="A128" s="17" t="s">
        <v>38</v>
      </c>
      <c r="B128" s="17">
        <v>2015</v>
      </c>
      <c r="C128" s="17" t="s">
        <v>77</v>
      </c>
      <c r="D128" s="18">
        <v>9.26</v>
      </c>
    </row>
    <row r="129" spans="1:4" ht="16.5" x14ac:dyDescent="0.6">
      <c r="A129" s="15" t="s">
        <v>58</v>
      </c>
      <c r="B129" s="15">
        <v>2015</v>
      </c>
      <c r="C129" s="15" t="s">
        <v>77</v>
      </c>
      <c r="D129" s="16">
        <v>6.57</v>
      </c>
    </row>
    <row r="130" spans="1:4" ht="16.5" x14ac:dyDescent="0.6">
      <c r="A130" s="17" t="s">
        <v>59</v>
      </c>
      <c r="B130" s="17">
        <v>2015</v>
      </c>
      <c r="C130" s="17" t="s">
        <v>77</v>
      </c>
      <c r="D130" s="18">
        <v>32.74</v>
      </c>
    </row>
    <row r="131" spans="1:4" ht="16.5" x14ac:dyDescent="0.6">
      <c r="A131" s="15" t="s">
        <v>32</v>
      </c>
      <c r="B131" s="15">
        <v>2016</v>
      </c>
      <c r="C131" s="15" t="s">
        <v>77</v>
      </c>
      <c r="D131" s="16">
        <v>24.82</v>
      </c>
    </row>
    <row r="132" spans="1:4" ht="16.5" x14ac:dyDescent="0.6">
      <c r="A132" s="17" t="s">
        <v>34</v>
      </c>
      <c r="B132" s="17">
        <v>2016</v>
      </c>
      <c r="C132" s="17" t="s">
        <v>77</v>
      </c>
      <c r="D132" s="18">
        <v>1073.5999999999999</v>
      </c>
    </row>
    <row r="133" spans="1:4" ht="16.5" x14ac:dyDescent="0.6">
      <c r="A133" s="15" t="s">
        <v>36</v>
      </c>
      <c r="B133" s="15">
        <v>2016</v>
      </c>
      <c r="C133" s="15" t="s">
        <v>77</v>
      </c>
      <c r="D133" s="16">
        <v>72.62</v>
      </c>
    </row>
    <row r="134" spans="1:4" ht="16.5" x14ac:dyDescent="0.6">
      <c r="A134" s="17" t="s">
        <v>56</v>
      </c>
      <c r="B134" s="17">
        <v>2016</v>
      </c>
      <c r="C134" s="17" t="s">
        <v>77</v>
      </c>
      <c r="D134" s="18">
        <v>128.38</v>
      </c>
    </row>
    <row r="135" spans="1:4" ht="16.5" x14ac:dyDescent="0.6">
      <c r="A135" s="15" t="s">
        <v>57</v>
      </c>
      <c r="B135" s="15">
        <v>2016</v>
      </c>
      <c r="C135" s="15" t="s">
        <v>77</v>
      </c>
      <c r="D135" s="16">
        <v>37.9</v>
      </c>
    </row>
    <row r="136" spans="1:4" ht="16.5" x14ac:dyDescent="0.6">
      <c r="A136" s="17" t="s">
        <v>38</v>
      </c>
      <c r="B136" s="17">
        <v>2016</v>
      </c>
      <c r="C136" s="17" t="s">
        <v>77</v>
      </c>
      <c r="D136" s="18">
        <v>9.41</v>
      </c>
    </row>
    <row r="137" spans="1:4" ht="16.5" x14ac:dyDescent="0.6">
      <c r="A137" s="15" t="s">
        <v>58</v>
      </c>
      <c r="B137" s="15">
        <v>2016</v>
      </c>
      <c r="C137" s="15" t="s">
        <v>77</v>
      </c>
      <c r="D137" s="16">
        <v>11.56</v>
      </c>
    </row>
    <row r="138" spans="1:4" ht="16.5" x14ac:dyDescent="0.6">
      <c r="A138" s="17" t="s">
        <v>59</v>
      </c>
      <c r="B138" s="17">
        <v>2016</v>
      </c>
      <c r="C138" s="17" t="s">
        <v>77</v>
      </c>
      <c r="D138" s="18">
        <v>43.45</v>
      </c>
    </row>
    <row r="139" spans="1:4" ht="16.5" x14ac:dyDescent="0.6">
      <c r="A139" s="15" t="s">
        <v>32</v>
      </c>
      <c r="B139" s="15">
        <v>2017</v>
      </c>
      <c r="C139" s="15" t="s">
        <v>77</v>
      </c>
      <c r="D139" s="16">
        <v>24.91</v>
      </c>
    </row>
    <row r="140" spans="1:4" ht="16.5" x14ac:dyDescent="0.6">
      <c r="A140" s="17" t="s">
        <v>34</v>
      </c>
      <c r="B140" s="17">
        <v>2017</v>
      </c>
      <c r="C140" s="17" t="s">
        <v>77</v>
      </c>
      <c r="D140" s="18">
        <v>1115.24</v>
      </c>
    </row>
    <row r="141" spans="1:4" ht="16.5" x14ac:dyDescent="0.6">
      <c r="A141" s="15" t="s">
        <v>36</v>
      </c>
      <c r="B141" s="15">
        <v>2017</v>
      </c>
      <c r="C141" s="15" t="s">
        <v>77</v>
      </c>
      <c r="D141" s="16">
        <v>74.989999999999995</v>
      </c>
    </row>
    <row r="142" spans="1:4" ht="16.5" x14ac:dyDescent="0.6">
      <c r="A142" s="17" t="s">
        <v>56</v>
      </c>
      <c r="B142" s="17">
        <v>2017</v>
      </c>
      <c r="C142" s="17" t="s">
        <v>77</v>
      </c>
      <c r="D142" s="18">
        <v>135.82</v>
      </c>
    </row>
    <row r="143" spans="1:4" ht="16.5" x14ac:dyDescent="0.6">
      <c r="A143" s="15" t="s">
        <v>57</v>
      </c>
      <c r="B143" s="15">
        <v>2017</v>
      </c>
      <c r="C143" s="15" t="s">
        <v>77</v>
      </c>
      <c r="D143" s="16">
        <v>37.409999999999997</v>
      </c>
    </row>
    <row r="144" spans="1:4" ht="16.5" x14ac:dyDescent="0.6">
      <c r="A144" s="17" t="s">
        <v>38</v>
      </c>
      <c r="B144" s="17">
        <v>2017</v>
      </c>
      <c r="C144" s="17" t="s">
        <v>77</v>
      </c>
      <c r="D144" s="18">
        <v>8.7899999999999991</v>
      </c>
    </row>
    <row r="145" spans="1:4" ht="16.5" x14ac:dyDescent="0.6">
      <c r="A145" s="15" t="s">
        <v>58</v>
      </c>
      <c r="B145" s="15">
        <v>2017</v>
      </c>
      <c r="C145" s="15" t="s">
        <v>77</v>
      </c>
      <c r="D145" s="16">
        <v>21.54</v>
      </c>
    </row>
    <row r="146" spans="1:4" ht="16.5" x14ac:dyDescent="0.6">
      <c r="A146" s="17" t="s">
        <v>59</v>
      </c>
      <c r="B146" s="17">
        <v>2017</v>
      </c>
      <c r="C146" s="17" t="s">
        <v>77</v>
      </c>
      <c r="D146" s="18">
        <v>52.63</v>
      </c>
    </row>
    <row r="147" spans="1:4" ht="16.5" x14ac:dyDescent="0.6">
      <c r="A147" s="15" t="s">
        <v>32</v>
      </c>
      <c r="B147" s="15">
        <v>2018</v>
      </c>
      <c r="C147" s="15" t="s">
        <v>77</v>
      </c>
      <c r="D147" s="16">
        <v>27.22</v>
      </c>
    </row>
    <row r="148" spans="1:4" ht="16.5" x14ac:dyDescent="0.6">
      <c r="A148" s="17" t="s">
        <v>34</v>
      </c>
      <c r="B148" s="17">
        <v>2018</v>
      </c>
      <c r="C148" s="17" t="s">
        <v>77</v>
      </c>
      <c r="D148" s="18">
        <v>1198.8599999999999</v>
      </c>
    </row>
    <row r="149" spans="1:4" ht="16.5" x14ac:dyDescent="0.6">
      <c r="A149" s="15" t="s">
        <v>36</v>
      </c>
      <c r="B149" s="15">
        <v>2018</v>
      </c>
      <c r="C149" s="15" t="s">
        <v>77</v>
      </c>
      <c r="D149" s="16">
        <v>71.260000000000005</v>
      </c>
    </row>
    <row r="150" spans="1:4" ht="16.5" x14ac:dyDescent="0.6">
      <c r="A150" s="17" t="s">
        <v>56</v>
      </c>
      <c r="B150" s="17">
        <v>2018</v>
      </c>
      <c r="C150" s="17" t="s">
        <v>77</v>
      </c>
      <c r="D150" s="18">
        <v>139.75</v>
      </c>
    </row>
    <row r="151" spans="1:4" ht="16.5" x14ac:dyDescent="0.6">
      <c r="A151" s="15" t="s">
        <v>57</v>
      </c>
      <c r="B151" s="15">
        <v>2018</v>
      </c>
      <c r="C151" s="15" t="s">
        <v>77</v>
      </c>
      <c r="D151" s="16">
        <v>39.049999999999997</v>
      </c>
    </row>
    <row r="152" spans="1:4" ht="16.5" x14ac:dyDescent="0.6">
      <c r="A152" s="17" t="s">
        <v>38</v>
      </c>
      <c r="B152" s="17">
        <v>2018</v>
      </c>
      <c r="C152" s="17" t="s">
        <v>77</v>
      </c>
      <c r="D152" s="18">
        <v>6.4</v>
      </c>
    </row>
    <row r="153" spans="1:4" ht="16.5" x14ac:dyDescent="0.6">
      <c r="A153" s="15" t="s">
        <v>58</v>
      </c>
      <c r="B153" s="15">
        <v>2018</v>
      </c>
      <c r="C153" s="15" t="s">
        <v>77</v>
      </c>
      <c r="D153" s="16">
        <v>36.33</v>
      </c>
    </row>
    <row r="154" spans="1:4" ht="16.5" x14ac:dyDescent="0.6">
      <c r="A154" s="17" t="s">
        <v>59</v>
      </c>
      <c r="B154" s="17">
        <v>2018</v>
      </c>
      <c r="C154" s="17" t="s">
        <v>77</v>
      </c>
      <c r="D154" s="18">
        <v>60.31</v>
      </c>
    </row>
    <row r="155" spans="1:4" ht="16.5" x14ac:dyDescent="0.6">
      <c r="A155" s="15" t="s">
        <v>32</v>
      </c>
      <c r="B155" s="15">
        <v>2019</v>
      </c>
      <c r="C155" s="15" t="s">
        <v>77</v>
      </c>
      <c r="D155" s="16">
        <v>31.51</v>
      </c>
    </row>
    <row r="156" spans="1:4" ht="16.5" x14ac:dyDescent="0.6">
      <c r="A156" s="17" t="s">
        <v>34</v>
      </c>
      <c r="B156" s="17">
        <v>2019</v>
      </c>
      <c r="C156" s="17" t="s">
        <v>77</v>
      </c>
      <c r="D156" s="18">
        <v>1198.76</v>
      </c>
    </row>
    <row r="157" spans="1:4" ht="16.5" x14ac:dyDescent="0.6">
      <c r="A157" s="15" t="s">
        <v>36</v>
      </c>
      <c r="B157" s="15">
        <v>2019</v>
      </c>
      <c r="C157" s="15" t="s">
        <v>77</v>
      </c>
      <c r="D157" s="16">
        <v>71.95</v>
      </c>
    </row>
    <row r="158" spans="1:4" ht="16.5" x14ac:dyDescent="0.6">
      <c r="A158" s="17" t="s">
        <v>56</v>
      </c>
      <c r="B158" s="17">
        <v>2019</v>
      </c>
      <c r="C158" s="17" t="s">
        <v>77</v>
      </c>
      <c r="D158" s="18">
        <v>162.07</v>
      </c>
    </row>
    <row r="159" spans="1:4" ht="16.5" x14ac:dyDescent="0.6">
      <c r="A159" s="15" t="s">
        <v>57</v>
      </c>
      <c r="B159" s="15">
        <v>2019</v>
      </c>
      <c r="C159" s="15" t="s">
        <v>77</v>
      </c>
      <c r="D159" s="16">
        <v>45.16</v>
      </c>
    </row>
    <row r="160" spans="1:4" ht="16.5" x14ac:dyDescent="0.6">
      <c r="A160" s="17" t="s">
        <v>38</v>
      </c>
      <c r="B160" s="17">
        <v>2019</v>
      </c>
      <c r="C160" s="17" t="s">
        <v>77</v>
      </c>
      <c r="D160" s="18">
        <v>3.07</v>
      </c>
    </row>
    <row r="161" spans="1:4" ht="16.5" x14ac:dyDescent="0.6">
      <c r="A161" s="15" t="s">
        <v>58</v>
      </c>
      <c r="B161" s="15">
        <v>2019</v>
      </c>
      <c r="C161" s="15" t="s">
        <v>77</v>
      </c>
      <c r="D161" s="16">
        <v>46.27</v>
      </c>
    </row>
    <row r="162" spans="1:4" ht="16.5" x14ac:dyDescent="0.6">
      <c r="A162" s="17" t="s">
        <v>59</v>
      </c>
      <c r="B162" s="17">
        <v>2019</v>
      </c>
      <c r="C162" s="17" t="s">
        <v>77</v>
      </c>
      <c r="D162" s="18">
        <v>63.31</v>
      </c>
    </row>
    <row r="163" spans="1:4" ht="16.5" x14ac:dyDescent="0.6">
      <c r="A163" s="15" t="s">
        <v>32</v>
      </c>
      <c r="B163" s="15">
        <v>2020</v>
      </c>
      <c r="C163" s="15" t="s">
        <v>77</v>
      </c>
      <c r="D163" s="16">
        <v>32.86</v>
      </c>
    </row>
    <row r="164" spans="1:4" ht="16.5" x14ac:dyDescent="0.6">
      <c r="A164" s="17" t="s">
        <v>34</v>
      </c>
      <c r="B164" s="17">
        <v>2020</v>
      </c>
      <c r="C164" s="17" t="s">
        <v>77</v>
      </c>
      <c r="D164" s="18">
        <v>1143.78</v>
      </c>
    </row>
    <row r="165" spans="1:4" ht="16.5" x14ac:dyDescent="0.6">
      <c r="A165" s="15" t="s">
        <v>36</v>
      </c>
      <c r="B165" s="15">
        <v>2020</v>
      </c>
      <c r="C165" s="15" t="s">
        <v>77</v>
      </c>
      <c r="D165" s="16">
        <v>74.790000000000006</v>
      </c>
    </row>
    <row r="166" spans="1:4" ht="16.5" x14ac:dyDescent="0.6">
      <c r="A166" s="17" t="s">
        <v>56</v>
      </c>
      <c r="B166" s="17">
        <v>2020</v>
      </c>
      <c r="C166" s="17" t="s">
        <v>77</v>
      </c>
      <c r="D166" s="18">
        <v>163.69999999999999</v>
      </c>
    </row>
    <row r="167" spans="1:4" ht="16.5" x14ac:dyDescent="0.6">
      <c r="A167" s="15" t="s">
        <v>57</v>
      </c>
      <c r="B167" s="15">
        <v>2020</v>
      </c>
      <c r="C167" s="15" t="s">
        <v>77</v>
      </c>
      <c r="D167" s="16">
        <v>44.61</v>
      </c>
    </row>
    <row r="168" spans="1:4" ht="16.5" x14ac:dyDescent="0.6">
      <c r="A168" s="17" t="s">
        <v>38</v>
      </c>
      <c r="B168" s="17">
        <v>2020</v>
      </c>
      <c r="C168" s="17" t="s">
        <v>77</v>
      </c>
      <c r="D168" s="18">
        <v>3.09</v>
      </c>
    </row>
    <row r="169" spans="1:4" ht="16.5" x14ac:dyDescent="0.6">
      <c r="A169" s="15" t="s">
        <v>58</v>
      </c>
      <c r="B169" s="15">
        <v>2020</v>
      </c>
      <c r="C169" s="15" t="s">
        <v>77</v>
      </c>
      <c r="D169" s="16">
        <v>58.68</v>
      </c>
    </row>
    <row r="170" spans="1:4" ht="16.5" x14ac:dyDescent="0.6">
      <c r="A170" s="17" t="s">
        <v>59</v>
      </c>
      <c r="B170" s="17">
        <v>2020</v>
      </c>
      <c r="C170" s="17" t="s">
        <v>77</v>
      </c>
      <c r="D170" s="18">
        <v>60.43</v>
      </c>
    </row>
    <row r="171" spans="1:4" ht="16.5" x14ac:dyDescent="0.6">
      <c r="A171" s="15" t="s">
        <v>32</v>
      </c>
      <c r="B171" s="15">
        <v>2021</v>
      </c>
      <c r="C171" s="15" t="s">
        <v>77</v>
      </c>
      <c r="D171" s="16">
        <v>35.5</v>
      </c>
    </row>
    <row r="172" spans="1:4" ht="16.5" x14ac:dyDescent="0.6">
      <c r="A172" s="17" t="s">
        <v>34</v>
      </c>
      <c r="B172" s="17">
        <v>2021</v>
      </c>
      <c r="C172" s="17" t="s">
        <v>77</v>
      </c>
      <c r="D172" s="18">
        <v>1255.56</v>
      </c>
    </row>
    <row r="173" spans="1:4" ht="16.5" x14ac:dyDescent="0.6">
      <c r="A173" s="15" t="s">
        <v>36</v>
      </c>
      <c r="B173" s="15">
        <v>2021</v>
      </c>
      <c r="C173" s="15" t="s">
        <v>77</v>
      </c>
      <c r="D173" s="16">
        <v>60.4</v>
      </c>
    </row>
    <row r="174" spans="1:4" ht="16.5" x14ac:dyDescent="0.6">
      <c r="A174" s="17" t="s">
        <v>56</v>
      </c>
      <c r="B174" s="17">
        <v>2021</v>
      </c>
      <c r="C174" s="17" t="s">
        <v>77</v>
      </c>
      <c r="D174" s="18">
        <v>160.34</v>
      </c>
    </row>
    <row r="175" spans="1:4" ht="16.5" x14ac:dyDescent="0.6">
      <c r="A175" s="15" t="s">
        <v>57</v>
      </c>
      <c r="B175" s="15">
        <v>2021</v>
      </c>
      <c r="C175" s="15" t="s">
        <v>77</v>
      </c>
      <c r="D175" s="16">
        <v>43.92</v>
      </c>
    </row>
    <row r="176" spans="1:4" ht="16.5" x14ac:dyDescent="0.6">
      <c r="A176" s="17" t="s">
        <v>38</v>
      </c>
      <c r="B176" s="17">
        <v>2021</v>
      </c>
      <c r="C176" s="17" t="s">
        <v>77</v>
      </c>
      <c r="D176" s="18">
        <v>3.39</v>
      </c>
    </row>
    <row r="177" spans="1:4" ht="16.5" x14ac:dyDescent="0.6">
      <c r="A177" s="15" t="s">
        <v>58</v>
      </c>
      <c r="B177" s="15">
        <v>2021</v>
      </c>
      <c r="C177" s="15" t="s">
        <v>77</v>
      </c>
      <c r="D177" s="16">
        <v>68.31</v>
      </c>
    </row>
    <row r="178" spans="1:4" ht="16.5" x14ac:dyDescent="0.6">
      <c r="A178" s="17" t="s">
        <v>59</v>
      </c>
      <c r="B178" s="17">
        <v>2021</v>
      </c>
      <c r="C178" s="17" t="s">
        <v>77</v>
      </c>
      <c r="D178" s="18">
        <v>68.09</v>
      </c>
    </row>
    <row r="179" spans="1:4" ht="16.5" x14ac:dyDescent="0.6">
      <c r="A179" s="15" t="s">
        <v>32</v>
      </c>
      <c r="B179" s="15">
        <v>2022</v>
      </c>
      <c r="C179" s="15" t="s">
        <v>77</v>
      </c>
      <c r="D179" s="16">
        <v>38.57</v>
      </c>
    </row>
    <row r="180" spans="1:4" ht="16.5" x14ac:dyDescent="0.6">
      <c r="A180" s="17" t="s">
        <v>34</v>
      </c>
      <c r="B180" s="17">
        <v>2022</v>
      </c>
      <c r="C180" s="17" t="s">
        <v>77</v>
      </c>
      <c r="D180" s="18">
        <v>1354.23</v>
      </c>
    </row>
    <row r="181" spans="1:4" ht="16.5" x14ac:dyDescent="0.6">
      <c r="A181" s="15" t="s">
        <v>36</v>
      </c>
      <c r="B181" s="15">
        <v>2022</v>
      </c>
      <c r="C181" s="15" t="s">
        <v>77</v>
      </c>
      <c r="D181" s="16">
        <v>46.48</v>
      </c>
    </row>
    <row r="182" spans="1:4" ht="16.5" x14ac:dyDescent="0.6">
      <c r="A182" s="17" t="s">
        <v>56</v>
      </c>
      <c r="B182" s="17">
        <v>2022</v>
      </c>
      <c r="C182" s="17" t="s">
        <v>77</v>
      </c>
      <c r="D182" s="18">
        <v>174.94</v>
      </c>
    </row>
    <row r="183" spans="1:4" ht="16.5" x14ac:dyDescent="0.6">
      <c r="A183" s="15" t="s">
        <v>57</v>
      </c>
      <c r="B183" s="15">
        <v>2022</v>
      </c>
      <c r="C183" s="15" t="s">
        <v>77</v>
      </c>
      <c r="D183" s="16">
        <v>46.19</v>
      </c>
    </row>
    <row r="184" spans="1:4" ht="16.5" x14ac:dyDescent="0.6">
      <c r="A184" s="17" t="s">
        <v>38</v>
      </c>
      <c r="B184" s="17">
        <v>2022</v>
      </c>
      <c r="C184" s="17" t="s">
        <v>77</v>
      </c>
      <c r="D184" s="18">
        <v>3.68</v>
      </c>
    </row>
    <row r="185" spans="1:4" ht="16.5" x14ac:dyDescent="0.6">
      <c r="A185" s="15" t="s">
        <v>58</v>
      </c>
      <c r="B185" s="15">
        <v>2022</v>
      </c>
      <c r="C185" s="15" t="s">
        <v>77</v>
      </c>
      <c r="D185" s="16">
        <v>95.16</v>
      </c>
    </row>
    <row r="186" spans="1:4" ht="16.5" x14ac:dyDescent="0.6">
      <c r="A186" s="17" t="s">
        <v>59</v>
      </c>
      <c r="B186" s="17">
        <v>2022</v>
      </c>
      <c r="C186" s="17" t="s">
        <v>77</v>
      </c>
      <c r="D186" s="18">
        <v>70.05</v>
      </c>
    </row>
    <row r="187" spans="1:4" ht="16.5" x14ac:dyDescent="0.6">
      <c r="A187" s="15" t="s">
        <v>32</v>
      </c>
      <c r="B187" s="15">
        <v>2023</v>
      </c>
      <c r="C187" s="15" t="s">
        <v>77</v>
      </c>
      <c r="D187" s="16">
        <v>37.28</v>
      </c>
    </row>
    <row r="188" spans="1:4" ht="16.5" x14ac:dyDescent="0.6">
      <c r="A188" s="17" t="s">
        <v>34</v>
      </c>
      <c r="B188" s="17">
        <v>2023</v>
      </c>
      <c r="C188" s="17" t="s">
        <v>77</v>
      </c>
      <c r="D188" s="18">
        <v>1471.28</v>
      </c>
    </row>
    <row r="189" spans="1:4" ht="16.5" x14ac:dyDescent="0.6">
      <c r="A189" s="15" t="s">
        <v>36</v>
      </c>
      <c r="B189" s="15">
        <v>2023</v>
      </c>
      <c r="C189" s="15" t="s">
        <v>77</v>
      </c>
      <c r="D189" s="16">
        <v>52.61</v>
      </c>
    </row>
    <row r="190" spans="1:4" ht="16.5" x14ac:dyDescent="0.6">
      <c r="A190" s="17" t="s">
        <v>56</v>
      </c>
      <c r="B190" s="17">
        <v>2023</v>
      </c>
      <c r="C190" s="17" t="s">
        <v>77</v>
      </c>
      <c r="D190" s="18">
        <v>149.16999999999999</v>
      </c>
    </row>
    <row r="191" spans="1:4" ht="16.5" x14ac:dyDescent="0.6">
      <c r="A191" s="15" t="s">
        <v>57</v>
      </c>
      <c r="B191" s="15">
        <v>2023</v>
      </c>
      <c r="C191" s="15" t="s">
        <v>77</v>
      </c>
      <c r="D191" s="16">
        <v>48.2</v>
      </c>
    </row>
    <row r="192" spans="1:4" ht="16.5" x14ac:dyDescent="0.6">
      <c r="A192" s="17" t="s">
        <v>38</v>
      </c>
      <c r="B192" s="17">
        <v>2023</v>
      </c>
      <c r="C192" s="17" t="s">
        <v>77</v>
      </c>
      <c r="D192" s="18">
        <v>4.18</v>
      </c>
    </row>
    <row r="193" spans="1:4" ht="16.5" x14ac:dyDescent="0.6">
      <c r="A193" s="15" t="s">
        <v>58</v>
      </c>
      <c r="B193" s="15">
        <v>2023</v>
      </c>
      <c r="C193" s="15" t="s">
        <v>77</v>
      </c>
      <c r="D193" s="16">
        <v>113.41</v>
      </c>
    </row>
    <row r="194" spans="1:4" ht="16.5" x14ac:dyDescent="0.6">
      <c r="A194" s="17" t="s">
        <v>59</v>
      </c>
      <c r="B194" s="17">
        <v>2023</v>
      </c>
      <c r="C194" s="17" t="s">
        <v>77</v>
      </c>
      <c r="D194" s="18">
        <v>82.11</v>
      </c>
    </row>
    <row r="195" spans="1:4" ht="16.5" x14ac:dyDescent="0.6">
      <c r="A195" s="15" t="s">
        <v>32</v>
      </c>
      <c r="B195" s="15">
        <v>2000</v>
      </c>
      <c r="C195" s="15" t="s">
        <v>78</v>
      </c>
      <c r="D195" s="16">
        <v>0.35</v>
      </c>
    </row>
    <row r="196" spans="1:4" ht="16.5" x14ac:dyDescent="0.6">
      <c r="A196" s="17" t="s">
        <v>34</v>
      </c>
      <c r="B196" s="17">
        <v>2000</v>
      </c>
      <c r="C196" s="17" t="s">
        <v>78</v>
      </c>
      <c r="D196" s="18">
        <v>62.17</v>
      </c>
    </row>
    <row r="197" spans="1:4" ht="16.5" x14ac:dyDescent="0.6">
      <c r="A197" s="15" t="s">
        <v>36</v>
      </c>
      <c r="B197" s="15">
        <v>2000</v>
      </c>
      <c r="C197" s="15" t="s">
        <v>78</v>
      </c>
      <c r="D197" s="16">
        <v>12.61</v>
      </c>
    </row>
    <row r="198" spans="1:4" ht="16.5" x14ac:dyDescent="0.6">
      <c r="A198" s="17" t="s">
        <v>56</v>
      </c>
      <c r="B198" s="17">
        <v>2000</v>
      </c>
      <c r="C198" s="17" t="s">
        <v>78</v>
      </c>
      <c r="D198" s="18">
        <v>23.71</v>
      </c>
    </row>
    <row r="199" spans="1:4" ht="16.5" x14ac:dyDescent="0.6">
      <c r="A199" s="15" t="s">
        <v>57</v>
      </c>
      <c r="B199" s="15">
        <v>2000</v>
      </c>
      <c r="C199" s="15" t="s">
        <v>78</v>
      </c>
      <c r="D199" s="16">
        <v>2.86</v>
      </c>
    </row>
    <row r="200" spans="1:4" ht="16.5" x14ac:dyDescent="0.6">
      <c r="A200" s="17" t="s">
        <v>38</v>
      </c>
      <c r="B200" s="17">
        <v>2000</v>
      </c>
      <c r="C200" s="17" t="s">
        <v>78</v>
      </c>
      <c r="D200" s="18">
        <v>6.79</v>
      </c>
    </row>
    <row r="201" spans="1:4" ht="16.5" x14ac:dyDescent="0.6">
      <c r="A201" s="15" t="s">
        <v>58</v>
      </c>
      <c r="B201" s="15">
        <v>2000</v>
      </c>
      <c r="C201" s="15" t="s">
        <v>78</v>
      </c>
      <c r="D201" s="16">
        <v>0</v>
      </c>
    </row>
    <row r="202" spans="1:4" ht="16.5" x14ac:dyDescent="0.6">
      <c r="A202" s="17" t="s">
        <v>59</v>
      </c>
      <c r="B202" s="17">
        <v>2000</v>
      </c>
      <c r="C202" s="17" t="s">
        <v>78</v>
      </c>
      <c r="D202" s="18">
        <v>0.94</v>
      </c>
    </row>
    <row r="203" spans="1:4" ht="16.5" x14ac:dyDescent="0.6">
      <c r="A203" s="15" t="s">
        <v>32</v>
      </c>
      <c r="B203" s="15">
        <v>2001</v>
      </c>
      <c r="C203" s="15" t="s">
        <v>78</v>
      </c>
      <c r="D203" s="16">
        <v>0.42</v>
      </c>
    </row>
    <row r="204" spans="1:4" ht="16.5" x14ac:dyDescent="0.6">
      <c r="A204" s="17" t="s">
        <v>34</v>
      </c>
      <c r="B204" s="17">
        <v>2001</v>
      </c>
      <c r="C204" s="17" t="s">
        <v>78</v>
      </c>
      <c r="D204" s="18">
        <v>63.17</v>
      </c>
    </row>
    <row r="205" spans="1:4" ht="16.5" x14ac:dyDescent="0.6">
      <c r="A205" s="15" t="s">
        <v>36</v>
      </c>
      <c r="B205" s="15">
        <v>2001</v>
      </c>
      <c r="C205" s="15" t="s">
        <v>78</v>
      </c>
      <c r="D205" s="16">
        <v>13.42</v>
      </c>
    </row>
    <row r="206" spans="1:4" ht="16.5" x14ac:dyDescent="0.6">
      <c r="A206" s="17" t="s">
        <v>56</v>
      </c>
      <c r="B206" s="17">
        <v>2001</v>
      </c>
      <c r="C206" s="17" t="s">
        <v>78</v>
      </c>
      <c r="D206" s="18">
        <v>24.68</v>
      </c>
    </row>
    <row r="207" spans="1:4" ht="16.5" x14ac:dyDescent="0.6">
      <c r="A207" s="15" t="s">
        <v>57</v>
      </c>
      <c r="B207" s="15">
        <v>2001</v>
      </c>
      <c r="C207" s="15" t="s">
        <v>78</v>
      </c>
      <c r="D207" s="16">
        <v>2.72</v>
      </c>
    </row>
    <row r="208" spans="1:4" ht="16.5" x14ac:dyDescent="0.6">
      <c r="A208" s="17" t="s">
        <v>38</v>
      </c>
      <c r="B208" s="17">
        <v>2001</v>
      </c>
      <c r="C208" s="17" t="s">
        <v>78</v>
      </c>
      <c r="D208" s="18">
        <v>7.06</v>
      </c>
    </row>
    <row r="209" spans="1:4" ht="16.5" x14ac:dyDescent="0.6">
      <c r="A209" s="15" t="s">
        <v>58</v>
      </c>
      <c r="B209" s="15">
        <v>2001</v>
      </c>
      <c r="C209" s="15" t="s">
        <v>78</v>
      </c>
      <c r="D209" s="16">
        <v>0.01</v>
      </c>
    </row>
    <row r="210" spans="1:4" ht="16.5" x14ac:dyDescent="0.6">
      <c r="A210" s="17" t="s">
        <v>59</v>
      </c>
      <c r="B210" s="17">
        <v>2001</v>
      </c>
      <c r="C210" s="17" t="s">
        <v>78</v>
      </c>
      <c r="D210" s="18">
        <v>1.56</v>
      </c>
    </row>
    <row r="211" spans="1:4" ht="16.5" x14ac:dyDescent="0.6">
      <c r="A211" s="15" t="s">
        <v>32</v>
      </c>
      <c r="B211" s="15">
        <v>2002</v>
      </c>
      <c r="C211" s="15" t="s">
        <v>78</v>
      </c>
      <c r="D211" s="16">
        <v>0.48</v>
      </c>
    </row>
    <row r="212" spans="1:4" ht="16.5" x14ac:dyDescent="0.6">
      <c r="A212" s="17" t="s">
        <v>34</v>
      </c>
      <c r="B212" s="17">
        <v>2002</v>
      </c>
      <c r="C212" s="17" t="s">
        <v>78</v>
      </c>
      <c r="D212" s="18">
        <v>64.209999999999994</v>
      </c>
    </row>
    <row r="213" spans="1:4" ht="16.5" x14ac:dyDescent="0.6">
      <c r="A213" s="15" t="s">
        <v>36</v>
      </c>
      <c r="B213" s="15">
        <v>2002</v>
      </c>
      <c r="C213" s="15" t="s">
        <v>78</v>
      </c>
      <c r="D213" s="16">
        <v>14.03</v>
      </c>
    </row>
    <row r="214" spans="1:4" ht="16.5" x14ac:dyDescent="0.6">
      <c r="A214" s="17" t="s">
        <v>56</v>
      </c>
      <c r="B214" s="17">
        <v>2002</v>
      </c>
      <c r="C214" s="17" t="s">
        <v>78</v>
      </c>
      <c r="D214" s="18">
        <v>24.73</v>
      </c>
    </row>
    <row r="215" spans="1:4" ht="16.5" x14ac:dyDescent="0.6">
      <c r="A215" s="15" t="s">
        <v>57</v>
      </c>
      <c r="B215" s="15">
        <v>2002</v>
      </c>
      <c r="C215" s="15" t="s">
        <v>78</v>
      </c>
      <c r="D215" s="16">
        <v>2.72</v>
      </c>
    </row>
    <row r="216" spans="1:4" ht="16.5" x14ac:dyDescent="0.6">
      <c r="A216" s="17" t="s">
        <v>38</v>
      </c>
      <c r="B216" s="17">
        <v>2002</v>
      </c>
      <c r="C216" s="17" t="s">
        <v>78</v>
      </c>
      <c r="D216" s="18">
        <v>7.43</v>
      </c>
    </row>
    <row r="217" spans="1:4" ht="16.5" x14ac:dyDescent="0.6">
      <c r="A217" s="15" t="s">
        <v>58</v>
      </c>
      <c r="B217" s="15">
        <v>2002</v>
      </c>
      <c r="C217" s="15" t="s">
        <v>78</v>
      </c>
      <c r="D217" s="16">
        <v>0.01</v>
      </c>
    </row>
    <row r="218" spans="1:4" ht="16.5" x14ac:dyDescent="0.6">
      <c r="A218" s="17" t="s">
        <v>59</v>
      </c>
      <c r="B218" s="17">
        <v>2002</v>
      </c>
      <c r="C218" s="17" t="s">
        <v>78</v>
      </c>
      <c r="D218" s="18">
        <v>1.61</v>
      </c>
    </row>
    <row r="219" spans="1:4" ht="16.5" x14ac:dyDescent="0.6">
      <c r="A219" s="15" t="s">
        <v>32</v>
      </c>
      <c r="B219" s="15">
        <v>2003</v>
      </c>
      <c r="C219" s="15" t="s">
        <v>78</v>
      </c>
      <c r="D219" s="16">
        <v>0.61</v>
      </c>
    </row>
    <row r="220" spans="1:4" ht="16.5" x14ac:dyDescent="0.6">
      <c r="A220" s="17" t="s">
        <v>34</v>
      </c>
      <c r="B220" s="17">
        <v>2003</v>
      </c>
      <c r="C220" s="17" t="s">
        <v>78</v>
      </c>
      <c r="D220" s="18">
        <v>65.83</v>
      </c>
    </row>
    <row r="221" spans="1:4" ht="16.5" x14ac:dyDescent="0.6">
      <c r="A221" s="15" t="s">
        <v>36</v>
      </c>
      <c r="B221" s="15">
        <v>2003</v>
      </c>
      <c r="C221" s="15" t="s">
        <v>78</v>
      </c>
      <c r="D221" s="16">
        <v>14.38</v>
      </c>
    </row>
    <row r="222" spans="1:4" ht="16.5" x14ac:dyDescent="0.6">
      <c r="A222" s="17" t="s">
        <v>56</v>
      </c>
      <c r="B222" s="17">
        <v>2003</v>
      </c>
      <c r="C222" s="17" t="s">
        <v>78</v>
      </c>
      <c r="D222" s="18">
        <v>27.18</v>
      </c>
    </row>
    <row r="223" spans="1:4" ht="16.5" x14ac:dyDescent="0.6">
      <c r="A223" s="15" t="s">
        <v>57</v>
      </c>
      <c r="B223" s="15">
        <v>2003</v>
      </c>
      <c r="C223" s="15" t="s">
        <v>78</v>
      </c>
      <c r="D223" s="16">
        <v>2.72</v>
      </c>
    </row>
    <row r="224" spans="1:4" ht="16.5" x14ac:dyDescent="0.6">
      <c r="A224" s="17" t="s">
        <v>38</v>
      </c>
      <c r="B224" s="17">
        <v>2003</v>
      </c>
      <c r="C224" s="17" t="s">
        <v>78</v>
      </c>
      <c r="D224" s="18">
        <v>7.8</v>
      </c>
    </row>
    <row r="225" spans="1:4" ht="16.5" x14ac:dyDescent="0.6">
      <c r="A225" s="15" t="s">
        <v>58</v>
      </c>
      <c r="B225" s="15">
        <v>2003</v>
      </c>
      <c r="C225" s="15" t="s">
        <v>78</v>
      </c>
      <c r="D225" s="16">
        <v>0.01</v>
      </c>
    </row>
    <row r="226" spans="1:4" ht="16.5" x14ac:dyDescent="0.6">
      <c r="A226" s="17" t="s">
        <v>59</v>
      </c>
      <c r="B226" s="17">
        <v>2003</v>
      </c>
      <c r="C226" s="17" t="s">
        <v>78</v>
      </c>
      <c r="D226" s="18">
        <v>2.46</v>
      </c>
    </row>
    <row r="227" spans="1:4" ht="16.5" x14ac:dyDescent="0.6">
      <c r="A227" s="15" t="s">
        <v>32</v>
      </c>
      <c r="B227" s="15">
        <v>2004</v>
      </c>
      <c r="C227" s="15" t="s">
        <v>78</v>
      </c>
      <c r="D227" s="16">
        <v>0.75</v>
      </c>
    </row>
    <row r="228" spans="1:4" ht="16.5" x14ac:dyDescent="0.6">
      <c r="A228" s="17" t="s">
        <v>34</v>
      </c>
      <c r="B228" s="17">
        <v>2004</v>
      </c>
      <c r="C228" s="17" t="s">
        <v>78</v>
      </c>
      <c r="D228" s="18">
        <v>66.319999999999993</v>
      </c>
    </row>
    <row r="229" spans="1:4" ht="16.5" x14ac:dyDescent="0.6">
      <c r="A229" s="15" t="s">
        <v>36</v>
      </c>
      <c r="B229" s="15">
        <v>2004</v>
      </c>
      <c r="C229" s="15" t="s">
        <v>78</v>
      </c>
      <c r="D229" s="16">
        <v>14.59</v>
      </c>
    </row>
    <row r="230" spans="1:4" ht="16.5" x14ac:dyDescent="0.6">
      <c r="A230" s="17" t="s">
        <v>56</v>
      </c>
      <c r="B230" s="17">
        <v>2004</v>
      </c>
      <c r="C230" s="17" t="s">
        <v>78</v>
      </c>
      <c r="D230" s="18">
        <v>28.62</v>
      </c>
    </row>
    <row r="231" spans="1:4" ht="16.5" x14ac:dyDescent="0.6">
      <c r="A231" s="15" t="s">
        <v>57</v>
      </c>
      <c r="B231" s="15">
        <v>2004</v>
      </c>
      <c r="C231" s="15" t="s">
        <v>78</v>
      </c>
      <c r="D231" s="16">
        <v>2.77</v>
      </c>
    </row>
    <row r="232" spans="1:4" ht="16.5" x14ac:dyDescent="0.6">
      <c r="A232" s="17" t="s">
        <v>38</v>
      </c>
      <c r="B232" s="17">
        <v>2004</v>
      </c>
      <c r="C232" s="17" t="s">
        <v>78</v>
      </c>
      <c r="D232" s="18">
        <v>8.16</v>
      </c>
    </row>
    <row r="233" spans="1:4" ht="16.5" x14ac:dyDescent="0.6">
      <c r="A233" s="15" t="s">
        <v>58</v>
      </c>
      <c r="B233" s="15">
        <v>2004</v>
      </c>
      <c r="C233" s="15" t="s">
        <v>78</v>
      </c>
      <c r="D233" s="16">
        <v>0.01</v>
      </c>
    </row>
    <row r="234" spans="1:4" ht="16.5" x14ac:dyDescent="0.6">
      <c r="A234" s="17" t="s">
        <v>59</v>
      </c>
      <c r="B234" s="17">
        <v>2004</v>
      </c>
      <c r="C234" s="17" t="s">
        <v>78</v>
      </c>
      <c r="D234" s="18">
        <v>3.81</v>
      </c>
    </row>
    <row r="235" spans="1:4" ht="16.5" x14ac:dyDescent="0.6">
      <c r="A235" s="15" t="s">
        <v>32</v>
      </c>
      <c r="B235" s="15">
        <v>2005</v>
      </c>
      <c r="C235" s="15" t="s">
        <v>78</v>
      </c>
      <c r="D235" s="16">
        <v>0.94</v>
      </c>
    </row>
    <row r="236" spans="1:4" ht="16.5" x14ac:dyDescent="0.6">
      <c r="A236" s="17" t="s">
        <v>34</v>
      </c>
      <c r="B236" s="17">
        <v>2005</v>
      </c>
      <c r="C236" s="17" t="s">
        <v>78</v>
      </c>
      <c r="D236" s="18">
        <v>69.64</v>
      </c>
    </row>
    <row r="237" spans="1:4" ht="16.5" x14ac:dyDescent="0.6">
      <c r="A237" s="15" t="s">
        <v>36</v>
      </c>
      <c r="B237" s="15">
        <v>2005</v>
      </c>
      <c r="C237" s="15" t="s">
        <v>78</v>
      </c>
      <c r="D237" s="16">
        <v>15.51</v>
      </c>
    </row>
    <row r="238" spans="1:4" ht="16.5" x14ac:dyDescent="0.6">
      <c r="A238" s="17" t="s">
        <v>56</v>
      </c>
      <c r="B238" s="17">
        <v>2005</v>
      </c>
      <c r="C238" s="17" t="s">
        <v>78</v>
      </c>
      <c r="D238" s="18">
        <v>30.96</v>
      </c>
    </row>
    <row r="239" spans="1:4" ht="16.5" x14ac:dyDescent="0.6">
      <c r="A239" s="15" t="s">
        <v>57</v>
      </c>
      <c r="B239" s="15">
        <v>2005</v>
      </c>
      <c r="C239" s="15" t="s">
        <v>78</v>
      </c>
      <c r="D239" s="16">
        <v>3.36</v>
      </c>
    </row>
    <row r="240" spans="1:4" ht="16.5" x14ac:dyDescent="0.6">
      <c r="A240" s="17" t="s">
        <v>38</v>
      </c>
      <c r="B240" s="17">
        <v>2005</v>
      </c>
      <c r="C240" s="17" t="s">
        <v>78</v>
      </c>
      <c r="D240" s="18">
        <v>8.56</v>
      </c>
    </row>
    <row r="241" spans="1:4" ht="16.5" x14ac:dyDescent="0.6">
      <c r="A241" s="15" t="s">
        <v>58</v>
      </c>
      <c r="B241" s="15">
        <v>2005</v>
      </c>
      <c r="C241" s="15" t="s">
        <v>78</v>
      </c>
      <c r="D241" s="16">
        <v>0.01</v>
      </c>
    </row>
    <row r="242" spans="1:4" ht="16.5" x14ac:dyDescent="0.6">
      <c r="A242" s="17" t="s">
        <v>59</v>
      </c>
      <c r="B242" s="17">
        <v>2005</v>
      </c>
      <c r="C242" s="17" t="s">
        <v>78</v>
      </c>
      <c r="D242" s="18">
        <v>4.43</v>
      </c>
    </row>
    <row r="243" spans="1:4" ht="16.5" x14ac:dyDescent="0.6">
      <c r="A243" s="15" t="s">
        <v>32</v>
      </c>
      <c r="B243" s="15">
        <v>2006</v>
      </c>
      <c r="C243" s="15" t="s">
        <v>78</v>
      </c>
      <c r="D243" s="16">
        <v>1.22</v>
      </c>
    </row>
    <row r="244" spans="1:4" ht="16.5" x14ac:dyDescent="0.6">
      <c r="A244" s="17" t="s">
        <v>34</v>
      </c>
      <c r="B244" s="17">
        <v>2006</v>
      </c>
      <c r="C244" s="17" t="s">
        <v>78</v>
      </c>
      <c r="D244" s="18">
        <v>71.930000000000007</v>
      </c>
    </row>
    <row r="245" spans="1:4" ht="16.5" x14ac:dyDescent="0.6">
      <c r="A245" s="15" t="s">
        <v>36</v>
      </c>
      <c r="B245" s="15">
        <v>2006</v>
      </c>
      <c r="C245" s="15" t="s">
        <v>78</v>
      </c>
      <c r="D245" s="16">
        <v>16.64</v>
      </c>
    </row>
    <row r="246" spans="1:4" ht="16.5" x14ac:dyDescent="0.6">
      <c r="A246" s="17" t="s">
        <v>56</v>
      </c>
      <c r="B246" s="17">
        <v>2006</v>
      </c>
      <c r="C246" s="17" t="s">
        <v>78</v>
      </c>
      <c r="D246" s="18">
        <v>33.04</v>
      </c>
    </row>
    <row r="247" spans="1:4" ht="16.5" x14ac:dyDescent="0.6">
      <c r="A247" s="15" t="s">
        <v>57</v>
      </c>
      <c r="B247" s="15">
        <v>2006</v>
      </c>
      <c r="C247" s="15" t="s">
        <v>78</v>
      </c>
      <c r="D247" s="16">
        <v>3.9</v>
      </c>
    </row>
    <row r="248" spans="1:4" ht="16.5" x14ac:dyDescent="0.6">
      <c r="A248" s="17" t="s">
        <v>38</v>
      </c>
      <c r="B248" s="17">
        <v>2006</v>
      </c>
      <c r="C248" s="17" t="s">
        <v>78</v>
      </c>
      <c r="D248" s="18">
        <v>8.8800000000000008</v>
      </c>
    </row>
    <row r="249" spans="1:4" ht="16.5" x14ac:dyDescent="0.6">
      <c r="A249" s="15" t="s">
        <v>58</v>
      </c>
      <c r="B249" s="15">
        <v>2006</v>
      </c>
      <c r="C249" s="15" t="s">
        <v>78</v>
      </c>
      <c r="D249" s="16">
        <v>0.01</v>
      </c>
    </row>
    <row r="250" spans="1:4" ht="16.5" x14ac:dyDescent="0.6">
      <c r="A250" s="17" t="s">
        <v>59</v>
      </c>
      <c r="B250" s="17">
        <v>2006</v>
      </c>
      <c r="C250" s="17" t="s">
        <v>78</v>
      </c>
      <c r="D250" s="18">
        <v>6.32</v>
      </c>
    </row>
    <row r="251" spans="1:4" ht="16.5" x14ac:dyDescent="0.6">
      <c r="A251" s="15" t="s">
        <v>32</v>
      </c>
      <c r="B251" s="15">
        <v>2007</v>
      </c>
      <c r="C251" s="15" t="s">
        <v>78</v>
      </c>
      <c r="D251" s="16">
        <v>1.51</v>
      </c>
    </row>
    <row r="252" spans="1:4" ht="16.5" x14ac:dyDescent="0.6">
      <c r="A252" s="17" t="s">
        <v>34</v>
      </c>
      <c r="B252" s="17">
        <v>2007</v>
      </c>
      <c r="C252" s="17" t="s">
        <v>78</v>
      </c>
      <c r="D252" s="18">
        <v>77.14</v>
      </c>
    </row>
    <row r="253" spans="1:4" ht="16.5" x14ac:dyDescent="0.6">
      <c r="A253" s="15" t="s">
        <v>36</v>
      </c>
      <c r="B253" s="15">
        <v>2007</v>
      </c>
      <c r="C253" s="15" t="s">
        <v>78</v>
      </c>
      <c r="D253" s="16">
        <v>18.59</v>
      </c>
    </row>
    <row r="254" spans="1:4" ht="16.5" x14ac:dyDescent="0.6">
      <c r="A254" s="17" t="s">
        <v>56</v>
      </c>
      <c r="B254" s="17">
        <v>2007</v>
      </c>
      <c r="C254" s="17" t="s">
        <v>78</v>
      </c>
      <c r="D254" s="18">
        <v>34</v>
      </c>
    </row>
    <row r="255" spans="1:4" ht="16.5" x14ac:dyDescent="0.6">
      <c r="A255" s="15" t="s">
        <v>57</v>
      </c>
      <c r="B255" s="15">
        <v>2007</v>
      </c>
      <c r="C255" s="15" t="s">
        <v>78</v>
      </c>
      <c r="D255" s="16">
        <v>4.12</v>
      </c>
    </row>
    <row r="256" spans="1:4" ht="16.5" x14ac:dyDescent="0.6">
      <c r="A256" s="17" t="s">
        <v>38</v>
      </c>
      <c r="B256" s="17">
        <v>2007</v>
      </c>
      <c r="C256" s="17" t="s">
        <v>78</v>
      </c>
      <c r="D256" s="18">
        <v>9.66</v>
      </c>
    </row>
    <row r="257" spans="1:4" ht="16.5" x14ac:dyDescent="0.6">
      <c r="A257" s="15" t="s">
        <v>58</v>
      </c>
      <c r="B257" s="15">
        <v>2007</v>
      </c>
      <c r="C257" s="15" t="s">
        <v>78</v>
      </c>
      <c r="D257" s="16">
        <v>0.03</v>
      </c>
    </row>
    <row r="258" spans="1:4" ht="16.5" x14ac:dyDescent="0.6">
      <c r="A258" s="17" t="s">
        <v>59</v>
      </c>
      <c r="B258" s="17">
        <v>2007</v>
      </c>
      <c r="C258" s="17" t="s">
        <v>78</v>
      </c>
      <c r="D258" s="18">
        <v>7.84</v>
      </c>
    </row>
    <row r="259" spans="1:4" ht="16.5" x14ac:dyDescent="0.6">
      <c r="A259" s="15" t="s">
        <v>32</v>
      </c>
      <c r="B259" s="15">
        <v>2008</v>
      </c>
      <c r="C259" s="15" t="s">
        <v>78</v>
      </c>
      <c r="D259" s="16">
        <v>2.17</v>
      </c>
    </row>
    <row r="260" spans="1:4" ht="16.5" x14ac:dyDescent="0.6">
      <c r="A260" s="17" t="s">
        <v>34</v>
      </c>
      <c r="B260" s="17">
        <v>2008</v>
      </c>
      <c r="C260" s="17" t="s">
        <v>78</v>
      </c>
      <c r="D260" s="18">
        <v>82.33</v>
      </c>
    </row>
    <row r="261" spans="1:4" ht="16.5" x14ac:dyDescent="0.6">
      <c r="A261" s="15" t="s">
        <v>36</v>
      </c>
      <c r="B261" s="15">
        <v>2008</v>
      </c>
      <c r="C261" s="15" t="s">
        <v>78</v>
      </c>
      <c r="D261" s="16">
        <v>18.649999999999999</v>
      </c>
    </row>
    <row r="262" spans="1:4" ht="16.5" x14ac:dyDescent="0.6">
      <c r="A262" s="17" t="s">
        <v>56</v>
      </c>
      <c r="B262" s="17">
        <v>2008</v>
      </c>
      <c r="C262" s="17" t="s">
        <v>78</v>
      </c>
      <c r="D262" s="18">
        <v>34.69</v>
      </c>
    </row>
    <row r="263" spans="1:4" ht="16.5" x14ac:dyDescent="0.6">
      <c r="A263" s="15" t="s">
        <v>57</v>
      </c>
      <c r="B263" s="15">
        <v>2008</v>
      </c>
      <c r="C263" s="15" t="s">
        <v>78</v>
      </c>
      <c r="D263" s="16">
        <v>4.12</v>
      </c>
    </row>
    <row r="264" spans="1:4" ht="16.5" x14ac:dyDescent="0.6">
      <c r="A264" s="17" t="s">
        <v>38</v>
      </c>
      <c r="B264" s="17">
        <v>2008</v>
      </c>
      <c r="C264" s="17" t="s">
        <v>78</v>
      </c>
      <c r="D264" s="18">
        <v>9.9700000000000006</v>
      </c>
    </row>
    <row r="265" spans="1:4" ht="16.5" x14ac:dyDescent="0.6">
      <c r="A265" s="15" t="s">
        <v>58</v>
      </c>
      <c r="B265" s="15">
        <v>2008</v>
      </c>
      <c r="C265" s="15" t="s">
        <v>78</v>
      </c>
      <c r="D265" s="16">
        <v>0.03</v>
      </c>
    </row>
    <row r="266" spans="1:4" ht="16.5" x14ac:dyDescent="0.6">
      <c r="A266" s="17" t="s">
        <v>59</v>
      </c>
      <c r="B266" s="17">
        <v>2008</v>
      </c>
      <c r="C266" s="17" t="s">
        <v>78</v>
      </c>
      <c r="D266" s="18">
        <v>10.24</v>
      </c>
    </row>
    <row r="267" spans="1:4" ht="16.5" x14ac:dyDescent="0.6">
      <c r="A267" s="15" t="s">
        <v>32</v>
      </c>
      <c r="B267" s="15">
        <v>2009</v>
      </c>
      <c r="C267" s="15" t="s">
        <v>78</v>
      </c>
      <c r="D267" s="16">
        <v>2.46</v>
      </c>
    </row>
    <row r="268" spans="1:4" ht="16.5" x14ac:dyDescent="0.6">
      <c r="A268" s="17" t="s">
        <v>34</v>
      </c>
      <c r="B268" s="17">
        <v>2009</v>
      </c>
      <c r="C268" s="17" t="s">
        <v>78</v>
      </c>
      <c r="D268" s="18">
        <v>87.79</v>
      </c>
    </row>
    <row r="269" spans="1:4" ht="16.5" x14ac:dyDescent="0.6">
      <c r="A269" s="15" t="s">
        <v>36</v>
      </c>
      <c r="B269" s="15">
        <v>2009</v>
      </c>
      <c r="C269" s="15" t="s">
        <v>78</v>
      </c>
      <c r="D269" s="16">
        <v>21.24</v>
      </c>
    </row>
    <row r="270" spans="1:4" ht="16.5" x14ac:dyDescent="0.6">
      <c r="A270" s="17" t="s">
        <v>56</v>
      </c>
      <c r="B270" s="17">
        <v>2009</v>
      </c>
      <c r="C270" s="17" t="s">
        <v>78</v>
      </c>
      <c r="D270" s="18">
        <v>34.78</v>
      </c>
    </row>
    <row r="271" spans="1:4" ht="16.5" x14ac:dyDescent="0.6">
      <c r="A271" s="15" t="s">
        <v>57</v>
      </c>
      <c r="B271" s="15">
        <v>2009</v>
      </c>
      <c r="C271" s="15" t="s">
        <v>78</v>
      </c>
      <c r="D271" s="16">
        <v>4.5599999999999996</v>
      </c>
    </row>
    <row r="272" spans="1:4" ht="16.5" x14ac:dyDescent="0.6">
      <c r="A272" s="17" t="s">
        <v>38</v>
      </c>
      <c r="B272" s="17">
        <v>2009</v>
      </c>
      <c r="C272" s="17" t="s">
        <v>78</v>
      </c>
      <c r="D272" s="18">
        <v>10.53</v>
      </c>
    </row>
    <row r="273" spans="1:4" ht="16.5" x14ac:dyDescent="0.6">
      <c r="A273" s="15" t="s">
        <v>58</v>
      </c>
      <c r="B273" s="15">
        <v>2009</v>
      </c>
      <c r="C273" s="15" t="s">
        <v>78</v>
      </c>
      <c r="D273" s="16">
        <v>0.04</v>
      </c>
    </row>
    <row r="274" spans="1:4" ht="16.5" x14ac:dyDescent="0.6">
      <c r="A274" s="17" t="s">
        <v>59</v>
      </c>
      <c r="B274" s="17">
        <v>2009</v>
      </c>
      <c r="C274" s="17" t="s">
        <v>78</v>
      </c>
      <c r="D274" s="18">
        <v>10.93</v>
      </c>
    </row>
    <row r="275" spans="1:4" ht="16.5" x14ac:dyDescent="0.6">
      <c r="A275" s="15" t="s">
        <v>32</v>
      </c>
      <c r="B275" s="15">
        <v>2010</v>
      </c>
      <c r="C275" s="15" t="s">
        <v>78</v>
      </c>
      <c r="D275" s="16">
        <v>3.08</v>
      </c>
    </row>
    <row r="276" spans="1:4" ht="16.5" x14ac:dyDescent="0.6">
      <c r="A276" s="17" t="s">
        <v>34</v>
      </c>
      <c r="B276" s="17">
        <v>2010</v>
      </c>
      <c r="C276" s="17" t="s">
        <v>78</v>
      </c>
      <c r="D276" s="18">
        <v>99.04</v>
      </c>
    </row>
    <row r="277" spans="1:4" ht="16.5" x14ac:dyDescent="0.6">
      <c r="A277" s="15" t="s">
        <v>36</v>
      </c>
      <c r="B277" s="15">
        <v>2010</v>
      </c>
      <c r="C277" s="15" t="s">
        <v>78</v>
      </c>
      <c r="D277" s="16">
        <v>22.35</v>
      </c>
    </row>
    <row r="278" spans="1:4" ht="16.5" x14ac:dyDescent="0.6">
      <c r="A278" s="17" t="s">
        <v>56</v>
      </c>
      <c r="B278" s="17">
        <v>2010</v>
      </c>
      <c r="C278" s="17" t="s">
        <v>78</v>
      </c>
      <c r="D278" s="18">
        <v>35.869999999999997</v>
      </c>
    </row>
    <row r="279" spans="1:4" ht="16.5" x14ac:dyDescent="0.6">
      <c r="A279" s="15" t="s">
        <v>57</v>
      </c>
      <c r="B279" s="15">
        <v>2010</v>
      </c>
      <c r="C279" s="15" t="s">
        <v>78</v>
      </c>
      <c r="D279" s="16">
        <v>4.78</v>
      </c>
    </row>
    <row r="280" spans="1:4" ht="16.5" x14ac:dyDescent="0.6">
      <c r="A280" s="17" t="s">
        <v>38</v>
      </c>
      <c r="B280" s="17">
        <v>2010</v>
      </c>
      <c r="C280" s="17" t="s">
        <v>78</v>
      </c>
      <c r="D280" s="18">
        <v>10.87</v>
      </c>
    </row>
    <row r="281" spans="1:4" ht="16.5" x14ac:dyDescent="0.6">
      <c r="A281" s="15" t="s">
        <v>58</v>
      </c>
      <c r="B281" s="15">
        <v>2010</v>
      </c>
      <c r="C281" s="15" t="s">
        <v>78</v>
      </c>
      <c r="D281" s="16">
        <v>7.0000000000000007E-2</v>
      </c>
    </row>
    <row r="282" spans="1:4" ht="16.5" x14ac:dyDescent="0.6">
      <c r="A282" s="17" t="s">
        <v>59</v>
      </c>
      <c r="B282" s="17">
        <v>2010</v>
      </c>
      <c r="C282" s="17" t="s">
        <v>78</v>
      </c>
      <c r="D282" s="18">
        <v>13.18</v>
      </c>
    </row>
    <row r="283" spans="1:4" ht="16.5" x14ac:dyDescent="0.6">
      <c r="A283" s="15" t="s">
        <v>32</v>
      </c>
      <c r="B283" s="15">
        <v>2011</v>
      </c>
      <c r="C283" s="15" t="s">
        <v>78</v>
      </c>
      <c r="D283" s="16">
        <v>3.6</v>
      </c>
    </row>
    <row r="284" spans="1:4" ht="16.5" x14ac:dyDescent="0.6">
      <c r="A284" s="17" t="s">
        <v>34</v>
      </c>
      <c r="B284" s="17">
        <v>2011</v>
      </c>
      <c r="C284" s="17" t="s">
        <v>78</v>
      </c>
      <c r="D284" s="18">
        <v>113.4</v>
      </c>
    </row>
    <row r="285" spans="1:4" ht="16.5" x14ac:dyDescent="0.6">
      <c r="A285" s="15" t="s">
        <v>36</v>
      </c>
      <c r="B285" s="15">
        <v>2011</v>
      </c>
      <c r="C285" s="15" t="s">
        <v>78</v>
      </c>
      <c r="D285" s="16">
        <v>24.06</v>
      </c>
    </row>
    <row r="286" spans="1:4" ht="16.5" x14ac:dyDescent="0.6">
      <c r="A286" s="17" t="s">
        <v>56</v>
      </c>
      <c r="B286" s="17">
        <v>2011</v>
      </c>
      <c r="C286" s="17" t="s">
        <v>78</v>
      </c>
      <c r="D286" s="18">
        <v>37.630000000000003</v>
      </c>
    </row>
    <row r="287" spans="1:4" ht="16.5" x14ac:dyDescent="0.6">
      <c r="A287" s="15" t="s">
        <v>57</v>
      </c>
      <c r="B287" s="15">
        <v>2011</v>
      </c>
      <c r="C287" s="15" t="s">
        <v>78</v>
      </c>
      <c r="D287" s="16">
        <v>4.78</v>
      </c>
    </row>
    <row r="288" spans="1:4" ht="16.5" x14ac:dyDescent="0.6">
      <c r="A288" s="17" t="s">
        <v>38</v>
      </c>
      <c r="B288" s="17">
        <v>2011</v>
      </c>
      <c r="C288" s="17" t="s">
        <v>78</v>
      </c>
      <c r="D288" s="18">
        <v>11.16</v>
      </c>
    </row>
    <row r="289" spans="1:4" ht="16.5" x14ac:dyDescent="0.6">
      <c r="A289" s="15" t="s">
        <v>58</v>
      </c>
      <c r="B289" s="15">
        <v>2011</v>
      </c>
      <c r="C289" s="15" t="s">
        <v>78</v>
      </c>
      <c r="D289" s="16">
        <v>0.56999999999999995</v>
      </c>
    </row>
    <row r="290" spans="1:4" ht="16.5" x14ac:dyDescent="0.6">
      <c r="A290" s="17" t="s">
        <v>59</v>
      </c>
      <c r="B290" s="17">
        <v>2011</v>
      </c>
      <c r="C290" s="17" t="s">
        <v>78</v>
      </c>
      <c r="D290" s="18">
        <v>16.18</v>
      </c>
    </row>
    <row r="291" spans="1:4" ht="16.5" x14ac:dyDescent="0.6">
      <c r="A291" s="15" t="s">
        <v>32</v>
      </c>
      <c r="B291" s="15">
        <v>2012</v>
      </c>
      <c r="C291" s="15" t="s">
        <v>78</v>
      </c>
      <c r="D291" s="16">
        <v>3.84</v>
      </c>
    </row>
    <row r="292" spans="1:4" ht="16.5" x14ac:dyDescent="0.6">
      <c r="A292" s="17" t="s">
        <v>34</v>
      </c>
      <c r="B292" s="17">
        <v>2012</v>
      </c>
      <c r="C292" s="17" t="s">
        <v>78</v>
      </c>
      <c r="D292" s="18">
        <v>131.56</v>
      </c>
    </row>
    <row r="293" spans="1:4" ht="16.5" x14ac:dyDescent="0.6">
      <c r="A293" s="15" t="s">
        <v>36</v>
      </c>
      <c r="B293" s="15">
        <v>2012</v>
      </c>
      <c r="C293" s="15" t="s">
        <v>78</v>
      </c>
      <c r="D293" s="16">
        <v>23.75</v>
      </c>
    </row>
    <row r="294" spans="1:4" ht="16.5" x14ac:dyDescent="0.6">
      <c r="A294" s="17" t="s">
        <v>56</v>
      </c>
      <c r="B294" s="17">
        <v>2012</v>
      </c>
      <c r="C294" s="17" t="s">
        <v>78</v>
      </c>
      <c r="D294" s="18">
        <v>38.25</v>
      </c>
    </row>
    <row r="295" spans="1:4" ht="16.5" x14ac:dyDescent="0.6">
      <c r="A295" s="15" t="s">
        <v>57</v>
      </c>
      <c r="B295" s="15">
        <v>2012</v>
      </c>
      <c r="C295" s="15" t="s">
        <v>78</v>
      </c>
      <c r="D295" s="16">
        <v>4.78</v>
      </c>
    </row>
    <row r="296" spans="1:4" ht="16.5" x14ac:dyDescent="0.6">
      <c r="A296" s="17" t="s">
        <v>38</v>
      </c>
      <c r="B296" s="17">
        <v>2012</v>
      </c>
      <c r="C296" s="17" t="s">
        <v>78</v>
      </c>
      <c r="D296" s="18">
        <v>12.14</v>
      </c>
    </row>
    <row r="297" spans="1:4" ht="16.5" x14ac:dyDescent="0.6">
      <c r="A297" s="15" t="s">
        <v>58</v>
      </c>
      <c r="B297" s="15">
        <v>2012</v>
      </c>
      <c r="C297" s="15" t="s">
        <v>78</v>
      </c>
      <c r="D297" s="16">
        <v>0.99</v>
      </c>
    </row>
    <row r="298" spans="1:4" ht="16.5" x14ac:dyDescent="0.6">
      <c r="A298" s="17" t="s">
        <v>59</v>
      </c>
      <c r="B298" s="17">
        <v>2012</v>
      </c>
      <c r="C298" s="17" t="s">
        <v>78</v>
      </c>
      <c r="D298" s="18">
        <v>17.3</v>
      </c>
    </row>
    <row r="299" spans="1:4" ht="16.5" x14ac:dyDescent="0.6">
      <c r="A299" s="15" t="s">
        <v>32</v>
      </c>
      <c r="B299" s="15">
        <v>2013</v>
      </c>
      <c r="C299" s="15" t="s">
        <v>78</v>
      </c>
      <c r="D299" s="16">
        <v>4.08</v>
      </c>
    </row>
    <row r="300" spans="1:4" ht="16.5" x14ac:dyDescent="0.6">
      <c r="A300" s="17" t="s">
        <v>34</v>
      </c>
      <c r="B300" s="17">
        <v>2013</v>
      </c>
      <c r="C300" s="17" t="s">
        <v>78</v>
      </c>
      <c r="D300" s="18">
        <v>149.36000000000001</v>
      </c>
    </row>
    <row r="301" spans="1:4" ht="16.5" x14ac:dyDescent="0.6">
      <c r="A301" s="15" t="s">
        <v>36</v>
      </c>
      <c r="B301" s="15">
        <v>2013</v>
      </c>
      <c r="C301" s="15" t="s">
        <v>78</v>
      </c>
      <c r="D301" s="16">
        <v>26.47</v>
      </c>
    </row>
    <row r="302" spans="1:4" ht="16.5" x14ac:dyDescent="0.6">
      <c r="A302" s="17" t="s">
        <v>56</v>
      </c>
      <c r="B302" s="17">
        <v>2013</v>
      </c>
      <c r="C302" s="17" t="s">
        <v>78</v>
      </c>
      <c r="D302" s="18">
        <v>39.39</v>
      </c>
    </row>
    <row r="303" spans="1:4" ht="16.5" x14ac:dyDescent="0.6">
      <c r="A303" s="15" t="s">
        <v>57</v>
      </c>
      <c r="B303" s="15">
        <v>2013</v>
      </c>
      <c r="C303" s="15" t="s">
        <v>78</v>
      </c>
      <c r="D303" s="16">
        <v>4.78</v>
      </c>
    </row>
    <row r="304" spans="1:4" ht="16.5" x14ac:dyDescent="0.6">
      <c r="A304" s="17" t="s">
        <v>38</v>
      </c>
      <c r="B304" s="17">
        <v>2013</v>
      </c>
      <c r="C304" s="17" t="s">
        <v>78</v>
      </c>
      <c r="D304" s="18">
        <v>12.67</v>
      </c>
    </row>
    <row r="305" spans="1:4" ht="16.5" x14ac:dyDescent="0.6">
      <c r="A305" s="15" t="s">
        <v>58</v>
      </c>
      <c r="B305" s="15">
        <v>2013</v>
      </c>
      <c r="C305" s="15" t="s">
        <v>78</v>
      </c>
      <c r="D305" s="16">
        <v>1.6</v>
      </c>
    </row>
    <row r="306" spans="1:4" ht="16.5" x14ac:dyDescent="0.6">
      <c r="A306" s="17" t="s">
        <v>59</v>
      </c>
      <c r="B306" s="17">
        <v>2013</v>
      </c>
      <c r="C306" s="17" t="s">
        <v>78</v>
      </c>
      <c r="D306" s="18">
        <v>18.420000000000002</v>
      </c>
    </row>
    <row r="307" spans="1:4" ht="16.5" x14ac:dyDescent="0.6">
      <c r="A307" s="15" t="s">
        <v>32</v>
      </c>
      <c r="B307" s="15">
        <v>2014</v>
      </c>
      <c r="C307" s="15" t="s">
        <v>78</v>
      </c>
      <c r="D307" s="16">
        <v>4.91</v>
      </c>
    </row>
    <row r="308" spans="1:4" ht="16.5" x14ac:dyDescent="0.6">
      <c r="A308" s="17" t="s">
        <v>34</v>
      </c>
      <c r="B308" s="17">
        <v>2014</v>
      </c>
      <c r="C308" s="17" t="s">
        <v>78</v>
      </c>
      <c r="D308" s="18">
        <v>169.52</v>
      </c>
    </row>
    <row r="309" spans="1:4" ht="16.5" x14ac:dyDescent="0.6">
      <c r="A309" s="15" t="s">
        <v>36</v>
      </c>
      <c r="B309" s="15">
        <v>2014</v>
      </c>
      <c r="C309" s="15" t="s">
        <v>78</v>
      </c>
      <c r="D309" s="16">
        <v>28.14</v>
      </c>
    </row>
    <row r="310" spans="1:4" ht="16.5" x14ac:dyDescent="0.6">
      <c r="A310" s="17" t="s">
        <v>56</v>
      </c>
      <c r="B310" s="17">
        <v>2014</v>
      </c>
      <c r="C310" s="17" t="s">
        <v>78</v>
      </c>
      <c r="D310" s="18">
        <v>40.619999999999997</v>
      </c>
    </row>
    <row r="311" spans="1:4" ht="16.5" x14ac:dyDescent="0.6">
      <c r="A311" s="15" t="s">
        <v>57</v>
      </c>
      <c r="B311" s="15">
        <v>2014</v>
      </c>
      <c r="C311" s="15" t="s">
        <v>78</v>
      </c>
      <c r="D311" s="16">
        <v>5.78</v>
      </c>
    </row>
    <row r="312" spans="1:4" ht="16.5" x14ac:dyDescent="0.6">
      <c r="A312" s="17" t="s">
        <v>38</v>
      </c>
      <c r="B312" s="17">
        <v>2014</v>
      </c>
      <c r="C312" s="17" t="s">
        <v>78</v>
      </c>
      <c r="D312" s="18">
        <v>13.19</v>
      </c>
    </row>
    <row r="313" spans="1:4" ht="16.5" x14ac:dyDescent="0.6">
      <c r="A313" s="15" t="s">
        <v>58</v>
      </c>
      <c r="B313" s="15">
        <v>2014</v>
      </c>
      <c r="C313" s="15" t="s">
        <v>78</v>
      </c>
      <c r="D313" s="16">
        <v>3.78</v>
      </c>
    </row>
    <row r="314" spans="1:4" ht="16.5" x14ac:dyDescent="0.6">
      <c r="A314" s="17" t="s">
        <v>59</v>
      </c>
      <c r="B314" s="17">
        <v>2014</v>
      </c>
      <c r="C314" s="17" t="s">
        <v>78</v>
      </c>
      <c r="D314" s="18">
        <v>22.47</v>
      </c>
    </row>
    <row r="315" spans="1:4" ht="16.5" x14ac:dyDescent="0.6">
      <c r="A315" s="15" t="s">
        <v>32</v>
      </c>
      <c r="B315" s="15">
        <v>2015</v>
      </c>
      <c r="C315" s="15" t="s">
        <v>78</v>
      </c>
      <c r="D315" s="16">
        <v>5.34</v>
      </c>
    </row>
    <row r="316" spans="1:4" ht="16.5" x14ac:dyDescent="0.6">
      <c r="A316" s="17" t="s">
        <v>34</v>
      </c>
      <c r="B316" s="17">
        <v>2015</v>
      </c>
      <c r="C316" s="17" t="s">
        <v>78</v>
      </c>
      <c r="D316" s="18">
        <v>189.57</v>
      </c>
    </row>
    <row r="317" spans="1:4" ht="16.5" x14ac:dyDescent="0.6">
      <c r="A317" s="15" t="s">
        <v>36</v>
      </c>
      <c r="B317" s="15">
        <v>2015</v>
      </c>
      <c r="C317" s="15" t="s">
        <v>78</v>
      </c>
      <c r="D317" s="16">
        <v>30.17</v>
      </c>
    </row>
    <row r="318" spans="1:4" ht="16.5" x14ac:dyDescent="0.6">
      <c r="A318" s="17" t="s">
        <v>56</v>
      </c>
      <c r="B318" s="17">
        <v>2015</v>
      </c>
      <c r="C318" s="17" t="s">
        <v>78</v>
      </c>
      <c r="D318" s="18">
        <v>42.32</v>
      </c>
    </row>
    <row r="319" spans="1:4" ht="16.5" x14ac:dyDescent="0.6">
      <c r="A319" s="15" t="s">
        <v>57</v>
      </c>
      <c r="B319" s="15">
        <v>2015</v>
      </c>
      <c r="C319" s="15" t="s">
        <v>78</v>
      </c>
      <c r="D319" s="16">
        <v>5.78</v>
      </c>
    </row>
    <row r="320" spans="1:4" ht="16.5" x14ac:dyDescent="0.6">
      <c r="A320" s="17" t="s">
        <v>38</v>
      </c>
      <c r="B320" s="17">
        <v>2015</v>
      </c>
      <c r="C320" s="17" t="s">
        <v>78</v>
      </c>
      <c r="D320" s="18">
        <v>13.39</v>
      </c>
    </row>
    <row r="321" spans="1:4" ht="16.5" x14ac:dyDescent="0.6">
      <c r="A321" s="15" t="s">
        <v>58</v>
      </c>
      <c r="B321" s="15">
        <v>2015</v>
      </c>
      <c r="C321" s="15" t="s">
        <v>78</v>
      </c>
      <c r="D321" s="16">
        <v>5.7</v>
      </c>
    </row>
    <row r="322" spans="1:4" ht="16.5" x14ac:dyDescent="0.6">
      <c r="A322" s="17" t="s">
        <v>59</v>
      </c>
      <c r="B322" s="17">
        <v>2015</v>
      </c>
      <c r="C322" s="17" t="s">
        <v>78</v>
      </c>
      <c r="D322" s="18">
        <v>25.09</v>
      </c>
    </row>
    <row r="323" spans="1:4" ht="16.5" x14ac:dyDescent="0.6">
      <c r="A323" s="15" t="s">
        <v>32</v>
      </c>
      <c r="B323" s="15">
        <v>2016</v>
      </c>
      <c r="C323" s="15" t="s">
        <v>78</v>
      </c>
      <c r="D323" s="16">
        <v>8.76</v>
      </c>
    </row>
    <row r="324" spans="1:4" ht="16.5" x14ac:dyDescent="0.6">
      <c r="A324" s="17" t="s">
        <v>34</v>
      </c>
      <c r="B324" s="17">
        <v>2016</v>
      </c>
      <c r="C324" s="17" t="s">
        <v>78</v>
      </c>
      <c r="D324" s="18">
        <v>207.07</v>
      </c>
    </row>
    <row r="325" spans="1:4" ht="16.5" x14ac:dyDescent="0.6">
      <c r="A325" s="15" t="s">
        <v>36</v>
      </c>
      <c r="B325" s="15">
        <v>2016</v>
      </c>
      <c r="C325" s="15" t="s">
        <v>78</v>
      </c>
      <c r="D325" s="16">
        <v>31.37</v>
      </c>
    </row>
    <row r="326" spans="1:4" ht="16.5" x14ac:dyDescent="0.6">
      <c r="A326" s="17" t="s">
        <v>56</v>
      </c>
      <c r="B326" s="17">
        <v>2016</v>
      </c>
      <c r="C326" s="17" t="s">
        <v>78</v>
      </c>
      <c r="D326" s="18">
        <v>42.84</v>
      </c>
    </row>
    <row r="327" spans="1:4" ht="16.5" x14ac:dyDescent="0.6">
      <c r="A327" s="15" t="s">
        <v>57</v>
      </c>
      <c r="B327" s="15">
        <v>2016</v>
      </c>
      <c r="C327" s="15" t="s">
        <v>78</v>
      </c>
      <c r="D327" s="16">
        <v>5.78</v>
      </c>
    </row>
    <row r="328" spans="1:4" ht="16.5" x14ac:dyDescent="0.6">
      <c r="A328" s="17" t="s">
        <v>38</v>
      </c>
      <c r="B328" s="17">
        <v>2016</v>
      </c>
      <c r="C328" s="17" t="s">
        <v>78</v>
      </c>
      <c r="D328" s="18">
        <v>14.08</v>
      </c>
    </row>
    <row r="329" spans="1:4" ht="16.5" x14ac:dyDescent="0.6">
      <c r="A329" s="15" t="s">
        <v>58</v>
      </c>
      <c r="B329" s="15">
        <v>2016</v>
      </c>
      <c r="C329" s="15" t="s">
        <v>78</v>
      </c>
      <c r="D329" s="16">
        <v>9.98</v>
      </c>
    </row>
    <row r="330" spans="1:4" ht="16.5" x14ac:dyDescent="0.6">
      <c r="A330" s="17" t="s">
        <v>59</v>
      </c>
      <c r="B330" s="17">
        <v>2016</v>
      </c>
      <c r="C330" s="17" t="s">
        <v>78</v>
      </c>
      <c r="D330" s="18">
        <v>28.7</v>
      </c>
    </row>
    <row r="331" spans="1:4" ht="16.5" x14ac:dyDescent="0.6">
      <c r="A331" s="15" t="s">
        <v>32</v>
      </c>
      <c r="B331" s="15">
        <v>2017</v>
      </c>
      <c r="C331" s="15" t="s">
        <v>78</v>
      </c>
      <c r="D331" s="16">
        <v>9.27</v>
      </c>
    </row>
    <row r="332" spans="1:4" ht="16.5" x14ac:dyDescent="0.6">
      <c r="A332" s="17" t="s">
        <v>34</v>
      </c>
      <c r="B332" s="17">
        <v>2017</v>
      </c>
      <c r="C332" s="17" t="s">
        <v>78</v>
      </c>
      <c r="D332" s="18">
        <v>212.46</v>
      </c>
    </row>
    <row r="333" spans="1:4" ht="16.5" x14ac:dyDescent="0.6">
      <c r="A333" s="15" t="s">
        <v>36</v>
      </c>
      <c r="B333" s="15">
        <v>2017</v>
      </c>
      <c r="C333" s="15" t="s">
        <v>78</v>
      </c>
      <c r="D333" s="16">
        <v>32.04</v>
      </c>
    </row>
    <row r="334" spans="1:4" ht="16.5" x14ac:dyDescent="0.6">
      <c r="A334" s="17" t="s">
        <v>56</v>
      </c>
      <c r="B334" s="17">
        <v>2017</v>
      </c>
      <c r="C334" s="17" t="s">
        <v>78</v>
      </c>
      <c r="D334" s="18">
        <v>44.74</v>
      </c>
    </row>
    <row r="335" spans="1:4" ht="16.5" x14ac:dyDescent="0.6">
      <c r="A335" s="15" t="s">
        <v>57</v>
      </c>
      <c r="B335" s="15">
        <v>2017</v>
      </c>
      <c r="C335" s="15" t="s">
        <v>78</v>
      </c>
      <c r="D335" s="16">
        <v>6.78</v>
      </c>
    </row>
    <row r="336" spans="1:4" ht="16.5" x14ac:dyDescent="0.6">
      <c r="A336" s="17" t="s">
        <v>38</v>
      </c>
      <c r="B336" s="17">
        <v>2017</v>
      </c>
      <c r="C336" s="17" t="s">
        <v>78</v>
      </c>
      <c r="D336" s="18">
        <v>14.18</v>
      </c>
    </row>
    <row r="337" spans="1:4" ht="16.5" x14ac:dyDescent="0.6">
      <c r="A337" s="15" t="s">
        <v>58</v>
      </c>
      <c r="B337" s="15">
        <v>2017</v>
      </c>
      <c r="C337" s="15" t="s">
        <v>78</v>
      </c>
      <c r="D337" s="16">
        <v>18.260000000000002</v>
      </c>
    </row>
    <row r="338" spans="1:4" ht="16.5" x14ac:dyDescent="0.6">
      <c r="A338" s="17" t="s">
        <v>59</v>
      </c>
      <c r="B338" s="17">
        <v>2017</v>
      </c>
      <c r="C338" s="17" t="s">
        <v>78</v>
      </c>
      <c r="D338" s="18">
        <v>32.85</v>
      </c>
    </row>
    <row r="339" spans="1:4" ht="16.5" x14ac:dyDescent="0.6">
      <c r="A339" s="15" t="s">
        <v>32</v>
      </c>
      <c r="B339" s="15">
        <v>2018</v>
      </c>
      <c r="C339" s="15" t="s">
        <v>78</v>
      </c>
      <c r="D339" s="16">
        <v>9.98</v>
      </c>
    </row>
    <row r="340" spans="1:4" ht="16.5" x14ac:dyDescent="0.6">
      <c r="A340" s="17" t="s">
        <v>34</v>
      </c>
      <c r="B340" s="17">
        <v>2018</v>
      </c>
      <c r="C340" s="17" t="s">
        <v>78</v>
      </c>
      <c r="D340" s="18">
        <v>217.98</v>
      </c>
    </row>
    <row r="341" spans="1:4" ht="16.5" x14ac:dyDescent="0.6">
      <c r="A341" s="15" t="s">
        <v>36</v>
      </c>
      <c r="B341" s="15">
        <v>2018</v>
      </c>
      <c r="C341" s="15" t="s">
        <v>78</v>
      </c>
      <c r="D341" s="16">
        <v>33.32</v>
      </c>
    </row>
    <row r="342" spans="1:4" ht="16.5" x14ac:dyDescent="0.6">
      <c r="A342" s="17" t="s">
        <v>56</v>
      </c>
      <c r="B342" s="17">
        <v>2018</v>
      </c>
      <c r="C342" s="17" t="s">
        <v>78</v>
      </c>
      <c r="D342" s="18">
        <v>45.32</v>
      </c>
    </row>
    <row r="343" spans="1:4" ht="16.5" x14ac:dyDescent="0.6">
      <c r="A343" s="15" t="s">
        <v>57</v>
      </c>
      <c r="B343" s="15">
        <v>2018</v>
      </c>
      <c r="C343" s="15" t="s">
        <v>78</v>
      </c>
      <c r="D343" s="16">
        <v>6.78</v>
      </c>
    </row>
    <row r="344" spans="1:4" ht="16.5" x14ac:dyDescent="0.6">
      <c r="A344" s="17" t="s">
        <v>38</v>
      </c>
      <c r="B344" s="17">
        <v>2018</v>
      </c>
      <c r="C344" s="17" t="s">
        <v>78</v>
      </c>
      <c r="D344" s="18">
        <v>15.76</v>
      </c>
    </row>
    <row r="345" spans="1:4" ht="16.5" x14ac:dyDescent="0.6">
      <c r="A345" s="15" t="s">
        <v>58</v>
      </c>
      <c r="B345" s="15">
        <v>2018</v>
      </c>
      <c r="C345" s="15" t="s">
        <v>78</v>
      </c>
      <c r="D345" s="16">
        <v>27.48</v>
      </c>
    </row>
    <row r="346" spans="1:4" ht="16.5" x14ac:dyDescent="0.6">
      <c r="A346" s="17" t="s">
        <v>59</v>
      </c>
      <c r="B346" s="17">
        <v>2018</v>
      </c>
      <c r="C346" s="17" t="s">
        <v>78</v>
      </c>
      <c r="D346" s="18">
        <v>35.29</v>
      </c>
    </row>
    <row r="347" spans="1:4" ht="16.5" x14ac:dyDescent="0.6">
      <c r="A347" s="15" t="s">
        <v>32</v>
      </c>
      <c r="B347" s="15">
        <v>2019</v>
      </c>
      <c r="C347" s="15" t="s">
        <v>78</v>
      </c>
      <c r="D347" s="16">
        <v>10.06</v>
      </c>
    </row>
    <row r="348" spans="1:4" ht="16.5" x14ac:dyDescent="0.6">
      <c r="A348" s="17" t="s">
        <v>34</v>
      </c>
      <c r="B348" s="17">
        <v>2019</v>
      </c>
      <c r="C348" s="17" t="s">
        <v>78</v>
      </c>
      <c r="D348" s="18">
        <v>225.62</v>
      </c>
    </row>
    <row r="349" spans="1:4" ht="16.5" x14ac:dyDescent="0.6">
      <c r="A349" s="15" t="s">
        <v>36</v>
      </c>
      <c r="B349" s="15">
        <v>2019</v>
      </c>
      <c r="C349" s="15" t="s">
        <v>78</v>
      </c>
      <c r="D349" s="16">
        <v>32.619999999999997</v>
      </c>
    </row>
    <row r="350" spans="1:4" ht="16.5" x14ac:dyDescent="0.6">
      <c r="A350" s="17" t="s">
        <v>56</v>
      </c>
      <c r="B350" s="17">
        <v>2019</v>
      </c>
      <c r="C350" s="17" t="s">
        <v>78</v>
      </c>
      <c r="D350" s="18">
        <v>45.49</v>
      </c>
    </row>
    <row r="351" spans="1:4" ht="16.5" x14ac:dyDescent="0.6">
      <c r="A351" s="15" t="s">
        <v>57</v>
      </c>
      <c r="B351" s="15">
        <v>2019</v>
      </c>
      <c r="C351" s="15" t="s">
        <v>78</v>
      </c>
      <c r="D351" s="16">
        <v>6.78</v>
      </c>
    </row>
    <row r="352" spans="1:4" ht="16.5" x14ac:dyDescent="0.6">
      <c r="A352" s="17" t="s">
        <v>38</v>
      </c>
      <c r="B352" s="17">
        <v>2019</v>
      </c>
      <c r="C352" s="17" t="s">
        <v>78</v>
      </c>
      <c r="D352" s="18">
        <v>14.15</v>
      </c>
    </row>
    <row r="353" spans="1:4" ht="16.5" x14ac:dyDescent="0.6">
      <c r="A353" s="15" t="s">
        <v>58</v>
      </c>
      <c r="B353" s="15">
        <v>2019</v>
      </c>
      <c r="C353" s="15" t="s">
        <v>78</v>
      </c>
      <c r="D353" s="16">
        <v>35.25</v>
      </c>
    </row>
    <row r="354" spans="1:4" ht="16.5" x14ac:dyDescent="0.6">
      <c r="A354" s="17" t="s">
        <v>59</v>
      </c>
      <c r="B354" s="17">
        <v>2019</v>
      </c>
      <c r="C354" s="17" t="s">
        <v>78</v>
      </c>
      <c r="D354" s="18">
        <v>37.51</v>
      </c>
    </row>
    <row r="355" spans="1:4" ht="16.5" x14ac:dyDescent="0.6">
      <c r="A355" s="15" t="s">
        <v>32</v>
      </c>
      <c r="B355" s="15">
        <v>2020</v>
      </c>
      <c r="C355" s="15" t="s">
        <v>78</v>
      </c>
      <c r="D355" s="16">
        <v>10.35</v>
      </c>
    </row>
    <row r="356" spans="1:4" ht="16.5" x14ac:dyDescent="0.6">
      <c r="A356" s="17" t="s">
        <v>34</v>
      </c>
      <c r="B356" s="17">
        <v>2020</v>
      </c>
      <c r="C356" s="17" t="s">
        <v>78</v>
      </c>
      <c r="D356" s="18">
        <v>225.83</v>
      </c>
    </row>
    <row r="357" spans="1:4" ht="16.5" x14ac:dyDescent="0.6">
      <c r="A357" s="15" t="s">
        <v>36</v>
      </c>
      <c r="B357" s="15">
        <v>2020</v>
      </c>
      <c r="C357" s="15" t="s">
        <v>78</v>
      </c>
      <c r="D357" s="16">
        <v>32.31</v>
      </c>
    </row>
    <row r="358" spans="1:4" ht="16.5" x14ac:dyDescent="0.6">
      <c r="A358" s="17" t="s">
        <v>56</v>
      </c>
      <c r="B358" s="17">
        <v>2020</v>
      </c>
      <c r="C358" s="17" t="s">
        <v>78</v>
      </c>
      <c r="D358" s="18">
        <v>45.98</v>
      </c>
    </row>
    <row r="359" spans="1:4" ht="16.5" x14ac:dyDescent="0.6">
      <c r="A359" s="15" t="s">
        <v>57</v>
      </c>
      <c r="B359" s="15">
        <v>2020</v>
      </c>
      <c r="C359" s="15" t="s">
        <v>78</v>
      </c>
      <c r="D359" s="16">
        <v>6.78</v>
      </c>
    </row>
    <row r="360" spans="1:4" ht="16.5" x14ac:dyDescent="0.6">
      <c r="A360" s="17" t="s">
        <v>38</v>
      </c>
      <c r="B360" s="17">
        <v>2020</v>
      </c>
      <c r="C360" s="17" t="s">
        <v>78</v>
      </c>
      <c r="D360" s="18">
        <v>17.059999999999999</v>
      </c>
    </row>
    <row r="361" spans="1:4" ht="16.5" x14ac:dyDescent="0.6">
      <c r="A361" s="15" t="s">
        <v>58</v>
      </c>
      <c r="B361" s="15">
        <v>2020</v>
      </c>
      <c r="C361" s="15" t="s">
        <v>78</v>
      </c>
      <c r="D361" s="16">
        <v>39.71</v>
      </c>
    </row>
    <row r="362" spans="1:4" ht="16.5" x14ac:dyDescent="0.6">
      <c r="A362" s="17" t="s">
        <v>59</v>
      </c>
      <c r="B362" s="17">
        <v>2020</v>
      </c>
      <c r="C362" s="17" t="s">
        <v>78</v>
      </c>
      <c r="D362" s="18">
        <v>38.56</v>
      </c>
    </row>
    <row r="363" spans="1:4" ht="16.5" x14ac:dyDescent="0.6">
      <c r="A363" s="15" t="s">
        <v>32</v>
      </c>
      <c r="B363" s="15">
        <v>2021</v>
      </c>
      <c r="C363" s="15" t="s">
        <v>78</v>
      </c>
      <c r="D363" s="16">
        <v>10.37</v>
      </c>
    </row>
    <row r="364" spans="1:4" ht="16.5" x14ac:dyDescent="0.6">
      <c r="A364" s="17" t="s">
        <v>34</v>
      </c>
      <c r="B364" s="17">
        <v>2021</v>
      </c>
      <c r="C364" s="17" t="s">
        <v>78</v>
      </c>
      <c r="D364" s="18">
        <v>231.14</v>
      </c>
    </row>
    <row r="365" spans="1:4" ht="16.5" x14ac:dyDescent="0.6">
      <c r="A365" s="15" t="s">
        <v>36</v>
      </c>
      <c r="B365" s="15">
        <v>2021</v>
      </c>
      <c r="C365" s="15" t="s">
        <v>78</v>
      </c>
      <c r="D365" s="16">
        <v>32.29</v>
      </c>
    </row>
    <row r="366" spans="1:4" ht="16.5" x14ac:dyDescent="0.6">
      <c r="A366" s="17" t="s">
        <v>56</v>
      </c>
      <c r="B366" s="17">
        <v>2021</v>
      </c>
      <c r="C366" s="17" t="s">
        <v>78</v>
      </c>
      <c r="D366" s="18">
        <v>46.78</v>
      </c>
    </row>
    <row r="367" spans="1:4" ht="16.5" x14ac:dyDescent="0.6">
      <c r="A367" s="15" t="s">
        <v>57</v>
      </c>
      <c r="B367" s="15">
        <v>2021</v>
      </c>
      <c r="C367" s="15" t="s">
        <v>78</v>
      </c>
      <c r="D367" s="16">
        <v>6.78</v>
      </c>
    </row>
    <row r="368" spans="1:4" ht="16.5" x14ac:dyDescent="0.6">
      <c r="A368" s="17" t="s">
        <v>38</v>
      </c>
      <c r="B368" s="17">
        <v>2021</v>
      </c>
      <c r="C368" s="17" t="s">
        <v>78</v>
      </c>
      <c r="D368" s="18">
        <v>18.39</v>
      </c>
    </row>
    <row r="369" spans="1:4" ht="16.5" x14ac:dyDescent="0.6">
      <c r="A369" s="15" t="s">
        <v>58</v>
      </c>
      <c r="B369" s="15">
        <v>2021</v>
      </c>
      <c r="C369" s="15" t="s">
        <v>78</v>
      </c>
      <c r="D369" s="16">
        <v>49.95</v>
      </c>
    </row>
    <row r="370" spans="1:4" ht="16.5" x14ac:dyDescent="0.6">
      <c r="A370" s="17" t="s">
        <v>59</v>
      </c>
      <c r="B370" s="17">
        <v>2021</v>
      </c>
      <c r="C370" s="17" t="s">
        <v>78</v>
      </c>
      <c r="D370" s="18">
        <v>40.07</v>
      </c>
    </row>
    <row r="371" spans="1:4" ht="16.5" x14ac:dyDescent="0.6">
      <c r="A371" s="15" t="s">
        <v>32</v>
      </c>
      <c r="B371" s="15">
        <v>2022</v>
      </c>
      <c r="C371" s="15" t="s">
        <v>78</v>
      </c>
      <c r="D371" s="16">
        <v>10.41</v>
      </c>
    </row>
    <row r="372" spans="1:4" ht="16.5" x14ac:dyDescent="0.6">
      <c r="A372" s="17" t="s">
        <v>34</v>
      </c>
      <c r="B372" s="17">
        <v>2022</v>
      </c>
      <c r="C372" s="17" t="s">
        <v>78</v>
      </c>
      <c r="D372" s="18">
        <v>232.17</v>
      </c>
    </row>
    <row r="373" spans="1:4" ht="16.5" x14ac:dyDescent="0.6">
      <c r="A373" s="15" t="s">
        <v>36</v>
      </c>
      <c r="B373" s="15">
        <v>2022</v>
      </c>
      <c r="C373" s="15" t="s">
        <v>78</v>
      </c>
      <c r="D373" s="16">
        <v>32.22</v>
      </c>
    </row>
    <row r="374" spans="1:4" ht="16.5" x14ac:dyDescent="0.6">
      <c r="A374" s="17" t="s">
        <v>56</v>
      </c>
      <c r="B374" s="17">
        <v>2022</v>
      </c>
      <c r="C374" s="17" t="s">
        <v>78</v>
      </c>
      <c r="D374" s="18">
        <v>47.22</v>
      </c>
    </row>
    <row r="375" spans="1:4" ht="16.5" x14ac:dyDescent="0.6">
      <c r="A375" s="15" t="s">
        <v>57</v>
      </c>
      <c r="B375" s="15">
        <v>2022</v>
      </c>
      <c r="C375" s="15" t="s">
        <v>78</v>
      </c>
      <c r="D375" s="16">
        <v>6.78</v>
      </c>
    </row>
    <row r="376" spans="1:4" ht="16.5" x14ac:dyDescent="0.6">
      <c r="A376" s="17" t="s">
        <v>38</v>
      </c>
      <c r="B376" s="17">
        <v>2022</v>
      </c>
      <c r="C376" s="17" t="s">
        <v>78</v>
      </c>
      <c r="D376" s="18">
        <v>18.55</v>
      </c>
    </row>
    <row r="377" spans="1:4" ht="16.5" x14ac:dyDescent="0.6">
      <c r="A377" s="15" t="s">
        <v>58</v>
      </c>
      <c r="B377" s="15">
        <v>2022</v>
      </c>
      <c r="C377" s="15" t="s">
        <v>78</v>
      </c>
      <c r="D377" s="16">
        <v>63.39</v>
      </c>
    </row>
    <row r="378" spans="1:4" ht="16.5" x14ac:dyDescent="0.6">
      <c r="A378" s="17" t="s">
        <v>59</v>
      </c>
      <c r="B378" s="17">
        <v>2022</v>
      </c>
      <c r="C378" s="17" t="s">
        <v>78</v>
      </c>
      <c r="D378" s="18">
        <v>41.93</v>
      </c>
    </row>
    <row r="379" spans="1:4" ht="16.5" x14ac:dyDescent="0.6">
      <c r="A379" s="15" t="s">
        <v>32</v>
      </c>
      <c r="B379" s="15">
        <v>2023</v>
      </c>
      <c r="C379" s="15" t="s">
        <v>78</v>
      </c>
      <c r="D379" s="16">
        <v>10.46</v>
      </c>
    </row>
    <row r="380" spans="1:4" ht="16.5" x14ac:dyDescent="0.6">
      <c r="A380" s="17" t="s">
        <v>34</v>
      </c>
      <c r="B380" s="17">
        <v>2023</v>
      </c>
      <c r="C380" s="17" t="s">
        <v>78</v>
      </c>
      <c r="D380" s="18">
        <v>237.64</v>
      </c>
    </row>
    <row r="381" spans="1:4" ht="16.5" x14ac:dyDescent="0.6">
      <c r="A381" s="15" t="s">
        <v>36</v>
      </c>
      <c r="B381" s="15">
        <v>2023</v>
      </c>
      <c r="C381" s="15" t="s">
        <v>78</v>
      </c>
      <c r="D381" s="16">
        <v>32.44</v>
      </c>
    </row>
    <row r="382" spans="1:4" ht="16.5" x14ac:dyDescent="0.6">
      <c r="A382" s="17" t="s">
        <v>56</v>
      </c>
      <c r="B382" s="17">
        <v>2023</v>
      </c>
      <c r="C382" s="17" t="s">
        <v>78</v>
      </c>
      <c r="D382" s="18">
        <v>47.33</v>
      </c>
    </row>
    <row r="383" spans="1:4" ht="16.5" x14ac:dyDescent="0.6">
      <c r="A383" s="15" t="s">
        <v>57</v>
      </c>
      <c r="B383" s="15">
        <v>2023</v>
      </c>
      <c r="C383" s="15" t="s">
        <v>78</v>
      </c>
      <c r="D383" s="16">
        <v>7.48</v>
      </c>
    </row>
    <row r="384" spans="1:4" ht="16.5" x14ac:dyDescent="0.6">
      <c r="A384" s="17" t="s">
        <v>38</v>
      </c>
      <c r="B384" s="17">
        <v>2023</v>
      </c>
      <c r="C384" s="17" t="s">
        <v>78</v>
      </c>
      <c r="D384" s="18">
        <v>18.579999999999998</v>
      </c>
    </row>
    <row r="385" spans="1:4" ht="16.5" x14ac:dyDescent="0.6">
      <c r="A385" s="15" t="s">
        <v>58</v>
      </c>
      <c r="B385" s="15">
        <v>2023</v>
      </c>
      <c r="C385" s="15" t="s">
        <v>78</v>
      </c>
      <c r="D385" s="16">
        <v>73.11</v>
      </c>
    </row>
    <row r="386" spans="1:4" ht="16.5" x14ac:dyDescent="0.6">
      <c r="A386" s="17" t="s">
        <v>59</v>
      </c>
      <c r="B386" s="17">
        <v>2023</v>
      </c>
      <c r="C386" s="17" t="s">
        <v>78</v>
      </c>
      <c r="D386" s="18">
        <v>44.74</v>
      </c>
    </row>
    <row r="387" spans="1:4" ht="16.5" x14ac:dyDescent="0.6">
      <c r="A387" s="15" t="s">
        <v>32</v>
      </c>
      <c r="B387" s="15">
        <v>2000</v>
      </c>
      <c r="C387" s="15" t="s">
        <v>79</v>
      </c>
      <c r="D387" s="16">
        <v>0.37</v>
      </c>
    </row>
    <row r="388" spans="1:4" ht="16.5" x14ac:dyDescent="0.6">
      <c r="A388" s="17" t="s">
        <v>34</v>
      </c>
      <c r="B388" s="17">
        <v>2000</v>
      </c>
      <c r="C388" s="17" t="s">
        <v>79</v>
      </c>
      <c r="D388" s="18">
        <v>362.56</v>
      </c>
    </row>
    <row r="389" spans="1:4" ht="16.5" x14ac:dyDescent="0.6">
      <c r="A389" s="15" t="s">
        <v>36</v>
      </c>
      <c r="B389" s="15">
        <v>2000</v>
      </c>
      <c r="C389" s="15" t="s">
        <v>79</v>
      </c>
      <c r="D389" s="16">
        <v>38.78</v>
      </c>
    </row>
    <row r="390" spans="1:4" ht="16.5" x14ac:dyDescent="0.6">
      <c r="A390" s="17" t="s">
        <v>56</v>
      </c>
      <c r="B390" s="17">
        <v>2000</v>
      </c>
      <c r="C390" s="17" t="s">
        <v>79</v>
      </c>
      <c r="D390" s="18">
        <v>1.83</v>
      </c>
    </row>
    <row r="391" spans="1:4" ht="16.5" x14ac:dyDescent="0.6">
      <c r="A391" s="15" t="s">
        <v>57</v>
      </c>
      <c r="B391" s="15">
        <v>2000</v>
      </c>
      <c r="C391" s="15" t="s">
        <v>79</v>
      </c>
      <c r="D391" s="16">
        <v>0.09</v>
      </c>
    </row>
    <row r="392" spans="1:4" ht="16.5" x14ac:dyDescent="0.6">
      <c r="A392" s="17" t="s">
        <v>38</v>
      </c>
      <c r="B392" s="17">
        <v>2000</v>
      </c>
      <c r="C392" s="17" t="s">
        <v>79</v>
      </c>
      <c r="D392" s="18">
        <v>19.190000000000001</v>
      </c>
    </row>
    <row r="393" spans="1:4" ht="16.5" x14ac:dyDescent="0.6">
      <c r="A393" s="15" t="s">
        <v>58</v>
      </c>
      <c r="B393" s="15">
        <v>2000</v>
      </c>
      <c r="C393" s="15" t="s">
        <v>79</v>
      </c>
      <c r="D393" s="16">
        <v>0</v>
      </c>
    </row>
    <row r="394" spans="1:4" ht="16.5" x14ac:dyDescent="0.6">
      <c r="A394" s="17" t="s">
        <v>59</v>
      </c>
      <c r="B394" s="17">
        <v>2000</v>
      </c>
      <c r="C394" s="17" t="s">
        <v>79</v>
      </c>
      <c r="D394" s="18">
        <v>0.03</v>
      </c>
    </row>
    <row r="395" spans="1:4" ht="16.5" x14ac:dyDescent="0.6">
      <c r="A395" s="15" t="s">
        <v>32</v>
      </c>
      <c r="B395" s="15">
        <v>2001</v>
      </c>
      <c r="C395" s="15" t="s">
        <v>79</v>
      </c>
      <c r="D395" s="16">
        <v>0.45</v>
      </c>
    </row>
    <row r="396" spans="1:4" ht="16.5" x14ac:dyDescent="0.6">
      <c r="A396" s="17" t="s">
        <v>34</v>
      </c>
      <c r="B396" s="17">
        <v>2001</v>
      </c>
      <c r="C396" s="17" t="s">
        <v>79</v>
      </c>
      <c r="D396" s="18">
        <v>379.35</v>
      </c>
    </row>
    <row r="397" spans="1:4" ht="16.5" x14ac:dyDescent="0.6">
      <c r="A397" s="15" t="s">
        <v>36</v>
      </c>
      <c r="B397" s="15">
        <v>2001</v>
      </c>
      <c r="C397" s="15" t="s">
        <v>79</v>
      </c>
      <c r="D397" s="16">
        <v>38.76</v>
      </c>
    </row>
    <row r="398" spans="1:4" ht="16.5" x14ac:dyDescent="0.6">
      <c r="A398" s="17" t="s">
        <v>56</v>
      </c>
      <c r="B398" s="17">
        <v>2001</v>
      </c>
      <c r="C398" s="17" t="s">
        <v>79</v>
      </c>
      <c r="D398" s="18">
        <v>1.71</v>
      </c>
    </row>
    <row r="399" spans="1:4" ht="16.5" x14ac:dyDescent="0.6">
      <c r="A399" s="15" t="s">
        <v>57</v>
      </c>
      <c r="B399" s="15">
        <v>2001</v>
      </c>
      <c r="C399" s="15" t="s">
        <v>79</v>
      </c>
      <c r="D399" s="16">
        <v>0.11</v>
      </c>
    </row>
    <row r="400" spans="1:4" ht="16.5" x14ac:dyDescent="0.6">
      <c r="A400" s="17" t="s">
        <v>38</v>
      </c>
      <c r="B400" s="17">
        <v>2001</v>
      </c>
      <c r="C400" s="17" t="s">
        <v>79</v>
      </c>
      <c r="D400" s="18">
        <v>17.63</v>
      </c>
    </row>
    <row r="401" spans="1:4" ht="16.5" x14ac:dyDescent="0.6">
      <c r="A401" s="15" t="s">
        <v>58</v>
      </c>
      <c r="B401" s="15">
        <v>2001</v>
      </c>
      <c r="C401" s="15" t="s">
        <v>79</v>
      </c>
      <c r="D401" s="16">
        <v>0</v>
      </c>
    </row>
    <row r="402" spans="1:4" ht="16.5" x14ac:dyDescent="0.6">
      <c r="A402" s="17" t="s">
        <v>59</v>
      </c>
      <c r="B402" s="17">
        <v>2001</v>
      </c>
      <c r="C402" s="17" t="s">
        <v>79</v>
      </c>
      <c r="D402" s="18">
        <v>0.03</v>
      </c>
    </row>
    <row r="403" spans="1:4" ht="16.5" x14ac:dyDescent="0.6">
      <c r="A403" s="15" t="s">
        <v>32</v>
      </c>
      <c r="B403" s="15">
        <v>2002</v>
      </c>
      <c r="C403" s="15" t="s">
        <v>79</v>
      </c>
      <c r="D403" s="16">
        <v>0.46</v>
      </c>
    </row>
    <row r="404" spans="1:4" ht="16.5" x14ac:dyDescent="0.6">
      <c r="A404" s="17" t="s">
        <v>34</v>
      </c>
      <c r="B404" s="17">
        <v>2002</v>
      </c>
      <c r="C404" s="17" t="s">
        <v>79</v>
      </c>
      <c r="D404" s="18">
        <v>396.55</v>
      </c>
    </row>
    <row r="405" spans="1:4" ht="16.5" x14ac:dyDescent="0.6">
      <c r="A405" s="15" t="s">
        <v>36</v>
      </c>
      <c r="B405" s="15">
        <v>2002</v>
      </c>
      <c r="C405" s="15" t="s">
        <v>79</v>
      </c>
      <c r="D405" s="16">
        <v>43.58</v>
      </c>
    </row>
    <row r="406" spans="1:4" ht="16.5" x14ac:dyDescent="0.6">
      <c r="A406" s="17" t="s">
        <v>56</v>
      </c>
      <c r="B406" s="17">
        <v>2002</v>
      </c>
      <c r="C406" s="17" t="s">
        <v>79</v>
      </c>
      <c r="D406" s="18">
        <v>1.63</v>
      </c>
    </row>
    <row r="407" spans="1:4" ht="16.5" x14ac:dyDescent="0.6">
      <c r="A407" s="15" t="s">
        <v>57</v>
      </c>
      <c r="B407" s="15">
        <v>2002</v>
      </c>
      <c r="C407" s="15" t="s">
        <v>79</v>
      </c>
      <c r="D407" s="16">
        <v>0.11</v>
      </c>
    </row>
    <row r="408" spans="1:4" ht="16.5" x14ac:dyDescent="0.6">
      <c r="A408" s="17" t="s">
        <v>38</v>
      </c>
      <c r="B408" s="17">
        <v>2002</v>
      </c>
      <c r="C408" s="17" t="s">
        <v>79</v>
      </c>
      <c r="D408" s="18">
        <v>18.38</v>
      </c>
    </row>
    <row r="409" spans="1:4" ht="16.5" x14ac:dyDescent="0.6">
      <c r="A409" s="15" t="s">
        <v>58</v>
      </c>
      <c r="B409" s="15">
        <v>2002</v>
      </c>
      <c r="C409" s="15" t="s">
        <v>79</v>
      </c>
      <c r="D409" s="16">
        <v>0</v>
      </c>
    </row>
    <row r="410" spans="1:4" ht="16.5" x14ac:dyDescent="0.6">
      <c r="A410" s="17" t="s">
        <v>59</v>
      </c>
      <c r="B410" s="17">
        <v>2002</v>
      </c>
      <c r="C410" s="17" t="s">
        <v>79</v>
      </c>
      <c r="D410" s="18">
        <v>0.03</v>
      </c>
    </row>
    <row r="411" spans="1:4" ht="16.5" x14ac:dyDescent="0.6">
      <c r="A411" s="15" t="s">
        <v>32</v>
      </c>
      <c r="B411" s="15">
        <v>2003</v>
      </c>
      <c r="C411" s="15" t="s">
        <v>79</v>
      </c>
      <c r="D411" s="16">
        <v>0.59</v>
      </c>
    </row>
    <row r="412" spans="1:4" ht="16.5" x14ac:dyDescent="0.6">
      <c r="A412" s="17" t="s">
        <v>34</v>
      </c>
      <c r="B412" s="17">
        <v>2003</v>
      </c>
      <c r="C412" s="17" t="s">
        <v>79</v>
      </c>
      <c r="D412" s="18">
        <v>410.39</v>
      </c>
    </row>
    <row r="413" spans="1:4" ht="16.5" x14ac:dyDescent="0.6">
      <c r="A413" s="15" t="s">
        <v>36</v>
      </c>
      <c r="B413" s="15">
        <v>2003</v>
      </c>
      <c r="C413" s="15" t="s">
        <v>79</v>
      </c>
      <c r="D413" s="16">
        <v>50.46</v>
      </c>
    </row>
    <row r="414" spans="1:4" ht="16.5" x14ac:dyDescent="0.6">
      <c r="A414" s="17" t="s">
        <v>56</v>
      </c>
      <c r="B414" s="17">
        <v>2003</v>
      </c>
      <c r="C414" s="17" t="s">
        <v>79</v>
      </c>
      <c r="D414" s="18">
        <v>1.65</v>
      </c>
    </row>
    <row r="415" spans="1:4" ht="16.5" x14ac:dyDescent="0.6">
      <c r="A415" s="15" t="s">
        <v>57</v>
      </c>
      <c r="B415" s="15">
        <v>2003</v>
      </c>
      <c r="C415" s="15" t="s">
        <v>79</v>
      </c>
      <c r="D415" s="16">
        <v>0.11</v>
      </c>
    </row>
    <row r="416" spans="1:4" ht="16.5" x14ac:dyDescent="0.6">
      <c r="A416" s="17" t="s">
        <v>38</v>
      </c>
      <c r="B416" s="17">
        <v>2003</v>
      </c>
      <c r="C416" s="17" t="s">
        <v>79</v>
      </c>
      <c r="D416" s="18">
        <v>20.46</v>
      </c>
    </row>
    <row r="417" spans="1:4" ht="16.5" x14ac:dyDescent="0.6">
      <c r="A417" s="15" t="s">
        <v>58</v>
      </c>
      <c r="B417" s="15">
        <v>2003</v>
      </c>
      <c r="C417" s="15" t="s">
        <v>79</v>
      </c>
      <c r="D417" s="16">
        <v>0</v>
      </c>
    </row>
    <row r="418" spans="1:4" ht="16.5" x14ac:dyDescent="0.6">
      <c r="A418" s="17" t="s">
        <v>59</v>
      </c>
      <c r="B418" s="17">
        <v>2003</v>
      </c>
      <c r="C418" s="17" t="s">
        <v>79</v>
      </c>
      <c r="D418" s="18">
        <v>0.04</v>
      </c>
    </row>
    <row r="419" spans="1:4" ht="16.5" x14ac:dyDescent="0.6">
      <c r="A419" s="15" t="s">
        <v>32</v>
      </c>
      <c r="B419" s="15">
        <v>2004</v>
      </c>
      <c r="C419" s="15" t="s">
        <v>79</v>
      </c>
      <c r="D419" s="16">
        <v>0.72</v>
      </c>
    </row>
    <row r="420" spans="1:4" ht="16.5" x14ac:dyDescent="0.6">
      <c r="A420" s="17" t="s">
        <v>34</v>
      </c>
      <c r="B420" s="17">
        <v>2004</v>
      </c>
      <c r="C420" s="17" t="s">
        <v>79</v>
      </c>
      <c r="D420" s="18">
        <v>430.44</v>
      </c>
    </row>
    <row r="421" spans="1:4" ht="16.5" x14ac:dyDescent="0.6">
      <c r="A421" s="15" t="s">
        <v>36</v>
      </c>
      <c r="B421" s="15">
        <v>2004</v>
      </c>
      <c r="C421" s="15" t="s">
        <v>79</v>
      </c>
      <c r="D421" s="16">
        <v>53.08</v>
      </c>
    </row>
    <row r="422" spans="1:4" ht="16.5" x14ac:dyDescent="0.6">
      <c r="A422" s="17" t="s">
        <v>56</v>
      </c>
      <c r="B422" s="17">
        <v>2004</v>
      </c>
      <c r="C422" s="17" t="s">
        <v>79</v>
      </c>
      <c r="D422" s="18">
        <v>2.39</v>
      </c>
    </row>
    <row r="423" spans="1:4" ht="16.5" x14ac:dyDescent="0.6">
      <c r="A423" s="15" t="s">
        <v>57</v>
      </c>
      <c r="B423" s="15">
        <v>2004</v>
      </c>
      <c r="C423" s="15" t="s">
        <v>79</v>
      </c>
      <c r="D423" s="16">
        <v>0.13</v>
      </c>
    </row>
    <row r="424" spans="1:4" ht="16.5" x14ac:dyDescent="0.6">
      <c r="A424" s="17" t="s">
        <v>38</v>
      </c>
      <c r="B424" s="17">
        <v>2004</v>
      </c>
      <c r="C424" s="17" t="s">
        <v>79</v>
      </c>
      <c r="D424" s="18">
        <v>18.600000000000001</v>
      </c>
    </row>
    <row r="425" spans="1:4" ht="16.5" x14ac:dyDescent="0.6">
      <c r="A425" s="15" t="s">
        <v>58</v>
      </c>
      <c r="B425" s="15">
        <v>2004</v>
      </c>
      <c r="C425" s="15" t="s">
        <v>79</v>
      </c>
      <c r="D425" s="16">
        <v>0</v>
      </c>
    </row>
    <row r="426" spans="1:4" ht="16.5" x14ac:dyDescent="0.6">
      <c r="A426" s="17" t="s">
        <v>59</v>
      </c>
      <c r="B426" s="17">
        <v>2004</v>
      </c>
      <c r="C426" s="17" t="s">
        <v>79</v>
      </c>
      <c r="D426" s="18">
        <v>0.08</v>
      </c>
    </row>
    <row r="427" spans="1:4" ht="16.5" x14ac:dyDescent="0.6">
      <c r="A427" s="15" t="s">
        <v>32</v>
      </c>
      <c r="B427" s="15">
        <v>2005</v>
      </c>
      <c r="C427" s="15" t="s">
        <v>79</v>
      </c>
      <c r="D427" s="16">
        <v>0.87</v>
      </c>
    </row>
    <row r="428" spans="1:4" ht="16.5" x14ac:dyDescent="0.6">
      <c r="A428" s="17" t="s">
        <v>34</v>
      </c>
      <c r="B428" s="17">
        <v>2005</v>
      </c>
      <c r="C428" s="17" t="s">
        <v>79</v>
      </c>
      <c r="D428" s="18">
        <v>444.76</v>
      </c>
    </row>
    <row r="429" spans="1:4" ht="16.5" x14ac:dyDescent="0.6">
      <c r="A429" s="15" t="s">
        <v>36</v>
      </c>
      <c r="B429" s="15">
        <v>2005</v>
      </c>
      <c r="C429" s="15" t="s">
        <v>79</v>
      </c>
      <c r="D429" s="16">
        <v>52.31</v>
      </c>
    </row>
    <row r="430" spans="1:4" ht="16.5" x14ac:dyDescent="0.6">
      <c r="A430" s="17" t="s">
        <v>56</v>
      </c>
      <c r="B430" s="17">
        <v>2005</v>
      </c>
      <c r="C430" s="17" t="s">
        <v>79</v>
      </c>
      <c r="D430" s="18">
        <v>2.31</v>
      </c>
    </row>
    <row r="431" spans="1:4" ht="16.5" x14ac:dyDescent="0.6">
      <c r="A431" s="15" t="s">
        <v>57</v>
      </c>
      <c r="B431" s="15">
        <v>2005</v>
      </c>
      <c r="C431" s="15" t="s">
        <v>79</v>
      </c>
      <c r="D431" s="16">
        <v>0.1</v>
      </c>
    </row>
    <row r="432" spans="1:4" ht="16.5" x14ac:dyDescent="0.6">
      <c r="A432" s="17" t="s">
        <v>38</v>
      </c>
      <c r="B432" s="17">
        <v>2005</v>
      </c>
      <c r="C432" s="17" t="s">
        <v>79</v>
      </c>
      <c r="D432" s="18">
        <v>16.690000000000001</v>
      </c>
    </row>
    <row r="433" spans="1:4" ht="16.5" x14ac:dyDescent="0.6">
      <c r="A433" s="15" t="s">
        <v>58</v>
      </c>
      <c r="B433" s="15">
        <v>2005</v>
      </c>
      <c r="C433" s="15" t="s">
        <v>79</v>
      </c>
      <c r="D433" s="16">
        <v>0</v>
      </c>
    </row>
    <row r="434" spans="1:4" ht="16.5" x14ac:dyDescent="0.6">
      <c r="A434" s="17" t="s">
        <v>59</v>
      </c>
      <c r="B434" s="17">
        <v>2005</v>
      </c>
      <c r="C434" s="17" t="s">
        <v>79</v>
      </c>
      <c r="D434" s="18">
        <v>0.1</v>
      </c>
    </row>
    <row r="435" spans="1:4" ht="16.5" x14ac:dyDescent="0.6">
      <c r="A435" s="15" t="s">
        <v>32</v>
      </c>
      <c r="B435" s="15">
        <v>2006</v>
      </c>
      <c r="C435" s="15" t="s">
        <v>79</v>
      </c>
      <c r="D435" s="16">
        <v>1.21</v>
      </c>
    </row>
    <row r="436" spans="1:4" ht="16.5" x14ac:dyDescent="0.6">
      <c r="A436" s="17" t="s">
        <v>34</v>
      </c>
      <c r="B436" s="17">
        <v>2006</v>
      </c>
      <c r="C436" s="17" t="s">
        <v>79</v>
      </c>
      <c r="D436" s="18">
        <v>469.78</v>
      </c>
    </row>
    <row r="437" spans="1:4" ht="16.5" x14ac:dyDescent="0.6">
      <c r="A437" s="15" t="s">
        <v>36</v>
      </c>
      <c r="B437" s="15">
        <v>2006</v>
      </c>
      <c r="C437" s="15" t="s">
        <v>79</v>
      </c>
      <c r="D437" s="16">
        <v>51.77</v>
      </c>
    </row>
    <row r="438" spans="1:4" ht="16.5" x14ac:dyDescent="0.6">
      <c r="A438" s="17" t="s">
        <v>56</v>
      </c>
      <c r="B438" s="17">
        <v>2006</v>
      </c>
      <c r="C438" s="17" t="s">
        <v>79</v>
      </c>
      <c r="D438" s="18">
        <v>2.68</v>
      </c>
    </row>
    <row r="439" spans="1:4" ht="16.5" x14ac:dyDescent="0.6">
      <c r="A439" s="15" t="s">
        <v>57</v>
      </c>
      <c r="B439" s="15">
        <v>2006</v>
      </c>
      <c r="C439" s="15" t="s">
        <v>79</v>
      </c>
      <c r="D439" s="16">
        <v>0.1</v>
      </c>
    </row>
    <row r="440" spans="1:4" ht="16.5" x14ac:dyDescent="0.6">
      <c r="A440" s="17" t="s">
        <v>38</v>
      </c>
      <c r="B440" s="17">
        <v>2006</v>
      </c>
      <c r="C440" s="17" t="s">
        <v>79</v>
      </c>
      <c r="D440" s="18">
        <v>12.55</v>
      </c>
    </row>
    <row r="441" spans="1:4" ht="16.5" x14ac:dyDescent="0.6">
      <c r="A441" s="15" t="s">
        <v>58</v>
      </c>
      <c r="B441" s="15">
        <v>2006</v>
      </c>
      <c r="C441" s="15" t="s">
        <v>79</v>
      </c>
      <c r="D441" s="16">
        <v>0</v>
      </c>
    </row>
    <row r="442" spans="1:4" ht="16.5" x14ac:dyDescent="0.6">
      <c r="A442" s="17" t="s">
        <v>59</v>
      </c>
      <c r="B442" s="17">
        <v>2006</v>
      </c>
      <c r="C442" s="17" t="s">
        <v>79</v>
      </c>
      <c r="D442" s="18">
        <v>0.15</v>
      </c>
    </row>
    <row r="443" spans="1:4" ht="16.5" x14ac:dyDescent="0.6">
      <c r="A443" s="15" t="s">
        <v>32</v>
      </c>
      <c r="B443" s="15">
        <v>2007</v>
      </c>
      <c r="C443" s="15" t="s">
        <v>79</v>
      </c>
      <c r="D443" s="16">
        <v>1.6</v>
      </c>
    </row>
    <row r="444" spans="1:4" ht="16.5" x14ac:dyDescent="0.6">
      <c r="A444" s="17" t="s">
        <v>34</v>
      </c>
      <c r="B444" s="17">
        <v>2007</v>
      </c>
      <c r="C444" s="17" t="s">
        <v>79</v>
      </c>
      <c r="D444" s="18">
        <v>495.61</v>
      </c>
    </row>
    <row r="445" spans="1:4" ht="16.5" x14ac:dyDescent="0.6">
      <c r="A445" s="15" t="s">
        <v>36</v>
      </c>
      <c r="B445" s="15">
        <v>2007</v>
      </c>
      <c r="C445" s="15" t="s">
        <v>79</v>
      </c>
      <c r="D445" s="16">
        <v>62.41</v>
      </c>
    </row>
    <row r="446" spans="1:4" ht="16.5" x14ac:dyDescent="0.6">
      <c r="A446" s="17" t="s">
        <v>56</v>
      </c>
      <c r="B446" s="17">
        <v>2007</v>
      </c>
      <c r="C446" s="17" t="s">
        <v>79</v>
      </c>
      <c r="D446" s="18">
        <v>2.91</v>
      </c>
    </row>
    <row r="447" spans="1:4" ht="16.5" x14ac:dyDescent="0.6">
      <c r="A447" s="15" t="s">
        <v>57</v>
      </c>
      <c r="B447" s="15">
        <v>2007</v>
      </c>
      <c r="C447" s="15" t="s">
        <v>79</v>
      </c>
      <c r="D447" s="16">
        <v>0.1</v>
      </c>
    </row>
    <row r="448" spans="1:4" ht="16.5" x14ac:dyDescent="0.6">
      <c r="A448" s="17" t="s">
        <v>38</v>
      </c>
      <c r="B448" s="17">
        <v>2007</v>
      </c>
      <c r="C448" s="17" t="s">
        <v>79</v>
      </c>
      <c r="D448" s="18">
        <v>8.7899999999999991</v>
      </c>
    </row>
    <row r="449" spans="1:4" ht="16.5" x14ac:dyDescent="0.6">
      <c r="A449" s="15" t="s">
        <v>58</v>
      </c>
      <c r="B449" s="15">
        <v>2007</v>
      </c>
      <c r="C449" s="15" t="s">
        <v>79</v>
      </c>
      <c r="D449" s="16">
        <v>0</v>
      </c>
    </row>
    <row r="450" spans="1:4" ht="16.5" x14ac:dyDescent="0.6">
      <c r="A450" s="17" t="s">
        <v>59</v>
      </c>
      <c r="B450" s="17">
        <v>2007</v>
      </c>
      <c r="C450" s="17" t="s">
        <v>79</v>
      </c>
      <c r="D450" s="18">
        <v>0.19</v>
      </c>
    </row>
    <row r="451" spans="1:4" ht="16.5" x14ac:dyDescent="0.6">
      <c r="A451" s="15" t="s">
        <v>32</v>
      </c>
      <c r="B451" s="15">
        <v>2008</v>
      </c>
      <c r="C451" s="15" t="s">
        <v>79</v>
      </c>
      <c r="D451" s="16">
        <v>2.0099999999999998</v>
      </c>
    </row>
    <row r="452" spans="1:4" ht="16.5" x14ac:dyDescent="0.6">
      <c r="A452" s="17" t="s">
        <v>34</v>
      </c>
      <c r="B452" s="17">
        <v>2008</v>
      </c>
      <c r="C452" s="17" t="s">
        <v>79</v>
      </c>
      <c r="D452" s="18">
        <v>532.65</v>
      </c>
    </row>
    <row r="453" spans="1:4" ht="16.5" x14ac:dyDescent="0.6">
      <c r="A453" s="15" t="s">
        <v>36</v>
      </c>
      <c r="B453" s="15">
        <v>2008</v>
      </c>
      <c r="C453" s="15" t="s">
        <v>79</v>
      </c>
      <c r="D453" s="16">
        <v>59.52</v>
      </c>
    </row>
    <row r="454" spans="1:4" ht="16.5" x14ac:dyDescent="0.6">
      <c r="A454" s="17" t="s">
        <v>56</v>
      </c>
      <c r="B454" s="17">
        <v>2008</v>
      </c>
      <c r="C454" s="17" t="s">
        <v>79</v>
      </c>
      <c r="D454" s="18">
        <v>2.74</v>
      </c>
    </row>
    <row r="455" spans="1:4" ht="16.5" x14ac:dyDescent="0.6">
      <c r="A455" s="15" t="s">
        <v>57</v>
      </c>
      <c r="B455" s="15">
        <v>2008</v>
      </c>
      <c r="C455" s="15" t="s">
        <v>79</v>
      </c>
      <c r="D455" s="16">
        <v>0.09</v>
      </c>
    </row>
    <row r="456" spans="1:4" ht="16.5" x14ac:dyDescent="0.6">
      <c r="A456" s="17" t="s">
        <v>38</v>
      </c>
      <c r="B456" s="17">
        <v>2008</v>
      </c>
      <c r="C456" s="17" t="s">
        <v>79</v>
      </c>
      <c r="D456" s="18">
        <v>10.050000000000001</v>
      </c>
    </row>
    <row r="457" spans="1:4" ht="16.5" x14ac:dyDescent="0.6">
      <c r="A457" s="15" t="s">
        <v>58</v>
      </c>
      <c r="B457" s="15">
        <v>2008</v>
      </c>
      <c r="C457" s="15" t="s">
        <v>79</v>
      </c>
      <c r="D457" s="16">
        <v>0</v>
      </c>
    </row>
    <row r="458" spans="1:4" ht="16.5" x14ac:dyDescent="0.6">
      <c r="A458" s="17" t="s">
        <v>59</v>
      </c>
      <c r="B458" s="17">
        <v>2008</v>
      </c>
      <c r="C458" s="17" t="s">
        <v>79</v>
      </c>
      <c r="D458" s="18">
        <v>0.23</v>
      </c>
    </row>
    <row r="459" spans="1:4" ht="16.5" x14ac:dyDescent="0.6">
      <c r="A459" s="15" t="s">
        <v>32</v>
      </c>
      <c r="B459" s="15">
        <v>2009</v>
      </c>
      <c r="C459" s="15" t="s">
        <v>79</v>
      </c>
      <c r="D459" s="16">
        <v>2.52</v>
      </c>
    </row>
    <row r="460" spans="1:4" ht="16.5" x14ac:dyDescent="0.6">
      <c r="A460" s="17" t="s">
        <v>34</v>
      </c>
      <c r="B460" s="17">
        <v>2009</v>
      </c>
      <c r="C460" s="17" t="s">
        <v>79</v>
      </c>
      <c r="D460" s="18">
        <v>568.04999999999995</v>
      </c>
    </row>
    <row r="461" spans="1:4" ht="16.5" x14ac:dyDescent="0.6">
      <c r="A461" s="15" t="s">
        <v>36</v>
      </c>
      <c r="B461" s="15">
        <v>2009</v>
      </c>
      <c r="C461" s="15" t="s">
        <v>79</v>
      </c>
      <c r="D461" s="16">
        <v>72.34</v>
      </c>
    </row>
    <row r="462" spans="1:4" ht="16.5" x14ac:dyDescent="0.6">
      <c r="A462" s="17" t="s">
        <v>56</v>
      </c>
      <c r="B462" s="17">
        <v>2009</v>
      </c>
      <c r="C462" s="17" t="s">
        <v>79</v>
      </c>
      <c r="D462" s="18">
        <v>2.5299999999999998</v>
      </c>
    </row>
    <row r="463" spans="1:4" ht="16.5" x14ac:dyDescent="0.6">
      <c r="A463" s="15" t="s">
        <v>57</v>
      </c>
      <c r="B463" s="15">
        <v>2009</v>
      </c>
      <c r="C463" s="15" t="s">
        <v>79</v>
      </c>
      <c r="D463" s="16">
        <v>0.1</v>
      </c>
    </row>
    <row r="464" spans="1:4" ht="16.5" x14ac:dyDescent="0.6">
      <c r="A464" s="17" t="s">
        <v>38</v>
      </c>
      <c r="B464" s="17">
        <v>2009</v>
      </c>
      <c r="C464" s="17" t="s">
        <v>79</v>
      </c>
      <c r="D464" s="18">
        <v>8.61</v>
      </c>
    </row>
    <row r="465" spans="1:4" ht="16.5" x14ac:dyDescent="0.6">
      <c r="A465" s="15" t="s">
        <v>58</v>
      </c>
      <c r="B465" s="15">
        <v>2009</v>
      </c>
      <c r="C465" s="15" t="s">
        <v>79</v>
      </c>
      <c r="D465" s="16">
        <v>0</v>
      </c>
    </row>
    <row r="466" spans="1:4" ht="16.5" x14ac:dyDescent="0.6">
      <c r="A466" s="17" t="s">
        <v>59</v>
      </c>
      <c r="B466" s="17">
        <v>2009</v>
      </c>
      <c r="C466" s="17" t="s">
        <v>79</v>
      </c>
      <c r="D466" s="18">
        <v>0.26</v>
      </c>
    </row>
    <row r="467" spans="1:4" ht="16.5" x14ac:dyDescent="0.6">
      <c r="A467" s="15" t="s">
        <v>32</v>
      </c>
      <c r="B467" s="15">
        <v>2010</v>
      </c>
      <c r="C467" s="15" t="s">
        <v>79</v>
      </c>
      <c r="D467" s="16">
        <v>3.09</v>
      </c>
    </row>
    <row r="468" spans="1:4" ht="16.5" x14ac:dyDescent="0.6">
      <c r="A468" s="17" t="s">
        <v>34</v>
      </c>
      <c r="B468" s="17">
        <v>2010</v>
      </c>
      <c r="C468" s="17" t="s">
        <v>79</v>
      </c>
      <c r="D468" s="18">
        <v>597.6</v>
      </c>
    </row>
    <row r="469" spans="1:4" ht="16.5" x14ac:dyDescent="0.6">
      <c r="A469" s="15" t="s">
        <v>36</v>
      </c>
      <c r="B469" s="15">
        <v>2010</v>
      </c>
      <c r="C469" s="15" t="s">
        <v>79</v>
      </c>
      <c r="D469" s="16">
        <v>81.8</v>
      </c>
    </row>
    <row r="470" spans="1:4" ht="16.5" x14ac:dyDescent="0.6">
      <c r="A470" s="17" t="s">
        <v>56</v>
      </c>
      <c r="B470" s="17">
        <v>2010</v>
      </c>
      <c r="C470" s="17" t="s">
        <v>79</v>
      </c>
      <c r="D470" s="18">
        <v>2.58</v>
      </c>
    </row>
    <row r="471" spans="1:4" ht="16.5" x14ac:dyDescent="0.6">
      <c r="A471" s="15" t="s">
        <v>57</v>
      </c>
      <c r="B471" s="15">
        <v>2010</v>
      </c>
      <c r="C471" s="15" t="s">
        <v>79</v>
      </c>
      <c r="D471" s="16">
        <v>0.14000000000000001</v>
      </c>
    </row>
    <row r="472" spans="1:4" ht="16.5" x14ac:dyDescent="0.6">
      <c r="A472" s="17" t="s">
        <v>38</v>
      </c>
      <c r="B472" s="17">
        <v>2010</v>
      </c>
      <c r="C472" s="17" t="s">
        <v>79</v>
      </c>
      <c r="D472" s="18">
        <v>7.09</v>
      </c>
    </row>
    <row r="473" spans="1:4" ht="16.5" x14ac:dyDescent="0.6">
      <c r="A473" s="15" t="s">
        <v>58</v>
      </c>
      <c r="B473" s="15">
        <v>2010</v>
      </c>
      <c r="C473" s="15" t="s">
        <v>79</v>
      </c>
      <c r="D473" s="16">
        <v>0.01</v>
      </c>
    </row>
    <row r="474" spans="1:4" ht="16.5" x14ac:dyDescent="0.6">
      <c r="A474" s="17" t="s">
        <v>59</v>
      </c>
      <c r="B474" s="17">
        <v>2010</v>
      </c>
      <c r="C474" s="17" t="s">
        <v>79</v>
      </c>
      <c r="D474" s="18">
        <v>0.31</v>
      </c>
    </row>
    <row r="475" spans="1:4" ht="16.5" x14ac:dyDescent="0.6">
      <c r="A475" s="15" t="s">
        <v>32</v>
      </c>
      <c r="B475" s="15">
        <v>2011</v>
      </c>
      <c r="C475" s="15" t="s">
        <v>79</v>
      </c>
      <c r="D475" s="16">
        <v>3.71</v>
      </c>
    </row>
    <row r="476" spans="1:4" ht="16.5" x14ac:dyDescent="0.6">
      <c r="A476" s="17" t="s">
        <v>34</v>
      </c>
      <c r="B476" s="17">
        <v>2011</v>
      </c>
      <c r="C476" s="17" t="s">
        <v>79</v>
      </c>
      <c r="D476" s="18">
        <v>650.73</v>
      </c>
    </row>
    <row r="477" spans="1:4" ht="16.5" x14ac:dyDescent="0.6">
      <c r="A477" s="15" t="s">
        <v>36</v>
      </c>
      <c r="B477" s="15">
        <v>2011</v>
      </c>
      <c r="C477" s="15" t="s">
        <v>79</v>
      </c>
      <c r="D477" s="16">
        <v>81.48</v>
      </c>
    </row>
    <row r="478" spans="1:4" ht="16.5" x14ac:dyDescent="0.6">
      <c r="A478" s="17" t="s">
        <v>56</v>
      </c>
      <c r="B478" s="17">
        <v>2011</v>
      </c>
      <c r="C478" s="17" t="s">
        <v>79</v>
      </c>
      <c r="D478" s="18">
        <v>3.13</v>
      </c>
    </row>
    <row r="479" spans="1:4" ht="16.5" x14ac:dyDescent="0.6">
      <c r="A479" s="15" t="s">
        <v>57</v>
      </c>
      <c r="B479" s="15">
        <v>2011</v>
      </c>
      <c r="C479" s="15" t="s">
        <v>79</v>
      </c>
      <c r="D479" s="16">
        <v>0.19</v>
      </c>
    </row>
    <row r="480" spans="1:4" ht="16.5" x14ac:dyDescent="0.6">
      <c r="A480" s="17" t="s">
        <v>38</v>
      </c>
      <c r="B480" s="17">
        <v>2011</v>
      </c>
      <c r="C480" s="17" t="s">
        <v>79</v>
      </c>
      <c r="D480" s="18">
        <v>6.15</v>
      </c>
    </row>
    <row r="481" spans="1:4" ht="16.5" x14ac:dyDescent="0.6">
      <c r="A481" s="15" t="s">
        <v>58</v>
      </c>
      <c r="B481" s="15">
        <v>2011</v>
      </c>
      <c r="C481" s="15" t="s">
        <v>79</v>
      </c>
      <c r="D481" s="16">
        <v>0.04</v>
      </c>
    </row>
    <row r="482" spans="1:4" ht="16.5" x14ac:dyDescent="0.6">
      <c r="A482" s="17" t="s">
        <v>59</v>
      </c>
      <c r="B482" s="17">
        <v>2011</v>
      </c>
      <c r="C482" s="17" t="s">
        <v>79</v>
      </c>
      <c r="D482" s="18">
        <v>0.39</v>
      </c>
    </row>
    <row r="483" spans="1:4" ht="16.5" x14ac:dyDescent="0.6">
      <c r="A483" s="15" t="s">
        <v>32</v>
      </c>
      <c r="B483" s="15">
        <v>2012</v>
      </c>
      <c r="C483" s="15" t="s">
        <v>79</v>
      </c>
      <c r="D483" s="16">
        <v>4.3099999999999996</v>
      </c>
    </row>
    <row r="484" spans="1:4" ht="16.5" x14ac:dyDescent="0.6">
      <c r="A484" s="17" t="s">
        <v>34</v>
      </c>
      <c r="B484" s="17">
        <v>2012</v>
      </c>
      <c r="C484" s="17" t="s">
        <v>79</v>
      </c>
      <c r="D484" s="18">
        <v>728.15</v>
      </c>
    </row>
    <row r="485" spans="1:4" ht="16.5" x14ac:dyDescent="0.6">
      <c r="A485" s="15" t="s">
        <v>36</v>
      </c>
      <c r="B485" s="15">
        <v>2012</v>
      </c>
      <c r="C485" s="15" t="s">
        <v>79</v>
      </c>
      <c r="D485" s="16">
        <v>66.709999999999994</v>
      </c>
    </row>
    <row r="486" spans="1:4" ht="16.5" x14ac:dyDescent="0.6">
      <c r="A486" s="17" t="s">
        <v>56</v>
      </c>
      <c r="B486" s="17">
        <v>2012</v>
      </c>
      <c r="C486" s="17" t="s">
        <v>79</v>
      </c>
      <c r="D486" s="18">
        <v>2.75</v>
      </c>
    </row>
    <row r="487" spans="1:4" ht="16.5" x14ac:dyDescent="0.6">
      <c r="A487" s="15" t="s">
        <v>57</v>
      </c>
      <c r="B487" s="15">
        <v>2012</v>
      </c>
      <c r="C487" s="15" t="s">
        <v>79</v>
      </c>
      <c r="D487" s="16">
        <v>0.19</v>
      </c>
    </row>
    <row r="488" spans="1:4" ht="16.5" x14ac:dyDescent="0.6">
      <c r="A488" s="17" t="s">
        <v>38</v>
      </c>
      <c r="B488" s="17">
        <v>2012</v>
      </c>
      <c r="C488" s="17" t="s">
        <v>79</v>
      </c>
      <c r="D488" s="18">
        <v>6.63</v>
      </c>
    </row>
    <row r="489" spans="1:4" ht="16.5" x14ac:dyDescent="0.6">
      <c r="A489" s="15" t="s">
        <v>58</v>
      </c>
      <c r="B489" s="15">
        <v>2012</v>
      </c>
      <c r="C489" s="15" t="s">
        <v>79</v>
      </c>
      <c r="D489" s="16">
        <v>0.1</v>
      </c>
    </row>
    <row r="490" spans="1:4" ht="16.5" x14ac:dyDescent="0.6">
      <c r="A490" s="17" t="s">
        <v>59</v>
      </c>
      <c r="B490" s="17">
        <v>2012</v>
      </c>
      <c r="C490" s="17" t="s">
        <v>79</v>
      </c>
      <c r="D490" s="18">
        <v>0.44</v>
      </c>
    </row>
    <row r="491" spans="1:4" ht="16.5" x14ac:dyDescent="0.6">
      <c r="A491" s="15" t="s">
        <v>32</v>
      </c>
      <c r="B491" s="15">
        <v>2013</v>
      </c>
      <c r="C491" s="15" t="s">
        <v>79</v>
      </c>
      <c r="D491" s="16">
        <v>4.8600000000000003</v>
      </c>
    </row>
    <row r="492" spans="1:4" ht="16.5" x14ac:dyDescent="0.6">
      <c r="A492" s="17" t="s">
        <v>34</v>
      </c>
      <c r="B492" s="17">
        <v>2013</v>
      </c>
      <c r="C492" s="17" t="s">
        <v>79</v>
      </c>
      <c r="D492" s="18">
        <v>782.51</v>
      </c>
    </row>
    <row r="493" spans="1:4" ht="16.5" x14ac:dyDescent="0.6">
      <c r="A493" s="15" t="s">
        <v>36</v>
      </c>
      <c r="B493" s="15">
        <v>2013</v>
      </c>
      <c r="C493" s="15" t="s">
        <v>79</v>
      </c>
      <c r="D493" s="16">
        <v>45.96</v>
      </c>
    </row>
    <row r="494" spans="1:4" ht="16.5" x14ac:dyDescent="0.6">
      <c r="A494" s="17" t="s">
        <v>56</v>
      </c>
      <c r="B494" s="17">
        <v>2013</v>
      </c>
      <c r="C494" s="17" t="s">
        <v>79</v>
      </c>
      <c r="D494" s="18">
        <v>3.14</v>
      </c>
    </row>
    <row r="495" spans="1:4" ht="16.5" x14ac:dyDescent="0.6">
      <c r="A495" s="15" t="s">
        <v>57</v>
      </c>
      <c r="B495" s="15">
        <v>2013</v>
      </c>
      <c r="C495" s="15" t="s">
        <v>79</v>
      </c>
      <c r="D495" s="16">
        <v>0.2</v>
      </c>
    </row>
    <row r="496" spans="1:4" ht="16.5" x14ac:dyDescent="0.6">
      <c r="A496" s="17" t="s">
        <v>38</v>
      </c>
      <c r="B496" s="17">
        <v>2013</v>
      </c>
      <c r="C496" s="17" t="s">
        <v>79</v>
      </c>
      <c r="D496" s="18">
        <v>7.01</v>
      </c>
    </row>
    <row r="497" spans="1:4" ht="16.5" x14ac:dyDescent="0.6">
      <c r="A497" s="15" t="s">
        <v>58</v>
      </c>
      <c r="B497" s="15">
        <v>2013</v>
      </c>
      <c r="C497" s="15" t="s">
        <v>79</v>
      </c>
      <c r="D497" s="16">
        <v>0.16</v>
      </c>
    </row>
    <row r="498" spans="1:4" ht="16.5" x14ac:dyDescent="0.6">
      <c r="A498" s="17" t="s">
        <v>59</v>
      </c>
      <c r="B498" s="17">
        <v>2013</v>
      </c>
      <c r="C498" s="17" t="s">
        <v>79</v>
      </c>
      <c r="D498" s="18">
        <v>0.48</v>
      </c>
    </row>
    <row r="499" spans="1:4" ht="16.5" x14ac:dyDescent="0.6">
      <c r="A499" s="15" t="s">
        <v>32</v>
      </c>
      <c r="B499" s="15">
        <v>2014</v>
      </c>
      <c r="C499" s="15" t="s">
        <v>79</v>
      </c>
      <c r="D499" s="16">
        <v>5.34</v>
      </c>
    </row>
    <row r="500" spans="1:4" ht="16.5" x14ac:dyDescent="0.6">
      <c r="A500" s="17" t="s">
        <v>34</v>
      </c>
      <c r="B500" s="17">
        <v>2014</v>
      </c>
      <c r="C500" s="17" t="s">
        <v>79</v>
      </c>
      <c r="D500" s="18">
        <v>874.37</v>
      </c>
    </row>
    <row r="501" spans="1:4" ht="16.5" x14ac:dyDescent="0.6">
      <c r="A501" s="15" t="s">
        <v>36</v>
      </c>
      <c r="B501" s="15">
        <v>2014</v>
      </c>
      <c r="C501" s="15" t="s">
        <v>79</v>
      </c>
      <c r="D501" s="16">
        <v>44.36</v>
      </c>
    </row>
    <row r="502" spans="1:4" ht="16.5" x14ac:dyDescent="0.6">
      <c r="A502" s="17" t="s">
        <v>56</v>
      </c>
      <c r="B502" s="17">
        <v>2014</v>
      </c>
      <c r="C502" s="17" t="s">
        <v>79</v>
      </c>
      <c r="D502" s="18">
        <v>3.3</v>
      </c>
    </row>
    <row r="503" spans="1:4" ht="16.5" x14ac:dyDescent="0.6">
      <c r="A503" s="15" t="s">
        <v>57</v>
      </c>
      <c r="B503" s="15">
        <v>2014</v>
      </c>
      <c r="C503" s="15" t="s">
        <v>79</v>
      </c>
      <c r="D503" s="16">
        <v>0.2</v>
      </c>
    </row>
    <row r="504" spans="1:4" ht="16.5" x14ac:dyDescent="0.6">
      <c r="A504" s="17" t="s">
        <v>38</v>
      </c>
      <c r="B504" s="17">
        <v>2014</v>
      </c>
      <c r="C504" s="17" t="s">
        <v>79</v>
      </c>
      <c r="D504" s="18">
        <v>7.6</v>
      </c>
    </row>
    <row r="505" spans="1:4" ht="16.5" x14ac:dyDescent="0.6">
      <c r="A505" s="15" t="s">
        <v>58</v>
      </c>
      <c r="B505" s="15">
        <v>2014</v>
      </c>
      <c r="C505" s="15" t="s">
        <v>79</v>
      </c>
      <c r="D505" s="16">
        <v>0.23</v>
      </c>
    </row>
    <row r="506" spans="1:4" ht="16.5" x14ac:dyDescent="0.6">
      <c r="A506" s="17" t="s">
        <v>59</v>
      </c>
      <c r="B506" s="17">
        <v>2014</v>
      </c>
      <c r="C506" s="17" t="s">
        <v>79</v>
      </c>
      <c r="D506" s="18">
        <v>0.54</v>
      </c>
    </row>
    <row r="507" spans="1:4" ht="16.5" x14ac:dyDescent="0.6">
      <c r="A507" s="15" t="s">
        <v>32</v>
      </c>
      <c r="B507" s="15">
        <v>2015</v>
      </c>
      <c r="C507" s="15" t="s">
        <v>79</v>
      </c>
      <c r="D507" s="16">
        <v>6.62</v>
      </c>
    </row>
    <row r="508" spans="1:4" ht="16.5" x14ac:dyDescent="0.6">
      <c r="A508" s="17" t="s">
        <v>34</v>
      </c>
      <c r="B508" s="17">
        <v>2015</v>
      </c>
      <c r="C508" s="17" t="s">
        <v>79</v>
      </c>
      <c r="D508" s="18">
        <v>924.16</v>
      </c>
    </row>
    <row r="509" spans="1:4" ht="16.5" x14ac:dyDescent="0.6">
      <c r="A509" s="15" t="s">
        <v>36</v>
      </c>
      <c r="B509" s="15">
        <v>2015</v>
      </c>
      <c r="C509" s="15" t="s">
        <v>79</v>
      </c>
      <c r="D509" s="16">
        <v>44.89</v>
      </c>
    </row>
    <row r="510" spans="1:4" ht="16.5" x14ac:dyDescent="0.6">
      <c r="A510" s="17" t="s">
        <v>56</v>
      </c>
      <c r="B510" s="17">
        <v>2015</v>
      </c>
      <c r="C510" s="17" t="s">
        <v>79</v>
      </c>
      <c r="D510" s="18">
        <v>3.17</v>
      </c>
    </row>
    <row r="511" spans="1:4" ht="16.5" x14ac:dyDescent="0.6">
      <c r="A511" s="15" t="s">
        <v>57</v>
      </c>
      <c r="B511" s="15">
        <v>2015</v>
      </c>
      <c r="C511" s="15" t="s">
        <v>79</v>
      </c>
      <c r="D511" s="16">
        <v>0.23</v>
      </c>
    </row>
    <row r="512" spans="1:4" ht="16.5" x14ac:dyDescent="0.6">
      <c r="A512" s="17" t="s">
        <v>38</v>
      </c>
      <c r="B512" s="17">
        <v>2015</v>
      </c>
      <c r="C512" s="17" t="s">
        <v>79</v>
      </c>
      <c r="D512" s="18">
        <v>6.09</v>
      </c>
    </row>
    <row r="513" spans="1:4" ht="16.5" x14ac:dyDescent="0.6">
      <c r="A513" s="15" t="s">
        <v>58</v>
      </c>
      <c r="B513" s="15">
        <v>2015</v>
      </c>
      <c r="C513" s="15" t="s">
        <v>79</v>
      </c>
      <c r="D513" s="16">
        <v>0.31</v>
      </c>
    </row>
    <row r="514" spans="1:4" ht="16.5" x14ac:dyDescent="0.6">
      <c r="A514" s="17" t="s">
        <v>59</v>
      </c>
      <c r="B514" s="17">
        <v>2015</v>
      </c>
      <c r="C514" s="17" t="s">
        <v>79</v>
      </c>
      <c r="D514" s="18">
        <v>0.53</v>
      </c>
    </row>
    <row r="515" spans="1:4" ht="16.5" x14ac:dyDescent="0.6">
      <c r="A515" s="15" t="s">
        <v>32</v>
      </c>
      <c r="B515" s="15">
        <v>2016</v>
      </c>
      <c r="C515" s="15" t="s">
        <v>79</v>
      </c>
      <c r="D515" s="16">
        <v>5.37</v>
      </c>
    </row>
    <row r="516" spans="1:4" ht="16.5" x14ac:dyDescent="0.6">
      <c r="A516" s="17" t="s">
        <v>34</v>
      </c>
      <c r="B516" s="17">
        <v>2016</v>
      </c>
      <c r="C516" s="17" t="s">
        <v>79</v>
      </c>
      <c r="D516" s="18">
        <v>983.7</v>
      </c>
    </row>
    <row r="517" spans="1:4" ht="16.5" x14ac:dyDescent="0.6">
      <c r="A517" s="15" t="s">
        <v>36</v>
      </c>
      <c r="B517" s="15">
        <v>2016</v>
      </c>
      <c r="C517" s="15" t="s">
        <v>79</v>
      </c>
      <c r="D517" s="16">
        <v>50.33</v>
      </c>
    </row>
    <row r="518" spans="1:4" ht="16.5" x14ac:dyDescent="0.6">
      <c r="A518" s="17" t="s">
        <v>56</v>
      </c>
      <c r="B518" s="17">
        <v>2016</v>
      </c>
      <c r="C518" s="17" t="s">
        <v>79</v>
      </c>
      <c r="D518" s="18">
        <v>3.05</v>
      </c>
    </row>
    <row r="519" spans="1:4" ht="16.5" x14ac:dyDescent="0.6">
      <c r="A519" s="15" t="s">
        <v>57</v>
      </c>
      <c r="B519" s="15">
        <v>2016</v>
      </c>
      <c r="C519" s="15" t="s">
        <v>79</v>
      </c>
      <c r="D519" s="16">
        <v>0.22</v>
      </c>
    </row>
    <row r="520" spans="1:4" ht="16.5" x14ac:dyDescent="0.6">
      <c r="A520" s="17" t="s">
        <v>38</v>
      </c>
      <c r="B520" s="17">
        <v>2016</v>
      </c>
      <c r="C520" s="17" t="s">
        <v>79</v>
      </c>
      <c r="D520" s="18">
        <v>6.19</v>
      </c>
    </row>
    <row r="521" spans="1:4" ht="16.5" x14ac:dyDescent="0.6">
      <c r="A521" s="15" t="s">
        <v>58</v>
      </c>
      <c r="B521" s="15">
        <v>2016</v>
      </c>
      <c r="C521" s="15" t="s">
        <v>79</v>
      </c>
      <c r="D521" s="16">
        <v>0.55000000000000004</v>
      </c>
    </row>
    <row r="522" spans="1:4" ht="16.5" x14ac:dyDescent="0.6">
      <c r="A522" s="17" t="s">
        <v>59</v>
      </c>
      <c r="B522" s="17">
        <v>2016</v>
      </c>
      <c r="C522" s="17" t="s">
        <v>79</v>
      </c>
      <c r="D522" s="18">
        <v>0.7</v>
      </c>
    </row>
    <row r="523" spans="1:4" ht="16.5" x14ac:dyDescent="0.6">
      <c r="A523" s="15" t="s">
        <v>32</v>
      </c>
      <c r="B523" s="15">
        <v>2017</v>
      </c>
      <c r="C523" s="15" t="s">
        <v>79</v>
      </c>
      <c r="D523" s="16">
        <v>5.39</v>
      </c>
    </row>
    <row r="524" spans="1:4" ht="16.5" x14ac:dyDescent="0.6">
      <c r="A524" s="17" t="s">
        <v>34</v>
      </c>
      <c r="B524" s="17">
        <v>2017</v>
      </c>
      <c r="C524" s="17" t="s">
        <v>79</v>
      </c>
      <c r="D524" s="18">
        <v>1020.03</v>
      </c>
    </row>
    <row r="525" spans="1:4" ht="16.5" x14ac:dyDescent="0.6">
      <c r="A525" s="15" t="s">
        <v>36</v>
      </c>
      <c r="B525" s="15">
        <v>2017</v>
      </c>
      <c r="C525" s="15" t="s">
        <v>79</v>
      </c>
      <c r="D525" s="16">
        <v>51.97</v>
      </c>
    </row>
    <row r="526" spans="1:4" ht="16.5" x14ac:dyDescent="0.6">
      <c r="A526" s="17" t="s">
        <v>56</v>
      </c>
      <c r="B526" s="17">
        <v>2017</v>
      </c>
      <c r="C526" s="17" t="s">
        <v>79</v>
      </c>
      <c r="D526" s="18">
        <v>3.23</v>
      </c>
    </row>
    <row r="527" spans="1:4" ht="16.5" x14ac:dyDescent="0.6">
      <c r="A527" s="15" t="s">
        <v>57</v>
      </c>
      <c r="B527" s="15">
        <v>2017</v>
      </c>
      <c r="C527" s="15" t="s">
        <v>79</v>
      </c>
      <c r="D527" s="16">
        <v>0.22</v>
      </c>
    </row>
    <row r="528" spans="1:4" ht="16.5" x14ac:dyDescent="0.6">
      <c r="A528" s="17" t="s">
        <v>38</v>
      </c>
      <c r="B528" s="17">
        <v>2017</v>
      </c>
      <c r="C528" s="17" t="s">
        <v>79</v>
      </c>
      <c r="D528" s="18">
        <v>5.78</v>
      </c>
    </row>
    <row r="529" spans="1:4" ht="16.5" x14ac:dyDescent="0.6">
      <c r="A529" s="15" t="s">
        <v>58</v>
      </c>
      <c r="B529" s="15">
        <v>2017</v>
      </c>
      <c r="C529" s="15" t="s">
        <v>79</v>
      </c>
      <c r="D529" s="16">
        <v>1.02</v>
      </c>
    </row>
    <row r="530" spans="1:4" ht="16.5" x14ac:dyDescent="0.6">
      <c r="A530" s="17" t="s">
        <v>59</v>
      </c>
      <c r="B530" s="17">
        <v>2017</v>
      </c>
      <c r="C530" s="17" t="s">
        <v>79</v>
      </c>
      <c r="D530" s="18">
        <v>0.85</v>
      </c>
    </row>
    <row r="531" spans="1:4" ht="16.5" x14ac:dyDescent="0.6">
      <c r="A531" s="15" t="s">
        <v>32</v>
      </c>
      <c r="B531" s="15">
        <v>2018</v>
      </c>
      <c r="C531" s="15" t="s">
        <v>79</v>
      </c>
      <c r="D531" s="16">
        <v>5.88</v>
      </c>
    </row>
    <row r="532" spans="1:4" ht="16.5" x14ac:dyDescent="0.6">
      <c r="A532" s="17" t="s">
        <v>34</v>
      </c>
      <c r="B532" s="17">
        <v>2018</v>
      </c>
      <c r="C532" s="17" t="s">
        <v>79</v>
      </c>
      <c r="D532" s="18">
        <v>1095.1600000000001</v>
      </c>
    </row>
    <row r="533" spans="1:4" ht="16.5" x14ac:dyDescent="0.6">
      <c r="A533" s="15" t="s">
        <v>36</v>
      </c>
      <c r="B533" s="15">
        <v>2018</v>
      </c>
      <c r="C533" s="15" t="s">
        <v>79</v>
      </c>
      <c r="D533" s="16">
        <v>49.39</v>
      </c>
    </row>
    <row r="534" spans="1:4" ht="16.5" x14ac:dyDescent="0.6">
      <c r="A534" s="17" t="s">
        <v>56</v>
      </c>
      <c r="B534" s="17">
        <v>2018</v>
      </c>
      <c r="C534" s="17" t="s">
        <v>79</v>
      </c>
      <c r="D534" s="18">
        <v>3.32</v>
      </c>
    </row>
    <row r="535" spans="1:4" ht="16.5" x14ac:dyDescent="0.6">
      <c r="A535" s="15" t="s">
        <v>57</v>
      </c>
      <c r="B535" s="15">
        <v>2018</v>
      </c>
      <c r="C535" s="15" t="s">
        <v>79</v>
      </c>
      <c r="D535" s="16">
        <v>0.23</v>
      </c>
    </row>
    <row r="536" spans="1:4" ht="16.5" x14ac:dyDescent="0.6">
      <c r="A536" s="17" t="s">
        <v>38</v>
      </c>
      <c r="B536" s="17">
        <v>2018</v>
      </c>
      <c r="C536" s="17" t="s">
        <v>79</v>
      </c>
      <c r="D536" s="18">
        <v>4.21</v>
      </c>
    </row>
    <row r="537" spans="1:4" ht="16.5" x14ac:dyDescent="0.6">
      <c r="A537" s="15" t="s">
        <v>58</v>
      </c>
      <c r="B537" s="15">
        <v>2018</v>
      </c>
      <c r="C537" s="15" t="s">
        <v>79</v>
      </c>
      <c r="D537" s="16">
        <v>1.73</v>
      </c>
    </row>
    <row r="538" spans="1:4" ht="16.5" x14ac:dyDescent="0.6">
      <c r="A538" s="17" t="s">
        <v>59</v>
      </c>
      <c r="B538" s="17">
        <v>2018</v>
      </c>
      <c r="C538" s="17" t="s">
        <v>79</v>
      </c>
      <c r="D538" s="18">
        <v>0.97</v>
      </c>
    </row>
    <row r="539" spans="1:4" ht="16.5" x14ac:dyDescent="0.6">
      <c r="A539" s="15" t="s">
        <v>32</v>
      </c>
      <c r="B539" s="15">
        <v>2019</v>
      </c>
      <c r="C539" s="15" t="s">
        <v>79</v>
      </c>
      <c r="D539" s="16">
        <v>6.81</v>
      </c>
    </row>
    <row r="540" spans="1:4" ht="16.5" x14ac:dyDescent="0.6">
      <c r="A540" s="17" t="s">
        <v>34</v>
      </c>
      <c r="B540" s="17">
        <v>2019</v>
      </c>
      <c r="C540" s="17" t="s">
        <v>79</v>
      </c>
      <c r="D540" s="18">
        <v>1093.56</v>
      </c>
    </row>
    <row r="541" spans="1:4" ht="16.5" x14ac:dyDescent="0.6">
      <c r="A541" s="15" t="s">
        <v>36</v>
      </c>
      <c r="B541" s="15">
        <v>2019</v>
      </c>
      <c r="C541" s="15" t="s">
        <v>79</v>
      </c>
      <c r="D541" s="16">
        <v>49.87</v>
      </c>
    </row>
    <row r="542" spans="1:4" ht="16.5" x14ac:dyDescent="0.6">
      <c r="A542" s="17" t="s">
        <v>56</v>
      </c>
      <c r="B542" s="17">
        <v>2019</v>
      </c>
      <c r="C542" s="17" t="s">
        <v>79</v>
      </c>
      <c r="D542" s="18">
        <v>3.85</v>
      </c>
    </row>
    <row r="543" spans="1:4" ht="16.5" x14ac:dyDescent="0.6">
      <c r="A543" s="15" t="s">
        <v>57</v>
      </c>
      <c r="B543" s="15">
        <v>2019</v>
      </c>
      <c r="C543" s="15" t="s">
        <v>79</v>
      </c>
      <c r="D543" s="16">
        <v>0.27</v>
      </c>
    </row>
    <row r="544" spans="1:4" ht="16.5" x14ac:dyDescent="0.6">
      <c r="A544" s="17" t="s">
        <v>38</v>
      </c>
      <c r="B544" s="17">
        <v>2019</v>
      </c>
      <c r="C544" s="17" t="s">
        <v>79</v>
      </c>
      <c r="D544" s="18">
        <v>2.02</v>
      </c>
    </row>
    <row r="545" spans="1:4" ht="16.5" x14ac:dyDescent="0.6">
      <c r="A545" s="15" t="s">
        <v>58</v>
      </c>
      <c r="B545" s="15">
        <v>2019</v>
      </c>
      <c r="C545" s="15" t="s">
        <v>79</v>
      </c>
      <c r="D545" s="16">
        <v>2.2000000000000002</v>
      </c>
    </row>
    <row r="546" spans="1:4" ht="16.5" x14ac:dyDescent="0.6">
      <c r="A546" s="17" t="s">
        <v>59</v>
      </c>
      <c r="B546" s="17">
        <v>2019</v>
      </c>
      <c r="C546" s="17" t="s">
        <v>79</v>
      </c>
      <c r="D546" s="18">
        <v>1.02</v>
      </c>
    </row>
    <row r="547" spans="1:4" ht="16.5" x14ac:dyDescent="0.6">
      <c r="A547" s="15" t="s">
        <v>32</v>
      </c>
      <c r="B547" s="15">
        <v>2020</v>
      </c>
      <c r="C547" s="15" t="s">
        <v>79</v>
      </c>
      <c r="D547" s="16">
        <v>7.1</v>
      </c>
    </row>
    <row r="548" spans="1:4" ht="16.5" x14ac:dyDescent="0.6">
      <c r="A548" s="17" t="s">
        <v>34</v>
      </c>
      <c r="B548" s="17">
        <v>2020</v>
      </c>
      <c r="C548" s="17" t="s">
        <v>79</v>
      </c>
      <c r="D548" s="18">
        <v>1042.33</v>
      </c>
    </row>
    <row r="549" spans="1:4" ht="16.5" x14ac:dyDescent="0.6">
      <c r="A549" s="15" t="s">
        <v>36</v>
      </c>
      <c r="B549" s="15">
        <v>2020</v>
      </c>
      <c r="C549" s="15" t="s">
        <v>79</v>
      </c>
      <c r="D549" s="16">
        <v>51.83</v>
      </c>
    </row>
    <row r="550" spans="1:4" ht="16.5" x14ac:dyDescent="0.6">
      <c r="A550" s="17" t="s">
        <v>56</v>
      </c>
      <c r="B550" s="17">
        <v>2020</v>
      </c>
      <c r="C550" s="17" t="s">
        <v>79</v>
      </c>
      <c r="D550" s="18">
        <v>3.89</v>
      </c>
    </row>
    <row r="551" spans="1:4" ht="16.5" x14ac:dyDescent="0.6">
      <c r="A551" s="15" t="s">
        <v>57</v>
      </c>
      <c r="B551" s="15">
        <v>2020</v>
      </c>
      <c r="C551" s="15" t="s">
        <v>79</v>
      </c>
      <c r="D551" s="16">
        <v>0.26</v>
      </c>
    </row>
    <row r="552" spans="1:4" ht="16.5" x14ac:dyDescent="0.6">
      <c r="A552" s="17" t="s">
        <v>38</v>
      </c>
      <c r="B552" s="17">
        <v>2020</v>
      </c>
      <c r="C552" s="17" t="s">
        <v>79</v>
      </c>
      <c r="D552" s="18">
        <v>2.0299999999999998</v>
      </c>
    </row>
    <row r="553" spans="1:4" ht="16.5" x14ac:dyDescent="0.6">
      <c r="A553" s="15" t="s">
        <v>58</v>
      </c>
      <c r="B553" s="15">
        <v>2020</v>
      </c>
      <c r="C553" s="15" t="s">
        <v>79</v>
      </c>
      <c r="D553" s="16">
        <v>2.79</v>
      </c>
    </row>
    <row r="554" spans="1:4" ht="16.5" x14ac:dyDescent="0.6">
      <c r="A554" s="17" t="s">
        <v>59</v>
      </c>
      <c r="B554" s="17">
        <v>2020</v>
      </c>
      <c r="C554" s="17" t="s">
        <v>79</v>
      </c>
      <c r="D554" s="18">
        <v>0.97</v>
      </c>
    </row>
    <row r="555" spans="1:4" ht="16.5" x14ac:dyDescent="0.6">
      <c r="A555" s="15" t="s">
        <v>32</v>
      </c>
      <c r="B555" s="15">
        <v>2021</v>
      </c>
      <c r="C555" s="15" t="s">
        <v>79</v>
      </c>
      <c r="D555" s="16">
        <v>7.68</v>
      </c>
    </row>
    <row r="556" spans="1:4" ht="16.5" x14ac:dyDescent="0.6">
      <c r="A556" s="17" t="s">
        <v>34</v>
      </c>
      <c r="B556" s="17">
        <v>2021</v>
      </c>
      <c r="C556" s="17" t="s">
        <v>79</v>
      </c>
      <c r="D556" s="18">
        <v>1143.42</v>
      </c>
    </row>
    <row r="557" spans="1:4" ht="16.5" x14ac:dyDescent="0.6">
      <c r="A557" s="15" t="s">
        <v>36</v>
      </c>
      <c r="B557" s="15">
        <v>2021</v>
      </c>
      <c r="C557" s="15" t="s">
        <v>79</v>
      </c>
      <c r="D557" s="16">
        <v>41.86</v>
      </c>
    </row>
    <row r="558" spans="1:4" ht="16.5" x14ac:dyDescent="0.6">
      <c r="A558" s="17" t="s">
        <v>56</v>
      </c>
      <c r="B558" s="17">
        <v>2021</v>
      </c>
      <c r="C558" s="17" t="s">
        <v>79</v>
      </c>
      <c r="D558" s="18">
        <v>3.81</v>
      </c>
    </row>
    <row r="559" spans="1:4" ht="16.5" x14ac:dyDescent="0.6">
      <c r="A559" s="15" t="s">
        <v>57</v>
      </c>
      <c r="B559" s="15">
        <v>2021</v>
      </c>
      <c r="C559" s="15" t="s">
        <v>79</v>
      </c>
      <c r="D559" s="16">
        <v>0.26</v>
      </c>
    </row>
    <row r="560" spans="1:4" ht="16.5" x14ac:dyDescent="0.6">
      <c r="A560" s="17" t="s">
        <v>38</v>
      </c>
      <c r="B560" s="17">
        <v>2021</v>
      </c>
      <c r="C560" s="17" t="s">
        <v>79</v>
      </c>
      <c r="D560" s="18">
        <v>2.23</v>
      </c>
    </row>
    <row r="561" spans="1:4" ht="16.5" x14ac:dyDescent="0.6">
      <c r="A561" s="15" t="s">
        <v>58</v>
      </c>
      <c r="B561" s="15">
        <v>2021</v>
      </c>
      <c r="C561" s="15" t="s">
        <v>79</v>
      </c>
      <c r="D561" s="16">
        <v>3.25</v>
      </c>
    </row>
    <row r="562" spans="1:4" ht="16.5" x14ac:dyDescent="0.6">
      <c r="A562" s="17" t="s">
        <v>59</v>
      </c>
      <c r="B562" s="17">
        <v>2021</v>
      </c>
      <c r="C562" s="17" t="s">
        <v>79</v>
      </c>
      <c r="D562" s="18">
        <v>1.1000000000000001</v>
      </c>
    </row>
    <row r="563" spans="1:4" ht="16.5" x14ac:dyDescent="0.6">
      <c r="A563" s="15" t="s">
        <v>32</v>
      </c>
      <c r="B563" s="15">
        <v>2022</v>
      </c>
      <c r="C563" s="15" t="s">
        <v>79</v>
      </c>
      <c r="D563" s="16">
        <v>8.34</v>
      </c>
    </row>
    <row r="564" spans="1:4" ht="16.5" x14ac:dyDescent="0.6">
      <c r="A564" s="17" t="s">
        <v>34</v>
      </c>
      <c r="B564" s="17">
        <v>2022</v>
      </c>
      <c r="C564" s="17" t="s">
        <v>79</v>
      </c>
      <c r="D564" s="18">
        <v>1232.5999999999999</v>
      </c>
    </row>
    <row r="565" spans="1:4" ht="16.5" x14ac:dyDescent="0.6">
      <c r="A565" s="15" t="s">
        <v>36</v>
      </c>
      <c r="B565" s="15">
        <v>2022</v>
      </c>
      <c r="C565" s="15" t="s">
        <v>79</v>
      </c>
      <c r="D565" s="16">
        <v>32.21</v>
      </c>
    </row>
    <row r="566" spans="1:4" ht="16.5" x14ac:dyDescent="0.6">
      <c r="A566" s="17" t="s">
        <v>56</v>
      </c>
      <c r="B566" s="17">
        <v>2022</v>
      </c>
      <c r="C566" s="17" t="s">
        <v>79</v>
      </c>
      <c r="D566" s="18">
        <v>4.16</v>
      </c>
    </row>
    <row r="567" spans="1:4" ht="16.5" x14ac:dyDescent="0.6">
      <c r="A567" s="15" t="s">
        <v>57</v>
      </c>
      <c r="B567" s="15">
        <v>2022</v>
      </c>
      <c r="C567" s="15" t="s">
        <v>79</v>
      </c>
      <c r="D567" s="16">
        <v>0.27</v>
      </c>
    </row>
    <row r="568" spans="1:4" ht="16.5" x14ac:dyDescent="0.6">
      <c r="A568" s="17" t="s">
        <v>38</v>
      </c>
      <c r="B568" s="17">
        <v>2022</v>
      </c>
      <c r="C568" s="17" t="s">
        <v>79</v>
      </c>
      <c r="D568" s="18">
        <v>2.42</v>
      </c>
    </row>
    <row r="569" spans="1:4" ht="16.5" x14ac:dyDescent="0.6">
      <c r="A569" s="15" t="s">
        <v>58</v>
      </c>
      <c r="B569" s="15">
        <v>2022</v>
      </c>
      <c r="C569" s="15" t="s">
        <v>79</v>
      </c>
      <c r="D569" s="16">
        <v>4.5199999999999996</v>
      </c>
    </row>
    <row r="570" spans="1:4" ht="16.5" x14ac:dyDescent="0.6">
      <c r="A570" s="17" t="s">
        <v>59</v>
      </c>
      <c r="B570" s="17">
        <v>2022</v>
      </c>
      <c r="C570" s="17" t="s">
        <v>79</v>
      </c>
      <c r="D570" s="18">
        <v>1.1299999999999999</v>
      </c>
    </row>
    <row r="571" spans="1:4" ht="16.5" x14ac:dyDescent="0.6">
      <c r="A571" s="15" t="s">
        <v>32</v>
      </c>
      <c r="B571" s="15">
        <v>2023</v>
      </c>
      <c r="C571" s="15" t="s">
        <v>79</v>
      </c>
      <c r="D571" s="16">
        <v>8.06</v>
      </c>
    </row>
    <row r="572" spans="1:4" ht="16.5" x14ac:dyDescent="0.6">
      <c r="A572" s="17" t="s">
        <v>34</v>
      </c>
      <c r="B572" s="17">
        <v>2023</v>
      </c>
      <c r="C572" s="17" t="s">
        <v>79</v>
      </c>
      <c r="D572" s="18">
        <v>1338.45</v>
      </c>
    </row>
    <row r="573" spans="1:4" ht="16.5" x14ac:dyDescent="0.6">
      <c r="A573" s="15" t="s">
        <v>36</v>
      </c>
      <c r="B573" s="15">
        <v>2023</v>
      </c>
      <c r="C573" s="15" t="s">
        <v>79</v>
      </c>
      <c r="D573" s="16">
        <v>36.46</v>
      </c>
    </row>
    <row r="574" spans="1:4" ht="16.5" x14ac:dyDescent="0.6">
      <c r="A574" s="17" t="s">
        <v>56</v>
      </c>
      <c r="B574" s="17">
        <v>2023</v>
      </c>
      <c r="C574" s="17" t="s">
        <v>79</v>
      </c>
      <c r="D574" s="18">
        <v>3.54</v>
      </c>
    </row>
    <row r="575" spans="1:4" ht="16.5" x14ac:dyDescent="0.6">
      <c r="A575" s="15" t="s">
        <v>57</v>
      </c>
      <c r="B575" s="15">
        <v>2023</v>
      </c>
      <c r="C575" s="15" t="s">
        <v>79</v>
      </c>
      <c r="D575" s="16">
        <v>0.28000000000000003</v>
      </c>
    </row>
    <row r="576" spans="1:4" ht="16.5" x14ac:dyDescent="0.6">
      <c r="A576" s="17" t="s">
        <v>38</v>
      </c>
      <c r="B576" s="17">
        <v>2023</v>
      </c>
      <c r="C576" s="17" t="s">
        <v>79</v>
      </c>
      <c r="D576" s="18">
        <v>2.75</v>
      </c>
    </row>
    <row r="577" spans="1:4" ht="16.5" x14ac:dyDescent="0.6">
      <c r="A577" s="15" t="s">
        <v>58</v>
      </c>
      <c r="B577" s="15">
        <v>2023</v>
      </c>
      <c r="C577" s="15" t="s">
        <v>79</v>
      </c>
      <c r="D577" s="16">
        <v>5.39</v>
      </c>
    </row>
    <row r="578" spans="1:4" ht="16.5" x14ac:dyDescent="0.6">
      <c r="A578" s="17" t="s">
        <v>59</v>
      </c>
      <c r="B578" s="17">
        <v>2023</v>
      </c>
      <c r="C578" s="17" t="s">
        <v>79</v>
      </c>
      <c r="D578" s="18">
        <v>1.32</v>
      </c>
    </row>
    <row r="579" spans="1:4" ht="16.5" x14ac:dyDescent="0.6">
      <c r="A579" s="15" t="s">
        <v>60</v>
      </c>
      <c r="B579" s="15">
        <v>2000</v>
      </c>
      <c r="C579" s="15" t="s">
        <v>77</v>
      </c>
      <c r="D579" s="16">
        <v>0.2</v>
      </c>
    </row>
    <row r="580" spans="1:4" ht="16.5" x14ac:dyDescent="0.6">
      <c r="A580" s="17" t="s">
        <v>61</v>
      </c>
      <c r="B580" s="17">
        <v>2000</v>
      </c>
      <c r="C580" s="17" t="s">
        <v>77</v>
      </c>
      <c r="D580" s="18">
        <v>1.5</v>
      </c>
    </row>
    <row r="581" spans="1:4" ht="16.5" x14ac:dyDescent="0.6">
      <c r="A581" s="15" t="s">
        <v>60</v>
      </c>
      <c r="B581" s="15">
        <v>2001</v>
      </c>
      <c r="C581" s="15" t="s">
        <v>77</v>
      </c>
      <c r="D581" s="16">
        <v>0.2</v>
      </c>
    </row>
    <row r="582" spans="1:4" ht="16.5" x14ac:dyDescent="0.6">
      <c r="A582" s="17" t="s">
        <v>61</v>
      </c>
      <c r="B582" s="17">
        <v>2001</v>
      </c>
      <c r="C582" s="17" t="s">
        <v>77</v>
      </c>
      <c r="D582" s="18">
        <v>1.5</v>
      </c>
    </row>
    <row r="583" spans="1:4" ht="16.5" x14ac:dyDescent="0.6">
      <c r="A583" s="15" t="s">
        <v>60</v>
      </c>
      <c r="B583" s="15">
        <v>2002</v>
      </c>
      <c r="C583" s="15" t="s">
        <v>77</v>
      </c>
      <c r="D583" s="16">
        <v>0.2</v>
      </c>
    </row>
    <row r="584" spans="1:4" ht="16.5" x14ac:dyDescent="0.6">
      <c r="A584" s="17" t="s">
        <v>61</v>
      </c>
      <c r="B584" s="17">
        <v>2002</v>
      </c>
      <c r="C584" s="17" t="s">
        <v>77</v>
      </c>
      <c r="D584" s="18">
        <v>1.5</v>
      </c>
    </row>
    <row r="585" spans="1:4" ht="16.5" x14ac:dyDescent="0.6">
      <c r="A585" s="15" t="s">
        <v>60</v>
      </c>
      <c r="B585" s="15">
        <v>2003</v>
      </c>
      <c r="C585" s="15" t="s">
        <v>77</v>
      </c>
      <c r="D585" s="16">
        <v>0.1</v>
      </c>
    </row>
    <row r="586" spans="1:4" ht="16.5" x14ac:dyDescent="0.6">
      <c r="A586" s="17" t="s">
        <v>61</v>
      </c>
      <c r="B586" s="17">
        <v>2003</v>
      </c>
      <c r="C586" s="17" t="s">
        <v>77</v>
      </c>
      <c r="D586" s="18">
        <v>1.7</v>
      </c>
    </row>
    <row r="587" spans="1:4" ht="16.5" x14ac:dyDescent="0.6">
      <c r="A587" s="15" t="s">
        <v>60</v>
      </c>
      <c r="B587" s="15">
        <v>2004</v>
      </c>
      <c r="C587" s="15" t="s">
        <v>77</v>
      </c>
      <c r="D587" s="16">
        <v>0</v>
      </c>
    </row>
    <row r="588" spans="1:4" ht="16.5" x14ac:dyDescent="0.6">
      <c r="A588" s="17" t="s">
        <v>61</v>
      </c>
      <c r="B588" s="17">
        <v>2004</v>
      </c>
      <c r="C588" s="17" t="s">
        <v>77</v>
      </c>
      <c r="D588" s="18">
        <v>1.7</v>
      </c>
    </row>
    <row r="589" spans="1:4" ht="16.5" x14ac:dyDescent="0.6">
      <c r="A589" s="15" t="s">
        <v>60</v>
      </c>
      <c r="B589" s="15">
        <v>2005</v>
      </c>
      <c r="C589" s="15" t="s">
        <v>77</v>
      </c>
      <c r="D589" s="16">
        <v>0.2</v>
      </c>
    </row>
    <row r="590" spans="1:4" ht="16.5" x14ac:dyDescent="0.6">
      <c r="A590" s="17" t="s">
        <v>61</v>
      </c>
      <c r="B590" s="17">
        <v>2005</v>
      </c>
      <c r="C590" s="17" t="s">
        <v>77</v>
      </c>
      <c r="D590" s="18">
        <v>1.8</v>
      </c>
    </row>
    <row r="591" spans="1:4" ht="16.5" x14ac:dyDescent="0.6">
      <c r="A591" s="15" t="s">
        <v>60</v>
      </c>
      <c r="B591" s="15">
        <v>2006</v>
      </c>
      <c r="C591" s="15" t="s">
        <v>77</v>
      </c>
      <c r="D591" s="16">
        <v>0.2</v>
      </c>
    </row>
    <row r="592" spans="1:4" ht="16.5" x14ac:dyDescent="0.6">
      <c r="A592" s="17" t="s">
        <v>61</v>
      </c>
      <c r="B592" s="17">
        <v>2006</v>
      </c>
      <c r="C592" s="17" t="s">
        <v>77</v>
      </c>
      <c r="D592" s="18">
        <v>3</v>
      </c>
    </row>
    <row r="593" spans="1:4" ht="16.5" x14ac:dyDescent="0.6">
      <c r="A593" s="15" t="s">
        <v>60</v>
      </c>
      <c r="B593" s="15">
        <v>2007</v>
      </c>
      <c r="C593" s="15" t="s">
        <v>77</v>
      </c>
      <c r="D593" s="16">
        <v>0.3</v>
      </c>
    </row>
    <row r="594" spans="1:4" ht="16.5" x14ac:dyDescent="0.6">
      <c r="A594" s="17" t="s">
        <v>61</v>
      </c>
      <c r="B594" s="17">
        <v>2007</v>
      </c>
      <c r="C594" s="17" t="s">
        <v>77</v>
      </c>
      <c r="D594" s="18">
        <v>5.2</v>
      </c>
    </row>
    <row r="595" spans="1:4" ht="16.5" x14ac:dyDescent="0.6">
      <c r="A595" s="15" t="s">
        <v>60</v>
      </c>
      <c r="B595" s="15">
        <v>2008</v>
      </c>
      <c r="C595" s="15" t="s">
        <v>77</v>
      </c>
      <c r="D595" s="16">
        <v>0.3</v>
      </c>
    </row>
    <row r="596" spans="1:4" ht="16.5" x14ac:dyDescent="0.6">
      <c r="A596" s="17" t="s">
        <v>61</v>
      </c>
      <c r="B596" s="17">
        <v>2008</v>
      </c>
      <c r="C596" s="17" t="s">
        <v>77</v>
      </c>
      <c r="D596" s="18">
        <v>5.9</v>
      </c>
    </row>
    <row r="597" spans="1:4" ht="16.5" x14ac:dyDescent="0.6">
      <c r="A597" s="15" t="s">
        <v>60</v>
      </c>
      <c r="B597" s="15">
        <v>2009</v>
      </c>
      <c r="C597" s="15" t="s">
        <v>77</v>
      </c>
      <c r="D597" s="16">
        <v>0.5</v>
      </c>
    </row>
    <row r="598" spans="1:4" ht="16.5" x14ac:dyDescent="0.6">
      <c r="A598" s="17" t="s">
        <v>61</v>
      </c>
      <c r="B598" s="17">
        <v>2009</v>
      </c>
      <c r="C598" s="17" t="s">
        <v>77</v>
      </c>
      <c r="D598" s="18">
        <v>5.4</v>
      </c>
    </row>
    <row r="599" spans="1:4" ht="16.5" x14ac:dyDescent="0.6">
      <c r="A599" s="15" t="s">
        <v>60</v>
      </c>
      <c r="B599" s="15">
        <v>2010</v>
      </c>
      <c r="C599" s="15" t="s">
        <v>77</v>
      </c>
      <c r="D599" s="16">
        <v>0.6</v>
      </c>
    </row>
    <row r="600" spans="1:4" ht="16.5" x14ac:dyDescent="0.6">
      <c r="A600" s="17" t="s">
        <v>61</v>
      </c>
      <c r="B600" s="17">
        <v>2010</v>
      </c>
      <c r="C600" s="17" t="s">
        <v>77</v>
      </c>
      <c r="D600" s="18">
        <v>5.6</v>
      </c>
    </row>
    <row r="601" spans="1:4" ht="16.5" x14ac:dyDescent="0.6">
      <c r="A601" s="15" t="s">
        <v>60</v>
      </c>
      <c r="B601" s="15">
        <v>2011</v>
      </c>
      <c r="C601" s="15" t="s">
        <v>77</v>
      </c>
      <c r="D601" s="16"/>
    </row>
    <row r="602" spans="1:4" ht="16.5" x14ac:dyDescent="0.6">
      <c r="A602" s="17" t="s">
        <v>61</v>
      </c>
      <c r="B602" s="17">
        <v>2011</v>
      </c>
      <c r="C602" s="17" t="s">
        <v>77</v>
      </c>
      <c r="D602" s="18">
        <v>8.4</v>
      </c>
    </row>
    <row r="603" spans="1:4" ht="16.5" x14ac:dyDescent="0.6">
      <c r="A603" s="15" t="s">
        <v>60</v>
      </c>
      <c r="B603" s="15">
        <v>2012</v>
      </c>
      <c r="C603" s="15" t="s">
        <v>77</v>
      </c>
      <c r="D603" s="16"/>
    </row>
    <row r="604" spans="1:4" ht="16.5" x14ac:dyDescent="0.6">
      <c r="A604" s="17" t="s">
        <v>61</v>
      </c>
      <c r="B604" s="17">
        <v>2012</v>
      </c>
      <c r="C604" s="17" t="s">
        <v>77</v>
      </c>
      <c r="D604" s="18">
        <v>5.2</v>
      </c>
    </row>
    <row r="605" spans="1:4" ht="16.5" x14ac:dyDescent="0.6">
      <c r="A605" s="15" t="s">
        <v>60</v>
      </c>
      <c r="B605" s="15">
        <v>2013</v>
      </c>
      <c r="C605" s="15" t="s">
        <v>77</v>
      </c>
      <c r="D605" s="16"/>
    </row>
    <row r="606" spans="1:4" ht="16.5" x14ac:dyDescent="0.6">
      <c r="A606" s="17" t="s">
        <v>61</v>
      </c>
      <c r="B606" s="17">
        <v>2013</v>
      </c>
      <c r="C606" s="17" t="s">
        <v>77</v>
      </c>
      <c r="D606" s="18">
        <v>5.6</v>
      </c>
    </row>
    <row r="607" spans="1:4" ht="16.5" x14ac:dyDescent="0.6">
      <c r="A607" s="15" t="s">
        <v>60</v>
      </c>
      <c r="B607" s="15">
        <v>2014</v>
      </c>
      <c r="C607" s="15" t="s">
        <v>77</v>
      </c>
      <c r="D607" s="16">
        <v>4.4000000000000004</v>
      </c>
    </row>
    <row r="608" spans="1:4" ht="16.5" x14ac:dyDescent="0.6">
      <c r="A608" s="17" t="s">
        <v>61</v>
      </c>
      <c r="B608" s="17">
        <v>2014</v>
      </c>
      <c r="C608" s="17" t="s">
        <v>77</v>
      </c>
      <c r="D608" s="18">
        <v>5</v>
      </c>
    </row>
    <row r="609" spans="1:4" ht="16.5" x14ac:dyDescent="0.6">
      <c r="A609" s="15" t="s">
        <v>60</v>
      </c>
      <c r="B609" s="15">
        <v>2015</v>
      </c>
      <c r="C609" s="15" t="s">
        <v>77</v>
      </c>
      <c r="D609" s="16">
        <v>5.0999999999999996</v>
      </c>
    </row>
    <row r="610" spans="1:4" ht="16.5" x14ac:dyDescent="0.6">
      <c r="A610" s="17" t="s">
        <v>61</v>
      </c>
      <c r="B610" s="17">
        <v>2015</v>
      </c>
      <c r="C610" s="17" t="s">
        <v>77</v>
      </c>
      <c r="D610" s="18">
        <v>5.2</v>
      </c>
    </row>
    <row r="611" spans="1:4" ht="16.5" x14ac:dyDescent="0.6">
      <c r="A611" s="15" t="s">
        <v>60</v>
      </c>
      <c r="B611" s="15">
        <v>2016</v>
      </c>
      <c r="C611" s="15" t="s">
        <v>77</v>
      </c>
      <c r="D611" s="16">
        <v>6.7</v>
      </c>
    </row>
    <row r="612" spans="1:4" ht="16.5" x14ac:dyDescent="0.6">
      <c r="A612" s="17" t="s">
        <v>61</v>
      </c>
      <c r="B612" s="17">
        <v>2016</v>
      </c>
      <c r="C612" s="17" t="s">
        <v>77</v>
      </c>
      <c r="D612" s="18">
        <v>5.6</v>
      </c>
    </row>
    <row r="613" spans="1:4" ht="16.5" x14ac:dyDescent="0.6">
      <c r="A613" s="15" t="s">
        <v>60</v>
      </c>
      <c r="B613" s="15">
        <v>2017</v>
      </c>
      <c r="C613" s="15" t="s">
        <v>77</v>
      </c>
      <c r="D613" s="16">
        <v>7.2</v>
      </c>
    </row>
    <row r="614" spans="1:4" ht="16.5" x14ac:dyDescent="0.6">
      <c r="A614" s="17" t="s">
        <v>61</v>
      </c>
      <c r="B614" s="17">
        <v>2017</v>
      </c>
      <c r="C614" s="17" t="s">
        <v>77</v>
      </c>
      <c r="D614" s="18">
        <v>5.6</v>
      </c>
    </row>
    <row r="615" spans="1:4" ht="16.5" x14ac:dyDescent="0.6">
      <c r="A615" s="15" t="s">
        <v>60</v>
      </c>
      <c r="B615" s="15">
        <v>2018</v>
      </c>
      <c r="C615" s="15" t="s">
        <v>77</v>
      </c>
      <c r="D615" s="16">
        <v>8.5</v>
      </c>
    </row>
    <row r="616" spans="1:4" ht="16.5" x14ac:dyDescent="0.6">
      <c r="A616" s="17" t="s">
        <v>61</v>
      </c>
      <c r="B616" s="17">
        <v>2018</v>
      </c>
      <c r="C616" s="17" t="s">
        <v>77</v>
      </c>
      <c r="D616" s="18">
        <v>4.7</v>
      </c>
    </row>
    <row r="617" spans="1:4" ht="16.5" x14ac:dyDescent="0.6">
      <c r="A617" s="15" t="s">
        <v>60</v>
      </c>
      <c r="B617" s="15">
        <v>2019</v>
      </c>
      <c r="C617" s="15" t="s">
        <v>77</v>
      </c>
      <c r="D617" s="16">
        <v>9.5</v>
      </c>
    </row>
    <row r="618" spans="1:4" ht="16.5" x14ac:dyDescent="0.6">
      <c r="A618" s="17" t="s">
        <v>61</v>
      </c>
      <c r="B618" s="17">
        <v>2019</v>
      </c>
      <c r="C618" s="17" t="s">
        <v>77</v>
      </c>
      <c r="D618" s="18">
        <v>6.4</v>
      </c>
    </row>
    <row r="619" spans="1:4" ht="16.5" x14ac:dyDescent="0.6">
      <c r="A619" s="15" t="s">
        <v>60</v>
      </c>
      <c r="B619" s="15">
        <v>2020</v>
      </c>
      <c r="C619" s="15" t="s">
        <v>77</v>
      </c>
      <c r="D619" s="16">
        <v>9.4</v>
      </c>
    </row>
    <row r="620" spans="1:4" ht="16.5" x14ac:dyDescent="0.6">
      <c r="A620" s="17" t="s">
        <v>61</v>
      </c>
      <c r="B620" s="17">
        <v>2020</v>
      </c>
      <c r="C620" s="17" t="s">
        <v>77</v>
      </c>
      <c r="D620" s="18">
        <v>9.3000000000000007</v>
      </c>
    </row>
    <row r="621" spans="1:4" ht="16.5" x14ac:dyDescent="0.6">
      <c r="A621" s="15" t="s">
        <v>60</v>
      </c>
      <c r="B621" s="15">
        <v>2021</v>
      </c>
      <c r="C621" s="15" t="s">
        <v>77</v>
      </c>
      <c r="D621" s="16">
        <v>9.6</v>
      </c>
    </row>
    <row r="622" spans="1:4" ht="16.5" x14ac:dyDescent="0.6">
      <c r="A622" s="17" t="s">
        <v>61</v>
      </c>
      <c r="B622" s="17">
        <v>2021</v>
      </c>
      <c r="C622" s="17" t="s">
        <v>77</v>
      </c>
      <c r="D622" s="18">
        <v>9.5</v>
      </c>
    </row>
    <row r="623" spans="1:4" ht="16.5" x14ac:dyDescent="0.6">
      <c r="A623" s="15" t="s">
        <v>60</v>
      </c>
      <c r="B623" s="15">
        <v>2022</v>
      </c>
      <c r="C623" s="15" t="s">
        <v>77</v>
      </c>
      <c r="D623" s="16">
        <v>10.3</v>
      </c>
    </row>
    <row r="624" spans="1:4" ht="16.5" x14ac:dyDescent="0.6">
      <c r="A624" s="17" t="s">
        <v>61</v>
      </c>
      <c r="B624" s="17">
        <v>2022</v>
      </c>
      <c r="C624" s="17" t="s">
        <v>77</v>
      </c>
      <c r="D624" s="18">
        <v>7.8</v>
      </c>
    </row>
    <row r="625" spans="1:4" ht="16.5" x14ac:dyDescent="0.6">
      <c r="A625" s="15" t="s">
        <v>60</v>
      </c>
      <c r="B625" s="15">
        <v>2023</v>
      </c>
      <c r="C625" s="15" t="s">
        <v>77</v>
      </c>
      <c r="D625" s="16"/>
    </row>
    <row r="626" spans="1:4" ht="16.5" x14ac:dyDescent="0.6">
      <c r="A626" s="17" t="s">
        <v>61</v>
      </c>
      <c r="B626" s="17">
        <v>2023</v>
      </c>
      <c r="C626" s="17" t="s">
        <v>77</v>
      </c>
      <c r="D626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68</v>
      </c>
      <c r="G1" t="s">
        <v>22</v>
      </c>
      <c r="H1" t="s">
        <v>8</v>
      </c>
      <c r="I1" t="s">
        <v>64</v>
      </c>
      <c r="J1" t="s">
        <v>65</v>
      </c>
      <c r="K1" t="s">
        <v>69</v>
      </c>
      <c r="L1" t="s">
        <v>70</v>
      </c>
    </row>
    <row r="2" spans="1:12" x14ac:dyDescent="0.45">
      <c r="A2" t="s">
        <v>23</v>
      </c>
      <c r="B2" t="s">
        <v>3</v>
      </c>
      <c r="C2" t="s">
        <v>71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71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71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9.5175999999999998</v>
      </c>
      <c r="K4" t="s">
        <v>45</v>
      </c>
    </row>
    <row r="5" spans="1:12" x14ac:dyDescent="0.45">
      <c r="A5" t="s">
        <v>23</v>
      </c>
      <c r="B5" t="s">
        <v>3</v>
      </c>
      <c r="C5" t="s">
        <v>71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24.914400000000001</v>
      </c>
      <c r="K5" t="s">
        <v>45</v>
      </c>
    </row>
    <row r="6" spans="1:12" x14ac:dyDescent="0.45">
      <c r="A6" t="s">
        <v>23</v>
      </c>
      <c r="B6" t="s">
        <v>3</v>
      </c>
      <c r="C6" t="s">
        <v>71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60.792000000000002</v>
      </c>
      <c r="K6" t="s">
        <v>45</v>
      </c>
    </row>
    <row r="7" spans="1:12" x14ac:dyDescent="0.45">
      <c r="A7" t="s">
        <v>23</v>
      </c>
      <c r="B7" t="s">
        <v>3</v>
      </c>
      <c r="C7" t="s">
        <v>71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101.68559999999999</v>
      </c>
      <c r="K7" t="s">
        <v>45</v>
      </c>
    </row>
    <row r="8" spans="1:12" x14ac:dyDescent="0.45">
      <c r="A8" t="s">
        <v>23</v>
      </c>
      <c r="B8" t="s">
        <v>3</v>
      </c>
      <c r="C8" t="s">
        <v>71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176.89230000000001</v>
      </c>
      <c r="K8" t="s">
        <v>45</v>
      </c>
    </row>
    <row r="9" spans="1:12" x14ac:dyDescent="0.45">
      <c r="A9" t="s">
        <v>23</v>
      </c>
      <c r="B9" t="s">
        <v>3</v>
      </c>
      <c r="C9" t="s">
        <v>71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2.2355999999999998</v>
      </c>
      <c r="K9" t="s">
        <v>24</v>
      </c>
    </row>
    <row r="10" spans="1:12" x14ac:dyDescent="0.45">
      <c r="A10" t="s">
        <v>23</v>
      </c>
      <c r="B10" t="s">
        <v>3</v>
      </c>
      <c r="C10" t="s">
        <v>71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2.5745</v>
      </c>
      <c r="K10" t="s">
        <v>24</v>
      </c>
    </row>
    <row r="11" spans="1:12" x14ac:dyDescent="0.45">
      <c r="A11" t="s">
        <v>23</v>
      </c>
      <c r="B11" t="s">
        <v>3</v>
      </c>
      <c r="C11" t="s">
        <v>71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3.1398999999999999</v>
      </c>
      <c r="K11" t="s">
        <v>24</v>
      </c>
    </row>
    <row r="12" spans="1:12" x14ac:dyDescent="0.45">
      <c r="A12" t="s">
        <v>23</v>
      </c>
      <c r="B12" t="s">
        <v>3</v>
      </c>
      <c r="C12" t="s">
        <v>71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3.7887</v>
      </c>
      <c r="K12" t="s">
        <v>24</v>
      </c>
    </row>
    <row r="13" spans="1:12" x14ac:dyDescent="0.45">
      <c r="A13" t="s">
        <v>23</v>
      </c>
      <c r="B13" t="s">
        <v>3</v>
      </c>
      <c r="C13" t="s">
        <v>71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4.5972</v>
      </c>
      <c r="K13" t="s">
        <v>24</v>
      </c>
    </row>
    <row r="14" spans="1:12" x14ac:dyDescent="0.45">
      <c r="A14" t="s">
        <v>23</v>
      </c>
      <c r="B14" t="s">
        <v>3</v>
      </c>
      <c r="C14" t="s">
        <v>71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5.2582000000000004</v>
      </c>
      <c r="K14" t="s">
        <v>24</v>
      </c>
    </row>
    <row r="15" spans="1:12" x14ac:dyDescent="0.45">
      <c r="A15" t="s">
        <v>23</v>
      </c>
      <c r="B15" t="s">
        <v>3</v>
      </c>
      <c r="C15" t="s">
        <v>71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6.4865000000000004</v>
      </c>
      <c r="K15" t="s">
        <v>24</v>
      </c>
    </row>
    <row r="16" spans="1:12" x14ac:dyDescent="0.45">
      <c r="A16" t="s">
        <v>23</v>
      </c>
      <c r="B16" t="s">
        <v>3</v>
      </c>
      <c r="C16" t="s">
        <v>71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2.6244000000000001</v>
      </c>
      <c r="K16" t="s">
        <v>28</v>
      </c>
    </row>
    <row r="17" spans="1:12" x14ac:dyDescent="0.45">
      <c r="A17" t="s">
        <v>23</v>
      </c>
      <c r="B17" t="s">
        <v>3</v>
      </c>
      <c r="C17" t="s">
        <v>71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3.4632999999999998</v>
      </c>
      <c r="K17" t="s">
        <v>28</v>
      </c>
    </row>
    <row r="18" spans="1:12" x14ac:dyDescent="0.45">
      <c r="A18" t="s">
        <v>23</v>
      </c>
      <c r="B18" t="s">
        <v>3</v>
      </c>
      <c r="C18" t="s">
        <v>71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4.0330000000000004</v>
      </c>
      <c r="K18" t="s">
        <v>28</v>
      </c>
    </row>
    <row r="19" spans="1:12" x14ac:dyDescent="0.45">
      <c r="A19" t="s">
        <v>23</v>
      </c>
      <c r="B19" t="s">
        <v>3</v>
      </c>
      <c r="C19" t="s">
        <v>71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4.843</v>
      </c>
      <c r="K19" t="s">
        <v>28</v>
      </c>
    </row>
    <row r="20" spans="1:12" x14ac:dyDescent="0.45">
      <c r="A20" t="s">
        <v>23</v>
      </c>
      <c r="B20" t="s">
        <v>3</v>
      </c>
      <c r="C20" t="s">
        <v>71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5.4584999999999999</v>
      </c>
      <c r="K20" t="s">
        <v>28</v>
      </c>
    </row>
    <row r="21" spans="1:12" x14ac:dyDescent="0.45">
      <c r="A21" t="s">
        <v>23</v>
      </c>
      <c r="B21" t="s">
        <v>3</v>
      </c>
      <c r="C21" t="s">
        <v>71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6.4626999999999999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71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7.4204999999999997</v>
      </c>
      <c r="K22" t="s">
        <v>28</v>
      </c>
    </row>
    <row r="23" spans="1:12" x14ac:dyDescent="0.45">
      <c r="A23" t="s">
        <v>23</v>
      </c>
      <c r="B23" t="s">
        <v>3</v>
      </c>
      <c r="C23" t="s">
        <v>71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8.3299999999999999E-2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71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0.1017</v>
      </c>
      <c r="K24" t="s">
        <v>27</v>
      </c>
    </row>
    <row r="25" spans="1:12" x14ac:dyDescent="0.45">
      <c r="A25" t="s">
        <v>23</v>
      </c>
      <c r="B25" t="s">
        <v>3</v>
      </c>
      <c r="C25" t="s">
        <v>71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0.2243</v>
      </c>
      <c r="K25" t="s">
        <v>27</v>
      </c>
    </row>
    <row r="26" spans="1:12" x14ac:dyDescent="0.45">
      <c r="A26" t="s">
        <v>23</v>
      </c>
      <c r="B26" t="s">
        <v>3</v>
      </c>
      <c r="C26" t="s">
        <v>71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0.45119999999999999</v>
      </c>
      <c r="K26" t="s">
        <v>27</v>
      </c>
    </row>
    <row r="27" spans="1:12" x14ac:dyDescent="0.45">
      <c r="A27" t="s">
        <v>23</v>
      </c>
      <c r="B27" t="s">
        <v>3</v>
      </c>
      <c r="C27" t="s">
        <v>71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0.84809999999999997</v>
      </c>
      <c r="K27" t="s">
        <v>27</v>
      </c>
    </row>
    <row r="28" spans="1:12" x14ac:dyDescent="0.45">
      <c r="A28" t="s">
        <v>23</v>
      </c>
      <c r="B28" t="s">
        <v>3</v>
      </c>
      <c r="C28" t="s">
        <v>71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1.6129</v>
      </c>
      <c r="K28" t="s">
        <v>27</v>
      </c>
    </row>
    <row r="29" spans="1:12" x14ac:dyDescent="0.45">
      <c r="A29" t="s">
        <v>23</v>
      </c>
      <c r="B29" t="s">
        <v>3</v>
      </c>
      <c r="C29" t="s">
        <v>71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2.4630999999999998</v>
      </c>
      <c r="K29" t="s">
        <v>27</v>
      </c>
    </row>
    <row r="30" spans="1:12" x14ac:dyDescent="0.45">
      <c r="A30" t="s">
        <v>23</v>
      </c>
      <c r="B30" t="s">
        <v>3</v>
      </c>
      <c r="C30" t="s">
        <v>71</v>
      </c>
      <c r="D30" t="s">
        <v>72</v>
      </c>
      <c r="E30" t="s">
        <v>73</v>
      </c>
      <c r="F30" t="s">
        <v>52</v>
      </c>
      <c r="G30" t="s">
        <v>74</v>
      </c>
      <c r="I30">
        <v>2020</v>
      </c>
      <c r="J30">
        <v>468.82499999999999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71</v>
      </c>
      <c r="D31" t="s">
        <v>72</v>
      </c>
      <c r="E31" t="s">
        <v>73</v>
      </c>
      <c r="F31" t="s">
        <v>52</v>
      </c>
      <c r="G31" t="s">
        <v>74</v>
      </c>
      <c r="I31">
        <v>2025</v>
      </c>
      <c r="J31">
        <v>537.17240000000004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71</v>
      </c>
      <c r="D32" t="s">
        <v>72</v>
      </c>
      <c r="E32" t="s">
        <v>73</v>
      </c>
      <c r="F32" t="s">
        <v>52</v>
      </c>
      <c r="G32" t="s">
        <v>74</v>
      </c>
      <c r="I32">
        <v>2030</v>
      </c>
      <c r="J32">
        <v>217.71340000000001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71</v>
      </c>
      <c r="D33" t="s">
        <v>72</v>
      </c>
      <c r="E33" t="s">
        <v>73</v>
      </c>
      <c r="F33" t="s">
        <v>52</v>
      </c>
      <c r="G33" t="s">
        <v>74</v>
      </c>
      <c r="I33">
        <v>2035</v>
      </c>
      <c r="J33">
        <v>48.2502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71</v>
      </c>
      <c r="D34" t="s">
        <v>72</v>
      </c>
      <c r="E34" t="s">
        <v>73</v>
      </c>
      <c r="F34" t="s">
        <v>52</v>
      </c>
      <c r="G34" t="s">
        <v>74</v>
      </c>
      <c r="I34">
        <v>2040</v>
      </c>
      <c r="J34">
        <v>44.941400000000002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71</v>
      </c>
      <c r="D35" t="s">
        <v>72</v>
      </c>
      <c r="E35" t="s">
        <v>73</v>
      </c>
      <c r="F35" t="s">
        <v>52</v>
      </c>
      <c r="G35" t="s">
        <v>74</v>
      </c>
      <c r="I35">
        <v>2045</v>
      </c>
      <c r="J35">
        <v>3.8258000000000001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71</v>
      </c>
      <c r="D36" t="s">
        <v>72</v>
      </c>
      <c r="E36" t="s">
        <v>73</v>
      </c>
      <c r="F36" t="s">
        <v>52</v>
      </c>
      <c r="G36" t="s">
        <v>74</v>
      </c>
      <c r="I36">
        <v>2050</v>
      </c>
      <c r="J36">
        <v>0.28200000000000003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71</v>
      </c>
      <c r="D37" t="s">
        <v>72</v>
      </c>
      <c r="E37" t="s">
        <v>73</v>
      </c>
      <c r="F37" t="s">
        <v>53</v>
      </c>
      <c r="G37" t="s">
        <v>74</v>
      </c>
      <c r="I37">
        <v>2020</v>
      </c>
      <c r="J37">
        <v>34.7545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71</v>
      </c>
      <c r="D38" t="s">
        <v>72</v>
      </c>
      <c r="E38" t="s">
        <v>73</v>
      </c>
      <c r="F38" t="s">
        <v>53</v>
      </c>
      <c r="G38" t="s">
        <v>74</v>
      </c>
      <c r="I38">
        <v>2025</v>
      </c>
      <c r="J38">
        <v>39.677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71</v>
      </c>
      <c r="D39" t="s">
        <v>72</v>
      </c>
      <c r="E39" t="s">
        <v>73</v>
      </c>
      <c r="F39" t="s">
        <v>53</v>
      </c>
      <c r="G39" t="s">
        <v>74</v>
      </c>
      <c r="I39">
        <v>2030</v>
      </c>
      <c r="J39">
        <v>105.402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71</v>
      </c>
      <c r="D40" t="s">
        <v>72</v>
      </c>
      <c r="E40" t="s">
        <v>73</v>
      </c>
      <c r="F40" t="s">
        <v>53</v>
      </c>
      <c r="G40" t="s">
        <v>74</v>
      </c>
      <c r="I40">
        <v>2035</v>
      </c>
      <c r="J40">
        <v>122.06699999999999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71</v>
      </c>
      <c r="D41" t="s">
        <v>72</v>
      </c>
      <c r="E41" t="s">
        <v>73</v>
      </c>
      <c r="F41" t="s">
        <v>53</v>
      </c>
      <c r="G41" t="s">
        <v>74</v>
      </c>
      <c r="I41">
        <v>2040</v>
      </c>
      <c r="J41">
        <v>123.98099999999999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71</v>
      </c>
      <c r="D42" t="s">
        <v>72</v>
      </c>
      <c r="E42" t="s">
        <v>73</v>
      </c>
      <c r="F42" t="s">
        <v>53</v>
      </c>
      <c r="G42" t="s">
        <v>74</v>
      </c>
      <c r="I42">
        <v>2045</v>
      </c>
      <c r="J42">
        <v>92.460499999999996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71</v>
      </c>
      <c r="D43" t="s">
        <v>72</v>
      </c>
      <c r="E43" t="s">
        <v>73</v>
      </c>
      <c r="F43" t="s">
        <v>53</v>
      </c>
      <c r="G43" t="s">
        <v>74</v>
      </c>
      <c r="I43">
        <v>2050</v>
      </c>
      <c r="J43">
        <v>75.4435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71</v>
      </c>
      <c r="D44" t="s">
        <v>72</v>
      </c>
      <c r="E44" t="s">
        <v>73</v>
      </c>
      <c r="F44" t="s">
        <v>54</v>
      </c>
      <c r="G44" t="s">
        <v>74</v>
      </c>
      <c r="I44">
        <v>2020</v>
      </c>
      <c r="J44">
        <v>2.2329999999999997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71</v>
      </c>
      <c r="D45" t="s">
        <v>72</v>
      </c>
      <c r="E45" t="s">
        <v>73</v>
      </c>
      <c r="F45" t="s">
        <v>54</v>
      </c>
      <c r="G45" t="s">
        <v>74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71</v>
      </c>
      <c r="D46" t="s">
        <v>72</v>
      </c>
      <c r="E46" t="s">
        <v>73</v>
      </c>
      <c r="F46" t="s">
        <v>54</v>
      </c>
      <c r="G46" t="s">
        <v>74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71</v>
      </c>
      <c r="D47" t="s">
        <v>72</v>
      </c>
      <c r="E47" t="s">
        <v>73</v>
      </c>
      <c r="F47" t="s">
        <v>54</v>
      </c>
      <c r="G47" t="s">
        <v>74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71</v>
      </c>
      <c r="D48" t="s">
        <v>72</v>
      </c>
      <c r="E48" t="s">
        <v>73</v>
      </c>
      <c r="F48" t="s">
        <v>54</v>
      </c>
      <c r="G48" t="s">
        <v>74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71</v>
      </c>
      <c r="D49" t="s">
        <v>72</v>
      </c>
      <c r="E49" t="s">
        <v>73</v>
      </c>
      <c r="F49" t="s">
        <v>54</v>
      </c>
      <c r="G49" t="s">
        <v>74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71</v>
      </c>
      <c r="D50" t="s">
        <v>72</v>
      </c>
      <c r="E50" t="s">
        <v>73</v>
      </c>
      <c r="F50" t="s">
        <v>54</v>
      </c>
      <c r="G50" t="s">
        <v>74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71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0.1953</v>
      </c>
      <c r="K51" t="s">
        <v>29</v>
      </c>
    </row>
    <row r="52" spans="1:12" x14ac:dyDescent="0.45">
      <c r="A52" t="s">
        <v>23</v>
      </c>
      <c r="B52" t="s">
        <v>3</v>
      </c>
      <c r="C52" t="s">
        <v>71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3.3491</v>
      </c>
      <c r="K52" t="s">
        <v>29</v>
      </c>
    </row>
    <row r="53" spans="1:12" x14ac:dyDescent="0.45">
      <c r="A53" t="s">
        <v>23</v>
      </c>
      <c r="B53" t="s">
        <v>3</v>
      </c>
      <c r="C53" t="s">
        <v>71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7.5042999999999997</v>
      </c>
      <c r="K53" t="s">
        <v>29</v>
      </c>
    </row>
    <row r="54" spans="1:12" x14ac:dyDescent="0.45">
      <c r="A54" t="s">
        <v>23</v>
      </c>
      <c r="B54" t="s">
        <v>3</v>
      </c>
      <c r="C54" t="s">
        <v>71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6.2884000000000002</v>
      </c>
      <c r="K54" t="s">
        <v>29</v>
      </c>
    </row>
    <row r="55" spans="1:12" x14ac:dyDescent="0.45">
      <c r="A55" t="s">
        <v>23</v>
      </c>
      <c r="B55" t="s">
        <v>3</v>
      </c>
      <c r="C55" t="s">
        <v>71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8.9972999999999992</v>
      </c>
      <c r="K55" t="s">
        <v>29</v>
      </c>
    </row>
    <row r="56" spans="1:12" x14ac:dyDescent="0.45">
      <c r="A56" t="s">
        <v>23</v>
      </c>
      <c r="B56" t="s">
        <v>3</v>
      </c>
      <c r="C56" t="s">
        <v>71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8.1872000000000007</v>
      </c>
      <c r="K56" t="s">
        <v>29</v>
      </c>
    </row>
    <row r="57" spans="1:12" x14ac:dyDescent="0.45">
      <c r="A57" t="s">
        <v>23</v>
      </c>
      <c r="B57" t="s">
        <v>3</v>
      </c>
      <c r="C57" t="s">
        <v>71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9.1948000000000008</v>
      </c>
      <c r="K57" t="s">
        <v>29</v>
      </c>
    </row>
    <row r="58" spans="1:12" x14ac:dyDescent="0.45">
      <c r="A58" t="s">
        <v>23</v>
      </c>
      <c r="B58" t="s">
        <v>3</v>
      </c>
      <c r="C58" t="s">
        <v>71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2.6053000000000002</v>
      </c>
      <c r="K58" t="s">
        <v>33</v>
      </c>
    </row>
    <row r="59" spans="1:12" x14ac:dyDescent="0.45">
      <c r="A59" t="s">
        <v>23</v>
      </c>
      <c r="B59" t="s">
        <v>3</v>
      </c>
      <c r="C59" t="s">
        <v>71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2.5015999999999998</v>
      </c>
      <c r="K59" t="s">
        <v>33</v>
      </c>
    </row>
    <row r="60" spans="1:12" x14ac:dyDescent="0.45">
      <c r="A60" t="s">
        <v>23</v>
      </c>
      <c r="B60" t="s">
        <v>3</v>
      </c>
      <c r="C60" t="s">
        <v>71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1.3406</v>
      </c>
      <c r="K60" t="s">
        <v>33</v>
      </c>
    </row>
    <row r="61" spans="1:12" x14ac:dyDescent="0.45">
      <c r="A61" t="s">
        <v>23</v>
      </c>
      <c r="B61" t="s">
        <v>3</v>
      </c>
      <c r="C61" t="s">
        <v>71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1.8150999999999999</v>
      </c>
      <c r="K61" t="s">
        <v>33</v>
      </c>
    </row>
    <row r="62" spans="1:12" x14ac:dyDescent="0.45">
      <c r="A62" t="s">
        <v>23</v>
      </c>
      <c r="B62" t="s">
        <v>3</v>
      </c>
      <c r="C62" t="s">
        <v>71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2.4009</v>
      </c>
      <c r="K62" t="s">
        <v>33</v>
      </c>
    </row>
    <row r="63" spans="1:12" x14ac:dyDescent="0.45">
      <c r="A63" t="s">
        <v>23</v>
      </c>
      <c r="B63" t="s">
        <v>3</v>
      </c>
      <c r="C63" t="s">
        <v>71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1.6586000000000001</v>
      </c>
      <c r="K63" t="s">
        <v>33</v>
      </c>
    </row>
    <row r="64" spans="1:12" x14ac:dyDescent="0.45">
      <c r="A64" t="s">
        <v>23</v>
      </c>
      <c r="B64" t="s">
        <v>3</v>
      </c>
      <c r="C64" t="s">
        <v>71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71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3.7279</v>
      </c>
      <c r="K65" t="s">
        <v>35</v>
      </c>
    </row>
    <row r="66" spans="1:11" x14ac:dyDescent="0.45">
      <c r="A66" t="s">
        <v>23</v>
      </c>
      <c r="B66" t="s">
        <v>3</v>
      </c>
      <c r="C66" t="s">
        <v>71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4.2724000000000002</v>
      </c>
      <c r="K66" t="s">
        <v>35</v>
      </c>
    </row>
    <row r="67" spans="1:11" x14ac:dyDescent="0.45">
      <c r="A67" t="s">
        <v>23</v>
      </c>
      <c r="B67" t="s">
        <v>3</v>
      </c>
      <c r="C67" t="s">
        <v>71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5.5408999999999997</v>
      </c>
      <c r="K67" t="s">
        <v>35</v>
      </c>
    </row>
    <row r="68" spans="1:11" x14ac:dyDescent="0.45">
      <c r="A68" t="s">
        <v>23</v>
      </c>
      <c r="B68" t="s">
        <v>3</v>
      </c>
      <c r="C68" t="s">
        <v>71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6.4099000000000004</v>
      </c>
      <c r="K68" t="s">
        <v>35</v>
      </c>
    </row>
    <row r="69" spans="1:11" x14ac:dyDescent="0.45">
      <c r="A69" t="s">
        <v>23</v>
      </c>
      <c r="B69" t="s">
        <v>3</v>
      </c>
      <c r="C69" t="s">
        <v>71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6.9372999999999996</v>
      </c>
      <c r="K69" t="s">
        <v>35</v>
      </c>
    </row>
    <row r="70" spans="1:11" x14ac:dyDescent="0.45">
      <c r="A70" t="s">
        <v>23</v>
      </c>
      <c r="B70" t="s">
        <v>3</v>
      </c>
      <c r="C70" t="s">
        <v>71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6.4146000000000001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71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7.2782</v>
      </c>
      <c r="K71" t="s">
        <v>35</v>
      </c>
    </row>
    <row r="72" spans="1:11" x14ac:dyDescent="0.45">
      <c r="A72" t="s">
        <v>23</v>
      </c>
      <c r="B72" t="s">
        <v>3</v>
      </c>
      <c r="C72" t="s">
        <v>71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3.1892</v>
      </c>
      <c r="K72" t="s">
        <v>37</v>
      </c>
    </row>
    <row r="73" spans="1:11" x14ac:dyDescent="0.45">
      <c r="A73" t="s">
        <v>23</v>
      </c>
      <c r="B73" t="s">
        <v>3</v>
      </c>
      <c r="C73" t="s">
        <v>71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4.3022</v>
      </c>
      <c r="K73" t="s">
        <v>37</v>
      </c>
    </row>
    <row r="74" spans="1:11" x14ac:dyDescent="0.45">
      <c r="A74" t="s">
        <v>23</v>
      </c>
      <c r="B74" t="s">
        <v>3</v>
      </c>
      <c r="C74" t="s">
        <v>71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4.4905999999999997</v>
      </c>
      <c r="K74" t="s">
        <v>37</v>
      </c>
    </row>
    <row r="75" spans="1:11" x14ac:dyDescent="0.45">
      <c r="A75" t="s">
        <v>23</v>
      </c>
      <c r="B75" t="s">
        <v>3</v>
      </c>
      <c r="C75" t="s">
        <v>71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4.9938000000000002</v>
      </c>
      <c r="K75" t="s">
        <v>37</v>
      </c>
    </row>
    <row r="76" spans="1:11" x14ac:dyDescent="0.45">
      <c r="A76" t="s">
        <v>23</v>
      </c>
      <c r="B76" t="s">
        <v>3</v>
      </c>
      <c r="C76" t="s">
        <v>71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5.0651999999999999</v>
      </c>
      <c r="K76" t="s">
        <v>37</v>
      </c>
    </row>
    <row r="77" spans="1:11" x14ac:dyDescent="0.45">
      <c r="A77" t="s">
        <v>23</v>
      </c>
      <c r="B77" t="s">
        <v>3</v>
      </c>
      <c r="C77" t="s">
        <v>71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5.6013999999999999</v>
      </c>
      <c r="K77" t="s">
        <v>37</v>
      </c>
    </row>
    <row r="78" spans="1:11" x14ac:dyDescent="0.45">
      <c r="A78" t="s">
        <v>23</v>
      </c>
      <c r="B78" t="s">
        <v>3</v>
      </c>
      <c r="C78" t="s">
        <v>71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5.7312000000000003</v>
      </c>
      <c r="K78" t="s">
        <v>37</v>
      </c>
    </row>
    <row r="79" spans="1:11" x14ac:dyDescent="0.45">
      <c r="A79" t="s">
        <v>23</v>
      </c>
      <c r="B79" t="s">
        <v>3</v>
      </c>
      <c r="C79" t="s">
        <v>71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2961.7827000000002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71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3560.6606000000002</v>
      </c>
      <c r="K80" t="s">
        <v>48</v>
      </c>
    </row>
    <row r="81" spans="1:11" x14ac:dyDescent="0.45">
      <c r="A81" t="s">
        <v>23</v>
      </c>
      <c r="B81" t="s">
        <v>3</v>
      </c>
      <c r="C81" t="s">
        <v>71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2800.8283999999999</v>
      </c>
      <c r="K81" t="s">
        <v>48</v>
      </c>
    </row>
    <row r="82" spans="1:11" x14ac:dyDescent="0.45">
      <c r="A82" t="s">
        <v>23</v>
      </c>
      <c r="B82" t="s">
        <v>3</v>
      </c>
      <c r="C82" t="s">
        <v>71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2340.3914</v>
      </c>
      <c r="K82" t="s">
        <v>48</v>
      </c>
    </row>
    <row r="83" spans="1:11" x14ac:dyDescent="0.45">
      <c r="A83" t="s">
        <v>23</v>
      </c>
      <c r="B83" t="s">
        <v>3</v>
      </c>
      <c r="C83" t="s">
        <v>71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2294.6188999999999</v>
      </c>
      <c r="K83" t="s">
        <v>48</v>
      </c>
    </row>
    <row r="84" spans="1:11" x14ac:dyDescent="0.45">
      <c r="A84" t="s">
        <v>23</v>
      </c>
      <c r="B84" t="s">
        <v>3</v>
      </c>
      <c r="C84" t="s">
        <v>71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1918.1129000000001</v>
      </c>
      <c r="K84" t="s">
        <v>48</v>
      </c>
    </row>
    <row r="85" spans="1:11" x14ac:dyDescent="0.45">
      <c r="A85" t="s">
        <v>23</v>
      </c>
      <c r="B85" t="s">
        <v>3</v>
      </c>
      <c r="C85" t="s">
        <v>71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1574.4820999999999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71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2539.3276999999998</v>
      </c>
      <c r="K86" t="s">
        <v>51</v>
      </c>
    </row>
    <row r="87" spans="1:11" x14ac:dyDescent="0.45">
      <c r="A87" t="s">
        <v>23</v>
      </c>
      <c r="B87" t="s">
        <v>3</v>
      </c>
      <c r="C87" t="s">
        <v>71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3138.0634</v>
      </c>
      <c r="K87" t="s">
        <v>51</v>
      </c>
    </row>
    <row r="88" spans="1:11" x14ac:dyDescent="0.45">
      <c r="A88" t="s">
        <v>23</v>
      </c>
      <c r="B88" t="s">
        <v>3</v>
      </c>
      <c r="C88" t="s">
        <v>71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2394.2195000000002</v>
      </c>
      <c r="K88" t="s">
        <v>51</v>
      </c>
    </row>
    <row r="89" spans="1:11" x14ac:dyDescent="0.45">
      <c r="A89" t="s">
        <v>23</v>
      </c>
      <c r="B89" t="s">
        <v>3</v>
      </c>
      <c r="C89" t="s">
        <v>71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1931.7148999999999</v>
      </c>
      <c r="K89" t="s">
        <v>51</v>
      </c>
    </row>
    <row r="90" spans="1:11" x14ac:dyDescent="0.45">
      <c r="A90" t="s">
        <v>23</v>
      </c>
      <c r="B90" t="s">
        <v>3</v>
      </c>
      <c r="C90" t="s">
        <v>71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1891.0539000000001</v>
      </c>
      <c r="K90" t="s">
        <v>51</v>
      </c>
    </row>
    <row r="91" spans="1:11" x14ac:dyDescent="0.45">
      <c r="A91" t="s">
        <v>23</v>
      </c>
      <c r="B91" t="s">
        <v>3</v>
      </c>
      <c r="C91" t="s">
        <v>71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1503.3040000000001</v>
      </c>
      <c r="K91" t="s">
        <v>51</v>
      </c>
    </row>
    <row r="92" spans="1:11" x14ac:dyDescent="0.45">
      <c r="A92" t="s">
        <v>23</v>
      </c>
      <c r="B92" t="s">
        <v>3</v>
      </c>
      <c r="C92" t="s">
        <v>71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1158.7166999999999</v>
      </c>
      <c r="K92" t="s">
        <v>51</v>
      </c>
    </row>
    <row r="93" spans="1:11" x14ac:dyDescent="0.45">
      <c r="A93" t="s">
        <v>23</v>
      </c>
      <c r="B93" t="s">
        <v>4</v>
      </c>
      <c r="C93" t="s">
        <v>71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71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71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71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71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71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71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71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2.1962000000000002</v>
      </c>
      <c r="K100" t="s">
        <v>24</v>
      </c>
    </row>
    <row r="101" spans="1:11" x14ac:dyDescent="0.45">
      <c r="A101" t="s">
        <v>23</v>
      </c>
      <c r="B101" t="s">
        <v>4</v>
      </c>
      <c r="C101" t="s">
        <v>71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2.6065</v>
      </c>
      <c r="K101" t="s">
        <v>24</v>
      </c>
    </row>
    <row r="102" spans="1:11" x14ac:dyDescent="0.45">
      <c r="A102" t="s">
        <v>23</v>
      </c>
      <c r="B102" t="s">
        <v>4</v>
      </c>
      <c r="C102" t="s">
        <v>71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3.2505999999999999</v>
      </c>
      <c r="K102" t="s">
        <v>24</v>
      </c>
    </row>
    <row r="103" spans="1:11" x14ac:dyDescent="0.45">
      <c r="A103" t="s">
        <v>23</v>
      </c>
      <c r="B103" t="s">
        <v>4</v>
      </c>
      <c r="C103" t="s">
        <v>71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3.7989000000000002</v>
      </c>
      <c r="K103" t="s">
        <v>24</v>
      </c>
    </row>
    <row r="104" spans="1:11" x14ac:dyDescent="0.45">
      <c r="A104" t="s">
        <v>23</v>
      </c>
      <c r="B104" t="s">
        <v>4</v>
      </c>
      <c r="C104" t="s">
        <v>71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4.6273</v>
      </c>
      <c r="K104" t="s">
        <v>24</v>
      </c>
    </row>
    <row r="105" spans="1:11" x14ac:dyDescent="0.45">
      <c r="A105" t="s">
        <v>23</v>
      </c>
      <c r="B105" t="s">
        <v>4</v>
      </c>
      <c r="C105" t="s">
        <v>71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5.0034999999999998</v>
      </c>
      <c r="K105" t="s">
        <v>24</v>
      </c>
    </row>
    <row r="106" spans="1:11" x14ac:dyDescent="0.45">
      <c r="A106" t="s">
        <v>23</v>
      </c>
      <c r="B106" t="s">
        <v>4</v>
      </c>
      <c r="C106" t="s">
        <v>71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5.8288000000000002</v>
      </c>
      <c r="K106" t="s">
        <v>24</v>
      </c>
    </row>
    <row r="107" spans="1:11" x14ac:dyDescent="0.45">
      <c r="A107" t="s">
        <v>23</v>
      </c>
      <c r="B107" t="s">
        <v>4</v>
      </c>
      <c r="C107" t="s">
        <v>71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2.5627</v>
      </c>
      <c r="K107" t="s">
        <v>28</v>
      </c>
    </row>
    <row r="108" spans="1:11" x14ac:dyDescent="0.45">
      <c r="A108" t="s">
        <v>23</v>
      </c>
      <c r="B108" t="s">
        <v>4</v>
      </c>
      <c r="C108" t="s">
        <v>71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3.3877999999999999</v>
      </c>
      <c r="K108" t="s">
        <v>28</v>
      </c>
    </row>
    <row r="109" spans="1:11" x14ac:dyDescent="0.45">
      <c r="A109" t="s">
        <v>23</v>
      </c>
      <c r="B109" t="s">
        <v>4</v>
      </c>
      <c r="C109" t="s">
        <v>71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4.0235000000000003</v>
      </c>
      <c r="K109" t="s">
        <v>28</v>
      </c>
    </row>
    <row r="110" spans="1:11" x14ac:dyDescent="0.45">
      <c r="A110" t="s">
        <v>23</v>
      </c>
      <c r="B110" t="s">
        <v>4</v>
      </c>
      <c r="C110" t="s">
        <v>71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4.9476000000000004</v>
      </c>
      <c r="K110" t="s">
        <v>28</v>
      </c>
    </row>
    <row r="111" spans="1:11" x14ac:dyDescent="0.45">
      <c r="A111" t="s">
        <v>23</v>
      </c>
      <c r="B111" t="s">
        <v>4</v>
      </c>
      <c r="C111" t="s">
        <v>71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5.5278</v>
      </c>
      <c r="K111" t="s">
        <v>28</v>
      </c>
    </row>
    <row r="112" spans="1:11" x14ac:dyDescent="0.45">
      <c r="A112" t="s">
        <v>23</v>
      </c>
      <c r="B112" t="s">
        <v>4</v>
      </c>
      <c r="C112" t="s">
        <v>71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6.4432</v>
      </c>
      <c r="K112" t="s">
        <v>28</v>
      </c>
    </row>
    <row r="113" spans="1:12" x14ac:dyDescent="0.45">
      <c r="A113" t="s">
        <v>23</v>
      </c>
      <c r="B113" t="s">
        <v>4</v>
      </c>
      <c r="C113" t="s">
        <v>71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7.2255000000000003</v>
      </c>
      <c r="K113" t="s">
        <v>28</v>
      </c>
    </row>
    <row r="114" spans="1:12" x14ac:dyDescent="0.45">
      <c r="A114" t="s">
        <v>23</v>
      </c>
      <c r="B114" t="s">
        <v>4</v>
      </c>
      <c r="C114" t="s">
        <v>71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8.2699999999999996E-2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71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0.18870000000000001</v>
      </c>
      <c r="K115" t="s">
        <v>27</v>
      </c>
    </row>
    <row r="116" spans="1:12" x14ac:dyDescent="0.45">
      <c r="A116" t="s">
        <v>23</v>
      </c>
      <c r="B116" t="s">
        <v>4</v>
      </c>
      <c r="C116" t="s">
        <v>71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0.37030000000000002</v>
      </c>
      <c r="K116" t="s">
        <v>27</v>
      </c>
    </row>
    <row r="117" spans="1:12" x14ac:dyDescent="0.45">
      <c r="A117" t="s">
        <v>23</v>
      </c>
      <c r="B117" t="s">
        <v>4</v>
      </c>
      <c r="C117" t="s">
        <v>71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0.54220000000000002</v>
      </c>
      <c r="K117" t="s">
        <v>27</v>
      </c>
    </row>
    <row r="118" spans="1:12" x14ac:dyDescent="0.45">
      <c r="A118" t="s">
        <v>23</v>
      </c>
      <c r="B118" t="s">
        <v>4</v>
      </c>
      <c r="C118" t="s">
        <v>71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0.4194</v>
      </c>
      <c r="K118" t="s">
        <v>27</v>
      </c>
    </row>
    <row r="119" spans="1:12" x14ac:dyDescent="0.45">
      <c r="A119" t="s">
        <v>23</v>
      </c>
      <c r="B119" t="s">
        <v>4</v>
      </c>
      <c r="C119" t="s">
        <v>71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0.497</v>
      </c>
      <c r="K119" t="s">
        <v>27</v>
      </c>
    </row>
    <row r="120" spans="1:12" x14ac:dyDescent="0.45">
      <c r="A120" t="s">
        <v>23</v>
      </c>
      <c r="B120" t="s">
        <v>4</v>
      </c>
      <c r="C120" t="s">
        <v>71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0.78910000000000002</v>
      </c>
      <c r="K120" t="s">
        <v>27</v>
      </c>
    </row>
    <row r="121" spans="1:12" x14ac:dyDescent="0.45">
      <c r="A121" t="s">
        <v>23</v>
      </c>
      <c r="B121" t="s">
        <v>4</v>
      </c>
      <c r="C121" t="s">
        <v>71</v>
      </c>
      <c r="D121" t="s">
        <v>72</v>
      </c>
      <c r="E121" t="s">
        <v>73</v>
      </c>
      <c r="F121" t="s">
        <v>52</v>
      </c>
      <c r="G121" t="s">
        <v>74</v>
      </c>
      <c r="I121">
        <v>2020</v>
      </c>
      <c r="J121">
        <v>468.09180000000003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71</v>
      </c>
      <c r="D122" t="s">
        <v>72</v>
      </c>
      <c r="E122" t="s">
        <v>73</v>
      </c>
      <c r="F122" t="s">
        <v>52</v>
      </c>
      <c r="G122" t="s">
        <v>74</v>
      </c>
      <c r="I122">
        <v>2025</v>
      </c>
      <c r="J122">
        <v>526.58800000000008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71</v>
      </c>
      <c r="D123" t="s">
        <v>72</v>
      </c>
      <c r="E123" t="s">
        <v>73</v>
      </c>
      <c r="F123" t="s">
        <v>52</v>
      </c>
      <c r="G123" t="s">
        <v>74</v>
      </c>
      <c r="I123">
        <v>2030</v>
      </c>
      <c r="J123">
        <v>595.74379999999996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71</v>
      </c>
      <c r="D124" t="s">
        <v>72</v>
      </c>
      <c r="E124" t="s">
        <v>73</v>
      </c>
      <c r="F124" t="s">
        <v>52</v>
      </c>
      <c r="G124" t="s">
        <v>74</v>
      </c>
      <c r="I124">
        <v>2035</v>
      </c>
      <c r="J124">
        <v>687.98599999999999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71</v>
      </c>
      <c r="D125" t="s">
        <v>72</v>
      </c>
      <c r="E125" t="s">
        <v>73</v>
      </c>
      <c r="F125" t="s">
        <v>52</v>
      </c>
      <c r="G125" t="s">
        <v>74</v>
      </c>
      <c r="I125">
        <v>2040</v>
      </c>
      <c r="J125">
        <v>766.04359999999997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71</v>
      </c>
      <c r="D126" t="s">
        <v>72</v>
      </c>
      <c r="E126" t="s">
        <v>73</v>
      </c>
      <c r="F126" t="s">
        <v>52</v>
      </c>
      <c r="G126" t="s">
        <v>74</v>
      </c>
      <c r="I126">
        <v>2045</v>
      </c>
      <c r="J126">
        <v>715.93219999999997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71</v>
      </c>
      <c r="D127" t="s">
        <v>72</v>
      </c>
      <c r="E127" t="s">
        <v>73</v>
      </c>
      <c r="F127" t="s">
        <v>52</v>
      </c>
      <c r="G127" t="s">
        <v>74</v>
      </c>
      <c r="I127">
        <v>2050</v>
      </c>
      <c r="J127">
        <v>761.53160000000003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71</v>
      </c>
      <c r="D128" t="s">
        <v>72</v>
      </c>
      <c r="E128" t="s">
        <v>73</v>
      </c>
      <c r="F128" t="s">
        <v>53</v>
      </c>
      <c r="G128" t="s">
        <v>74</v>
      </c>
      <c r="I128">
        <v>2020</v>
      </c>
      <c r="J128">
        <v>33.604999999999997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71</v>
      </c>
      <c r="D129" t="s">
        <v>72</v>
      </c>
      <c r="E129" t="s">
        <v>73</v>
      </c>
      <c r="F129" t="s">
        <v>53</v>
      </c>
      <c r="G129" t="s">
        <v>74</v>
      </c>
      <c r="I129">
        <v>2025</v>
      </c>
      <c r="J129">
        <v>42.173999999999999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71</v>
      </c>
      <c r="D130" t="s">
        <v>72</v>
      </c>
      <c r="E130" t="s">
        <v>73</v>
      </c>
      <c r="F130" t="s">
        <v>53</v>
      </c>
      <c r="G130" t="s">
        <v>74</v>
      </c>
      <c r="I130">
        <v>2030</v>
      </c>
      <c r="J130">
        <v>53.982500000000002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71</v>
      </c>
      <c r="D131" t="s">
        <v>72</v>
      </c>
      <c r="E131" t="s">
        <v>73</v>
      </c>
      <c r="F131" t="s">
        <v>53</v>
      </c>
      <c r="G131" t="s">
        <v>74</v>
      </c>
      <c r="I131">
        <v>2035</v>
      </c>
      <c r="J131">
        <v>66.682000000000002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71</v>
      </c>
      <c r="D132" t="s">
        <v>72</v>
      </c>
      <c r="E132" t="s">
        <v>73</v>
      </c>
      <c r="F132" t="s">
        <v>53</v>
      </c>
      <c r="G132" t="s">
        <v>74</v>
      </c>
      <c r="I132">
        <v>2040</v>
      </c>
      <c r="J132">
        <v>65.268500000000003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71</v>
      </c>
      <c r="D133" t="s">
        <v>72</v>
      </c>
      <c r="E133" t="s">
        <v>73</v>
      </c>
      <c r="F133" t="s">
        <v>53</v>
      </c>
      <c r="G133" t="s">
        <v>74</v>
      </c>
      <c r="I133">
        <v>2045</v>
      </c>
      <c r="J133">
        <v>83.611000000000004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71</v>
      </c>
      <c r="D134" t="s">
        <v>72</v>
      </c>
      <c r="E134" t="s">
        <v>73</v>
      </c>
      <c r="F134" t="s">
        <v>53</v>
      </c>
      <c r="G134" t="s">
        <v>74</v>
      </c>
      <c r="I134">
        <v>2050</v>
      </c>
      <c r="J134">
        <v>82.588000000000008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71</v>
      </c>
      <c r="D135" t="s">
        <v>72</v>
      </c>
      <c r="E135" t="s">
        <v>73</v>
      </c>
      <c r="F135" t="s">
        <v>54</v>
      </c>
      <c r="G135" t="s">
        <v>74</v>
      </c>
      <c r="I135">
        <v>2020</v>
      </c>
      <c r="J135">
        <v>2.1839999999999997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71</v>
      </c>
      <c r="D136" t="s">
        <v>72</v>
      </c>
      <c r="E136" t="s">
        <v>73</v>
      </c>
      <c r="F136" t="s">
        <v>54</v>
      </c>
      <c r="G136" t="s">
        <v>74</v>
      </c>
      <c r="I136">
        <v>2025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71</v>
      </c>
      <c r="D137" t="s">
        <v>72</v>
      </c>
      <c r="E137" t="s">
        <v>73</v>
      </c>
      <c r="F137" t="s">
        <v>54</v>
      </c>
      <c r="G137" t="s">
        <v>74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71</v>
      </c>
      <c r="D138" t="s">
        <v>72</v>
      </c>
      <c r="E138" t="s">
        <v>73</v>
      </c>
      <c r="F138" t="s">
        <v>54</v>
      </c>
      <c r="G138" t="s">
        <v>74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71</v>
      </c>
      <c r="D139" t="s">
        <v>72</v>
      </c>
      <c r="E139" t="s">
        <v>73</v>
      </c>
      <c r="F139" t="s">
        <v>54</v>
      </c>
      <c r="G139" t="s">
        <v>74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71</v>
      </c>
      <c r="D140" t="s">
        <v>72</v>
      </c>
      <c r="E140" t="s">
        <v>73</v>
      </c>
      <c r="F140" t="s">
        <v>54</v>
      </c>
      <c r="G140" t="s">
        <v>74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71</v>
      </c>
      <c r="D141" t="s">
        <v>72</v>
      </c>
      <c r="E141" t="s">
        <v>73</v>
      </c>
      <c r="F141" t="s">
        <v>54</v>
      </c>
      <c r="G141" t="s">
        <v>74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71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0.1953</v>
      </c>
      <c r="K142" t="s">
        <v>29</v>
      </c>
    </row>
    <row r="143" spans="1:12" x14ac:dyDescent="0.45">
      <c r="A143" t="s">
        <v>23</v>
      </c>
      <c r="B143" t="s">
        <v>4</v>
      </c>
      <c r="C143" t="s">
        <v>71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137.38249999999999</v>
      </c>
      <c r="K143" t="s">
        <v>29</v>
      </c>
    </row>
    <row r="144" spans="1:12" x14ac:dyDescent="0.45">
      <c r="A144" t="s">
        <v>23</v>
      </c>
      <c r="B144" t="s">
        <v>4</v>
      </c>
      <c r="C144" t="s">
        <v>71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7.0058999999999996</v>
      </c>
      <c r="K144" t="s">
        <v>29</v>
      </c>
    </row>
    <row r="145" spans="1:11" x14ac:dyDescent="0.45">
      <c r="A145" t="s">
        <v>23</v>
      </c>
      <c r="B145" t="s">
        <v>4</v>
      </c>
      <c r="C145" t="s">
        <v>71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2.9922</v>
      </c>
      <c r="K145" t="s">
        <v>29</v>
      </c>
    </row>
    <row r="146" spans="1:11" x14ac:dyDescent="0.45">
      <c r="A146" t="s">
        <v>23</v>
      </c>
      <c r="B146" t="s">
        <v>4</v>
      </c>
      <c r="C146" t="s">
        <v>71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5.0834999999999999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71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4.8067000000000002</v>
      </c>
      <c r="K147" t="s">
        <v>29</v>
      </c>
    </row>
    <row r="148" spans="1:11" x14ac:dyDescent="0.45">
      <c r="A148" t="s">
        <v>23</v>
      </c>
      <c r="B148" t="s">
        <v>4</v>
      </c>
      <c r="C148" t="s">
        <v>71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3.3246000000000002</v>
      </c>
      <c r="K148" t="s">
        <v>29</v>
      </c>
    </row>
    <row r="149" spans="1:11" x14ac:dyDescent="0.45">
      <c r="A149" t="s">
        <v>23</v>
      </c>
      <c r="B149" t="s">
        <v>4</v>
      </c>
      <c r="C149" t="s">
        <v>71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2.6053000000000002</v>
      </c>
      <c r="K149" t="s">
        <v>33</v>
      </c>
    </row>
    <row r="150" spans="1:11" x14ac:dyDescent="0.45">
      <c r="A150" t="s">
        <v>23</v>
      </c>
      <c r="B150" t="s">
        <v>4</v>
      </c>
      <c r="C150" t="s">
        <v>71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2.5167000000000002</v>
      </c>
      <c r="K150" t="s">
        <v>33</v>
      </c>
    </row>
    <row r="151" spans="1:11" x14ac:dyDescent="0.45">
      <c r="A151" t="s">
        <v>23</v>
      </c>
      <c r="B151" t="s">
        <v>4</v>
      </c>
      <c r="C151" t="s">
        <v>71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2.2964000000000002</v>
      </c>
      <c r="K151" t="s">
        <v>33</v>
      </c>
    </row>
    <row r="152" spans="1:11" x14ac:dyDescent="0.45">
      <c r="A152" t="s">
        <v>23</v>
      </c>
      <c r="B152" t="s">
        <v>4</v>
      </c>
      <c r="C152" t="s">
        <v>71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2.4712999999999998</v>
      </c>
      <c r="K152" t="s">
        <v>33</v>
      </c>
    </row>
    <row r="153" spans="1:11" x14ac:dyDescent="0.45">
      <c r="A153" t="s">
        <v>23</v>
      </c>
      <c r="B153" t="s">
        <v>4</v>
      </c>
      <c r="C153" t="s">
        <v>71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2.7042000000000002</v>
      </c>
      <c r="K153" t="s">
        <v>33</v>
      </c>
    </row>
    <row r="154" spans="1:11" x14ac:dyDescent="0.45">
      <c r="A154" t="s">
        <v>23</v>
      </c>
      <c r="B154" t="s">
        <v>4</v>
      </c>
      <c r="C154" t="s">
        <v>71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2.2856999999999998</v>
      </c>
      <c r="K154" t="s">
        <v>33</v>
      </c>
    </row>
    <row r="155" spans="1:11" x14ac:dyDescent="0.45">
      <c r="A155" t="s">
        <v>23</v>
      </c>
      <c r="B155" t="s">
        <v>4</v>
      </c>
      <c r="C155" t="s">
        <v>71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2.4872999999999998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71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3.7279</v>
      </c>
      <c r="K156" t="s">
        <v>35</v>
      </c>
    </row>
    <row r="157" spans="1:11" x14ac:dyDescent="0.45">
      <c r="A157" t="s">
        <v>23</v>
      </c>
      <c r="B157" t="s">
        <v>4</v>
      </c>
      <c r="C157" t="s">
        <v>71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4.34</v>
      </c>
      <c r="K157" t="s">
        <v>35</v>
      </c>
    </row>
    <row r="158" spans="1:11" x14ac:dyDescent="0.45">
      <c r="A158" t="s">
        <v>23</v>
      </c>
      <c r="B158" t="s">
        <v>4</v>
      </c>
      <c r="C158" t="s">
        <v>71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4.2756999999999996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71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5.3258000000000001</v>
      </c>
      <c r="K159" t="s">
        <v>35</v>
      </c>
    </row>
    <row r="160" spans="1:11" x14ac:dyDescent="0.45">
      <c r="A160" t="s">
        <v>23</v>
      </c>
      <c r="B160" t="s">
        <v>4</v>
      </c>
      <c r="C160" t="s">
        <v>71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6.0095999999999998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71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6.7229999999999999</v>
      </c>
      <c r="K161" t="s">
        <v>35</v>
      </c>
    </row>
    <row r="162" spans="1:11" x14ac:dyDescent="0.45">
      <c r="A162" t="s">
        <v>23</v>
      </c>
      <c r="B162" t="s">
        <v>4</v>
      </c>
      <c r="C162" t="s">
        <v>71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7.2535999999999996</v>
      </c>
      <c r="K162" t="s">
        <v>35</v>
      </c>
    </row>
    <row r="163" spans="1:11" x14ac:dyDescent="0.45">
      <c r="A163" t="s">
        <v>23</v>
      </c>
      <c r="B163" t="s">
        <v>4</v>
      </c>
      <c r="C163" t="s">
        <v>71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3.1892</v>
      </c>
      <c r="K163" t="s">
        <v>37</v>
      </c>
    </row>
    <row r="164" spans="1:11" x14ac:dyDescent="0.45">
      <c r="A164" t="s">
        <v>23</v>
      </c>
      <c r="B164" t="s">
        <v>4</v>
      </c>
      <c r="C164" t="s">
        <v>71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4.5114999999999998</v>
      </c>
      <c r="K164" t="s">
        <v>37</v>
      </c>
    </row>
    <row r="165" spans="1:11" x14ac:dyDescent="0.45">
      <c r="A165" t="s">
        <v>23</v>
      </c>
      <c r="B165" t="s">
        <v>4</v>
      </c>
      <c r="C165" t="s">
        <v>71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4.5075000000000003</v>
      </c>
      <c r="K165" t="s">
        <v>37</v>
      </c>
    </row>
    <row r="166" spans="1:11" x14ac:dyDescent="0.45">
      <c r="A166" t="s">
        <v>23</v>
      </c>
      <c r="B166" t="s">
        <v>4</v>
      </c>
      <c r="C166" t="s">
        <v>71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5.1501000000000001</v>
      </c>
      <c r="K166" t="s">
        <v>37</v>
      </c>
    </row>
    <row r="167" spans="1:11" x14ac:dyDescent="0.45">
      <c r="A167" t="s">
        <v>23</v>
      </c>
      <c r="B167" t="s">
        <v>4</v>
      </c>
      <c r="C167" t="s">
        <v>71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5.7053000000000003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71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6.2336999999999998</v>
      </c>
      <c r="K168" t="s">
        <v>37</v>
      </c>
    </row>
    <row r="169" spans="1:11" x14ac:dyDescent="0.45">
      <c r="A169" t="s">
        <v>23</v>
      </c>
      <c r="B169" t="s">
        <v>4</v>
      </c>
      <c r="C169" t="s">
        <v>71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71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2964.7786000000001</v>
      </c>
      <c r="K170" t="s">
        <v>48</v>
      </c>
    </row>
    <row r="171" spans="1:11" x14ac:dyDescent="0.45">
      <c r="A171" t="s">
        <v>23</v>
      </c>
      <c r="B171" t="s">
        <v>4</v>
      </c>
      <c r="C171" t="s">
        <v>71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3463.3870999999999</v>
      </c>
      <c r="K171" t="s">
        <v>48</v>
      </c>
    </row>
    <row r="172" spans="1:11" x14ac:dyDescent="0.45">
      <c r="A172" t="s">
        <v>23</v>
      </c>
      <c r="B172" t="s">
        <v>4</v>
      </c>
      <c r="C172" t="s">
        <v>71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3821.7752</v>
      </c>
      <c r="K172" t="s">
        <v>48</v>
      </c>
    </row>
    <row r="173" spans="1:11" x14ac:dyDescent="0.45">
      <c r="A173" t="s">
        <v>23</v>
      </c>
      <c r="B173" t="s">
        <v>4</v>
      </c>
      <c r="C173" t="s">
        <v>71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4333.6554999999998</v>
      </c>
      <c r="K173" t="s">
        <v>48</v>
      </c>
    </row>
    <row r="174" spans="1:11" x14ac:dyDescent="0.45">
      <c r="A174" t="s">
        <v>23</v>
      </c>
      <c r="B174" t="s">
        <v>4</v>
      </c>
      <c r="C174" t="s">
        <v>71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4772.8798999999999</v>
      </c>
      <c r="K174" t="s">
        <v>48</v>
      </c>
    </row>
    <row r="175" spans="1:11" x14ac:dyDescent="0.45">
      <c r="A175" t="s">
        <v>23</v>
      </c>
      <c r="B175" t="s">
        <v>4</v>
      </c>
      <c r="C175" t="s">
        <v>71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4807.2545</v>
      </c>
      <c r="K175" t="s">
        <v>48</v>
      </c>
    </row>
    <row r="176" spans="1:11" x14ac:dyDescent="0.45">
      <c r="A176" t="s">
        <v>23</v>
      </c>
      <c r="B176" t="s">
        <v>4</v>
      </c>
      <c r="C176" t="s">
        <v>71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5040.3298000000004</v>
      </c>
      <c r="K176" t="s">
        <v>48</v>
      </c>
    </row>
    <row r="177" spans="1:11" x14ac:dyDescent="0.45">
      <c r="A177" t="s">
        <v>23</v>
      </c>
      <c r="B177" t="s">
        <v>4</v>
      </c>
      <c r="C177" t="s">
        <v>71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2542.3444</v>
      </c>
      <c r="K177" t="s">
        <v>51</v>
      </c>
    </row>
    <row r="178" spans="1:11" x14ac:dyDescent="0.45">
      <c r="A178" t="s">
        <v>23</v>
      </c>
      <c r="B178" t="s">
        <v>4</v>
      </c>
      <c r="C178" t="s">
        <v>71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3050.1878000000002</v>
      </c>
      <c r="K178" t="s">
        <v>51</v>
      </c>
    </row>
    <row r="179" spans="1:11" x14ac:dyDescent="0.45">
      <c r="A179" t="s">
        <v>23</v>
      </c>
      <c r="B179" t="s">
        <v>4</v>
      </c>
      <c r="C179" t="s">
        <v>71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3426.2208999999998</v>
      </c>
      <c r="K179" t="s">
        <v>51</v>
      </c>
    </row>
    <row r="180" spans="1:11" x14ac:dyDescent="0.45">
      <c r="A180" t="s">
        <v>23</v>
      </c>
      <c r="B180" t="s">
        <v>4</v>
      </c>
      <c r="C180" t="s">
        <v>71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3947.5284999999999</v>
      </c>
      <c r="K180" t="s">
        <v>51</v>
      </c>
    </row>
    <row r="181" spans="1:11" x14ac:dyDescent="0.45">
      <c r="A181" t="s">
        <v>23</v>
      </c>
      <c r="B181" t="s">
        <v>4</v>
      </c>
      <c r="C181" t="s">
        <v>71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4407.4598999999998</v>
      </c>
      <c r="K181" t="s">
        <v>51</v>
      </c>
    </row>
    <row r="182" spans="1:11" x14ac:dyDescent="0.45">
      <c r="A182" t="s">
        <v>23</v>
      </c>
      <c r="B182" t="s">
        <v>4</v>
      </c>
      <c r="C182" t="s">
        <v>71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4434.6796000000004</v>
      </c>
      <c r="K182" t="s">
        <v>51</v>
      </c>
    </row>
    <row r="183" spans="1:11" x14ac:dyDescent="0.45">
      <c r="A183" t="s">
        <v>23</v>
      </c>
      <c r="B183" t="s">
        <v>4</v>
      </c>
      <c r="C183" t="s">
        <v>71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4667.0347000000002</v>
      </c>
      <c r="K183" t="s">
        <v>51</v>
      </c>
    </row>
    <row r="184" spans="1:11" x14ac:dyDescent="0.45">
      <c r="A184" t="s">
        <v>23</v>
      </c>
      <c r="B184" t="s">
        <v>0</v>
      </c>
      <c r="C184" t="s">
        <v>71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71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71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71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33.901800000000001</v>
      </c>
      <c r="K187" t="s">
        <v>45</v>
      </c>
    </row>
    <row r="188" spans="1:11" x14ac:dyDescent="0.45">
      <c r="A188" t="s">
        <v>23</v>
      </c>
      <c r="B188" t="s">
        <v>0</v>
      </c>
      <c r="C188" t="s">
        <v>71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61.436100000000003</v>
      </c>
      <c r="K188" t="s">
        <v>45</v>
      </c>
    </row>
    <row r="189" spans="1:11" x14ac:dyDescent="0.45">
      <c r="A189" t="s">
        <v>23</v>
      </c>
      <c r="B189" t="s">
        <v>0</v>
      </c>
      <c r="C189" t="s">
        <v>71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109.24250000000001</v>
      </c>
      <c r="K189" t="s">
        <v>45</v>
      </c>
    </row>
    <row r="190" spans="1:11" x14ac:dyDescent="0.45">
      <c r="A190" t="s">
        <v>23</v>
      </c>
      <c r="B190" t="s">
        <v>0</v>
      </c>
      <c r="C190" t="s">
        <v>71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211.89769999999999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71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2.1932</v>
      </c>
      <c r="K191" t="s">
        <v>24</v>
      </c>
    </row>
    <row r="192" spans="1:11" x14ac:dyDescent="0.45">
      <c r="A192" t="s">
        <v>23</v>
      </c>
      <c r="B192" t="s">
        <v>0</v>
      </c>
      <c r="C192" t="s">
        <v>71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2.5958000000000001</v>
      </c>
      <c r="K192" t="s">
        <v>24</v>
      </c>
    </row>
    <row r="193" spans="1:11" x14ac:dyDescent="0.45">
      <c r="A193" t="s">
        <v>23</v>
      </c>
      <c r="B193" t="s">
        <v>0</v>
      </c>
      <c r="C193" t="s">
        <v>71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3.2330000000000001</v>
      </c>
      <c r="K193" t="s">
        <v>24</v>
      </c>
    </row>
    <row r="194" spans="1:11" x14ac:dyDescent="0.45">
      <c r="A194" t="s">
        <v>23</v>
      </c>
      <c r="B194" t="s">
        <v>0</v>
      </c>
      <c r="C194" t="s">
        <v>71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3.7328999999999999</v>
      </c>
      <c r="K194" t="s">
        <v>24</v>
      </c>
    </row>
    <row r="195" spans="1:11" x14ac:dyDescent="0.45">
      <c r="A195" t="s">
        <v>23</v>
      </c>
      <c r="B195" t="s">
        <v>0</v>
      </c>
      <c r="C195" t="s">
        <v>71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4.5938999999999997</v>
      </c>
      <c r="K195" t="s">
        <v>24</v>
      </c>
    </row>
    <row r="196" spans="1:11" x14ac:dyDescent="0.45">
      <c r="A196" t="s">
        <v>23</v>
      </c>
      <c r="B196" t="s">
        <v>0</v>
      </c>
      <c r="C196" t="s">
        <v>71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5.4805000000000001</v>
      </c>
      <c r="K196" t="s">
        <v>24</v>
      </c>
    </row>
    <row r="197" spans="1:11" x14ac:dyDescent="0.45">
      <c r="A197" t="s">
        <v>23</v>
      </c>
      <c r="B197" t="s">
        <v>0</v>
      </c>
      <c r="C197" t="s">
        <v>71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6.5776000000000003</v>
      </c>
      <c r="K197" t="s">
        <v>24</v>
      </c>
    </row>
    <row r="198" spans="1:11" x14ac:dyDescent="0.45">
      <c r="A198" t="s">
        <v>23</v>
      </c>
      <c r="B198" t="s">
        <v>0</v>
      </c>
      <c r="C198" t="s">
        <v>71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2.5573999999999999</v>
      </c>
      <c r="K198" t="s">
        <v>28</v>
      </c>
    </row>
    <row r="199" spans="1:11" x14ac:dyDescent="0.45">
      <c r="A199" t="s">
        <v>23</v>
      </c>
      <c r="B199" t="s">
        <v>0</v>
      </c>
      <c r="C199" t="s">
        <v>71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3.3742999999999999</v>
      </c>
      <c r="K199" t="s">
        <v>28</v>
      </c>
    </row>
    <row r="200" spans="1:11" x14ac:dyDescent="0.45">
      <c r="A200" t="s">
        <v>23</v>
      </c>
      <c r="B200" t="s">
        <v>0</v>
      </c>
      <c r="C200" t="s">
        <v>71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3.9973999999999998</v>
      </c>
      <c r="K200" t="s">
        <v>28</v>
      </c>
    </row>
    <row r="201" spans="1:11" x14ac:dyDescent="0.45">
      <c r="A201" t="s">
        <v>23</v>
      </c>
      <c r="B201" t="s">
        <v>0</v>
      </c>
      <c r="C201" t="s">
        <v>71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4.7351000000000001</v>
      </c>
      <c r="K201" t="s">
        <v>28</v>
      </c>
    </row>
    <row r="202" spans="1:11" x14ac:dyDescent="0.45">
      <c r="A202" t="s">
        <v>23</v>
      </c>
      <c r="B202" t="s">
        <v>0</v>
      </c>
      <c r="C202" t="s">
        <v>71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5.44</v>
      </c>
      <c r="K202" t="s">
        <v>28</v>
      </c>
    </row>
    <row r="203" spans="1:11" x14ac:dyDescent="0.45">
      <c r="A203" t="s">
        <v>23</v>
      </c>
      <c r="B203" t="s">
        <v>0</v>
      </c>
      <c r="C203" t="s">
        <v>71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6.3962000000000003</v>
      </c>
      <c r="K203" t="s">
        <v>28</v>
      </c>
    </row>
    <row r="204" spans="1:11" x14ac:dyDescent="0.45">
      <c r="A204" t="s">
        <v>23</v>
      </c>
      <c r="B204" t="s">
        <v>0</v>
      </c>
      <c r="C204" t="s">
        <v>71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7.4132999999999996</v>
      </c>
      <c r="K204" t="s">
        <v>28</v>
      </c>
    </row>
    <row r="205" spans="1:11" x14ac:dyDescent="0.45">
      <c r="A205" t="s">
        <v>23</v>
      </c>
      <c r="B205" t="s">
        <v>0</v>
      </c>
      <c r="C205" t="s">
        <v>71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8.2799999999999999E-2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71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0.1888</v>
      </c>
      <c r="K206" t="s">
        <v>27</v>
      </c>
    </row>
    <row r="207" spans="1:11" x14ac:dyDescent="0.45">
      <c r="A207" t="s">
        <v>23</v>
      </c>
      <c r="B207" t="s">
        <v>0</v>
      </c>
      <c r="C207" t="s">
        <v>71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0.36980000000000002</v>
      </c>
      <c r="K207" t="s">
        <v>27</v>
      </c>
    </row>
    <row r="208" spans="1:11" x14ac:dyDescent="0.45">
      <c r="A208" t="s">
        <v>23</v>
      </c>
      <c r="B208" t="s">
        <v>0</v>
      </c>
      <c r="C208" t="s">
        <v>71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0.67310000000000003</v>
      </c>
      <c r="K208" t="s">
        <v>27</v>
      </c>
    </row>
    <row r="209" spans="1:12" x14ac:dyDescent="0.45">
      <c r="A209" t="s">
        <v>23</v>
      </c>
      <c r="B209" t="s">
        <v>0</v>
      </c>
      <c r="C209" t="s">
        <v>71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1.2302999999999999</v>
      </c>
      <c r="K209" t="s">
        <v>27</v>
      </c>
    </row>
    <row r="210" spans="1:12" x14ac:dyDescent="0.45">
      <c r="A210" t="s">
        <v>23</v>
      </c>
      <c r="B210" t="s">
        <v>0</v>
      </c>
      <c r="C210" t="s">
        <v>71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1.9330000000000001</v>
      </c>
      <c r="K210" t="s">
        <v>27</v>
      </c>
    </row>
    <row r="211" spans="1:12" x14ac:dyDescent="0.45">
      <c r="A211" t="s">
        <v>23</v>
      </c>
      <c r="B211" t="s">
        <v>0</v>
      </c>
      <c r="C211" t="s">
        <v>71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2.9359999999999999</v>
      </c>
      <c r="K211" t="s">
        <v>27</v>
      </c>
    </row>
    <row r="212" spans="1:12" x14ac:dyDescent="0.45">
      <c r="A212" t="s">
        <v>23</v>
      </c>
      <c r="B212" t="s">
        <v>0</v>
      </c>
      <c r="C212" t="s">
        <v>71</v>
      </c>
      <c r="D212" t="s">
        <v>72</v>
      </c>
      <c r="E212" t="s">
        <v>73</v>
      </c>
      <c r="F212" t="s">
        <v>52</v>
      </c>
      <c r="G212" t="s">
        <v>74</v>
      </c>
      <c r="I212">
        <v>2020</v>
      </c>
      <c r="J212">
        <v>468.36439999999999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71</v>
      </c>
      <c r="D213" t="s">
        <v>72</v>
      </c>
      <c r="E213" t="s">
        <v>73</v>
      </c>
      <c r="F213" t="s">
        <v>52</v>
      </c>
      <c r="G213" t="s">
        <v>74</v>
      </c>
      <c r="I213">
        <v>2025</v>
      </c>
      <c r="J213">
        <v>527.07679999999993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71</v>
      </c>
      <c r="D214" t="s">
        <v>72</v>
      </c>
      <c r="E214" t="s">
        <v>73</v>
      </c>
      <c r="F214" t="s">
        <v>52</v>
      </c>
      <c r="G214" t="s">
        <v>74</v>
      </c>
      <c r="I214">
        <v>2030</v>
      </c>
      <c r="J214">
        <v>596.47700000000009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71</v>
      </c>
      <c r="D215" t="s">
        <v>72</v>
      </c>
      <c r="E215" t="s">
        <v>73</v>
      </c>
      <c r="F215" t="s">
        <v>52</v>
      </c>
      <c r="G215" t="s">
        <v>74</v>
      </c>
      <c r="I215">
        <v>2035</v>
      </c>
      <c r="J215">
        <v>246.77820000000003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71</v>
      </c>
      <c r="D216" t="s">
        <v>72</v>
      </c>
      <c r="E216" t="s">
        <v>73</v>
      </c>
      <c r="F216" t="s">
        <v>52</v>
      </c>
      <c r="G216" t="s">
        <v>74</v>
      </c>
      <c r="I216">
        <v>2040</v>
      </c>
      <c r="J216">
        <v>70.556400000000011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71</v>
      </c>
      <c r="D217" t="s">
        <v>72</v>
      </c>
      <c r="E217" t="s">
        <v>73</v>
      </c>
      <c r="F217" t="s">
        <v>52</v>
      </c>
      <c r="G217" t="s">
        <v>74</v>
      </c>
      <c r="I217">
        <v>2045</v>
      </c>
      <c r="J217">
        <v>0.3478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71</v>
      </c>
      <c r="D218" t="s">
        <v>72</v>
      </c>
      <c r="E218" t="s">
        <v>73</v>
      </c>
      <c r="F218" t="s">
        <v>52</v>
      </c>
      <c r="G218" t="s">
        <v>74</v>
      </c>
      <c r="I218">
        <v>2050</v>
      </c>
      <c r="J218">
        <v>0.77080000000000004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71</v>
      </c>
      <c r="D219" t="s">
        <v>72</v>
      </c>
      <c r="E219" t="s">
        <v>73</v>
      </c>
      <c r="F219" t="s">
        <v>53</v>
      </c>
      <c r="G219" t="s">
        <v>74</v>
      </c>
      <c r="I219">
        <v>2020</v>
      </c>
      <c r="J219">
        <v>33.4345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71</v>
      </c>
      <c r="D220" t="s">
        <v>72</v>
      </c>
      <c r="E220" t="s">
        <v>73</v>
      </c>
      <c r="F220" t="s">
        <v>53</v>
      </c>
      <c r="G220" t="s">
        <v>74</v>
      </c>
      <c r="I220">
        <v>2025</v>
      </c>
      <c r="J220">
        <v>41.569000000000003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71</v>
      </c>
      <c r="D221" t="s">
        <v>72</v>
      </c>
      <c r="E221" t="s">
        <v>73</v>
      </c>
      <c r="F221" t="s">
        <v>53</v>
      </c>
      <c r="G221" t="s">
        <v>74</v>
      </c>
      <c r="I221">
        <v>2030</v>
      </c>
      <c r="J221">
        <v>52.899000000000001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71</v>
      </c>
      <c r="D222" t="s">
        <v>72</v>
      </c>
      <c r="E222" t="s">
        <v>73</v>
      </c>
      <c r="F222" t="s">
        <v>53</v>
      </c>
      <c r="G222" t="s">
        <v>74</v>
      </c>
      <c r="I222">
        <v>2035</v>
      </c>
      <c r="J222">
        <v>134.32649999999998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71</v>
      </c>
      <c r="D223" t="s">
        <v>72</v>
      </c>
      <c r="E223" t="s">
        <v>73</v>
      </c>
      <c r="F223" t="s">
        <v>53</v>
      </c>
      <c r="G223" t="s">
        <v>74</v>
      </c>
      <c r="I223">
        <v>2040</v>
      </c>
      <c r="J223">
        <v>99.962499999999991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71</v>
      </c>
      <c r="D224" t="s">
        <v>72</v>
      </c>
      <c r="E224" t="s">
        <v>73</v>
      </c>
      <c r="F224" t="s">
        <v>53</v>
      </c>
      <c r="G224" t="s">
        <v>74</v>
      </c>
      <c r="I224">
        <v>2045</v>
      </c>
      <c r="J224">
        <v>56.435499999999998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71</v>
      </c>
      <c r="D225" t="s">
        <v>72</v>
      </c>
      <c r="E225" t="s">
        <v>73</v>
      </c>
      <c r="F225" t="s">
        <v>53</v>
      </c>
      <c r="G225" t="s">
        <v>74</v>
      </c>
      <c r="I225">
        <v>2050</v>
      </c>
      <c r="J225">
        <v>36.4375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71</v>
      </c>
      <c r="D226" t="s">
        <v>72</v>
      </c>
      <c r="E226" t="s">
        <v>73</v>
      </c>
      <c r="F226" t="s">
        <v>54</v>
      </c>
      <c r="G226" t="s">
        <v>74</v>
      </c>
      <c r="I226">
        <v>2020</v>
      </c>
      <c r="J226">
        <v>2.177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71</v>
      </c>
      <c r="D227" t="s">
        <v>72</v>
      </c>
      <c r="E227" t="s">
        <v>73</v>
      </c>
      <c r="F227" t="s">
        <v>54</v>
      </c>
      <c r="G227" t="s">
        <v>74</v>
      </c>
      <c r="I227">
        <v>2025</v>
      </c>
      <c r="J227">
        <v>0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71</v>
      </c>
      <c r="D228" t="s">
        <v>72</v>
      </c>
      <c r="E228" t="s">
        <v>73</v>
      </c>
      <c r="F228" t="s">
        <v>54</v>
      </c>
      <c r="G228" t="s">
        <v>74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71</v>
      </c>
      <c r="D229" t="s">
        <v>72</v>
      </c>
      <c r="E229" t="s">
        <v>73</v>
      </c>
      <c r="F229" t="s">
        <v>54</v>
      </c>
      <c r="G229" t="s">
        <v>74</v>
      </c>
      <c r="I229">
        <v>2035</v>
      </c>
      <c r="J229">
        <v>1.1060000000000001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71</v>
      </c>
      <c r="D230" t="s">
        <v>72</v>
      </c>
      <c r="E230" t="s">
        <v>73</v>
      </c>
      <c r="F230" t="s">
        <v>54</v>
      </c>
      <c r="G230" t="s">
        <v>74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71</v>
      </c>
      <c r="D231" t="s">
        <v>72</v>
      </c>
      <c r="E231" t="s">
        <v>73</v>
      </c>
      <c r="F231" t="s">
        <v>54</v>
      </c>
      <c r="G231" t="s">
        <v>74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71</v>
      </c>
      <c r="D232" t="s">
        <v>72</v>
      </c>
      <c r="E232" t="s">
        <v>73</v>
      </c>
      <c r="F232" t="s">
        <v>54</v>
      </c>
      <c r="G232" t="s">
        <v>74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71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0.1953</v>
      </c>
      <c r="K233" t="s">
        <v>29</v>
      </c>
    </row>
    <row r="234" spans="1:12" x14ac:dyDescent="0.45">
      <c r="A234" t="s">
        <v>23</v>
      </c>
      <c r="B234" t="s">
        <v>0</v>
      </c>
      <c r="C234" t="s">
        <v>71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137.38249999999999</v>
      </c>
      <c r="K234" t="s">
        <v>29</v>
      </c>
    </row>
    <row r="235" spans="1:12" x14ac:dyDescent="0.45">
      <c r="A235" t="s">
        <v>23</v>
      </c>
      <c r="B235" t="s">
        <v>0</v>
      </c>
      <c r="C235" t="s">
        <v>71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7.0058999999999996</v>
      </c>
      <c r="K235" t="s">
        <v>29</v>
      </c>
    </row>
    <row r="236" spans="1:12" x14ac:dyDescent="0.45">
      <c r="A236" t="s">
        <v>23</v>
      </c>
      <c r="B236" t="s">
        <v>0</v>
      </c>
      <c r="C236" t="s">
        <v>71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7.8836000000000004</v>
      </c>
      <c r="K236" t="s">
        <v>29</v>
      </c>
    </row>
    <row r="237" spans="1:12" x14ac:dyDescent="0.45">
      <c r="A237" t="s">
        <v>23</v>
      </c>
      <c r="B237" t="s">
        <v>0</v>
      </c>
      <c r="C237" t="s">
        <v>71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10.098599999999999</v>
      </c>
      <c r="K237" t="s">
        <v>29</v>
      </c>
    </row>
    <row r="238" spans="1:12" x14ac:dyDescent="0.45">
      <c r="A238" t="s">
        <v>23</v>
      </c>
      <c r="B238" t="s">
        <v>0</v>
      </c>
      <c r="C238" t="s">
        <v>71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71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71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2.6053000000000002</v>
      </c>
      <c r="K240" t="s">
        <v>33</v>
      </c>
    </row>
    <row r="241" spans="1:11" x14ac:dyDescent="0.45">
      <c r="A241" t="s">
        <v>23</v>
      </c>
      <c r="B241" t="s">
        <v>0</v>
      </c>
      <c r="C241" t="s">
        <v>71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2.5167000000000002</v>
      </c>
      <c r="K241" t="s">
        <v>33</v>
      </c>
    </row>
    <row r="242" spans="1:11" x14ac:dyDescent="0.45">
      <c r="A242" t="s">
        <v>23</v>
      </c>
      <c r="B242" t="s">
        <v>0</v>
      </c>
      <c r="C242" t="s">
        <v>71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2.2964000000000002</v>
      </c>
      <c r="K242" t="s">
        <v>33</v>
      </c>
    </row>
    <row r="243" spans="1:11" x14ac:dyDescent="0.45">
      <c r="A243" t="s">
        <v>23</v>
      </c>
      <c r="B243" t="s">
        <v>0</v>
      </c>
      <c r="C243" t="s">
        <v>71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2.1438999999999999</v>
      </c>
      <c r="K243" t="s">
        <v>33</v>
      </c>
    </row>
    <row r="244" spans="1:11" x14ac:dyDescent="0.45">
      <c r="A244" t="s">
        <v>23</v>
      </c>
      <c r="B244" t="s">
        <v>0</v>
      </c>
      <c r="C244" t="s">
        <v>71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1.5619000000000001</v>
      </c>
      <c r="K244" t="s">
        <v>33</v>
      </c>
    </row>
    <row r="245" spans="1:11" x14ac:dyDescent="0.45">
      <c r="A245" t="s">
        <v>23</v>
      </c>
      <c r="B245" t="s">
        <v>0</v>
      </c>
      <c r="C245" t="s">
        <v>71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2.1686000000000001</v>
      </c>
      <c r="K245" t="s">
        <v>33</v>
      </c>
    </row>
    <row r="246" spans="1:11" x14ac:dyDescent="0.45">
      <c r="A246" t="s">
        <v>23</v>
      </c>
      <c r="B246" t="s">
        <v>0</v>
      </c>
      <c r="C246" t="s">
        <v>71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3.5043000000000002</v>
      </c>
      <c r="K246" t="s">
        <v>33</v>
      </c>
    </row>
    <row r="247" spans="1:11" x14ac:dyDescent="0.45">
      <c r="A247" t="s">
        <v>23</v>
      </c>
      <c r="B247" t="s">
        <v>0</v>
      </c>
      <c r="C247" t="s">
        <v>71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3.7279</v>
      </c>
      <c r="K247" t="s">
        <v>35</v>
      </c>
    </row>
    <row r="248" spans="1:11" x14ac:dyDescent="0.45">
      <c r="A248" t="s">
        <v>23</v>
      </c>
      <c r="B248" t="s">
        <v>0</v>
      </c>
      <c r="C248" t="s">
        <v>71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4.34</v>
      </c>
      <c r="K248" t="s">
        <v>35</v>
      </c>
    </row>
    <row r="249" spans="1:11" x14ac:dyDescent="0.45">
      <c r="A249" t="s">
        <v>23</v>
      </c>
      <c r="B249" t="s">
        <v>0</v>
      </c>
      <c r="C249" t="s">
        <v>71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4.2756999999999996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71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7.9109999999999996</v>
      </c>
      <c r="K250" t="s">
        <v>35</v>
      </c>
    </row>
    <row r="251" spans="1:11" x14ac:dyDescent="0.45">
      <c r="A251" t="s">
        <v>23</v>
      </c>
      <c r="B251" t="s">
        <v>0</v>
      </c>
      <c r="C251" t="s">
        <v>71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7.1111000000000004</v>
      </c>
      <c r="K251" t="s">
        <v>35</v>
      </c>
    </row>
    <row r="252" spans="1:11" x14ac:dyDescent="0.45">
      <c r="A252" t="s">
        <v>23</v>
      </c>
      <c r="B252" t="s">
        <v>0</v>
      </c>
      <c r="C252" t="s">
        <v>71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5.5457999999999998</v>
      </c>
      <c r="K252" t="s">
        <v>35</v>
      </c>
    </row>
    <row r="253" spans="1:11" x14ac:dyDescent="0.45">
      <c r="A253" t="s">
        <v>23</v>
      </c>
      <c r="B253" t="s">
        <v>0</v>
      </c>
      <c r="C253" t="s">
        <v>71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6.5487000000000002</v>
      </c>
      <c r="K253" t="s">
        <v>35</v>
      </c>
    </row>
    <row r="254" spans="1:11" x14ac:dyDescent="0.45">
      <c r="A254" t="s">
        <v>23</v>
      </c>
      <c r="B254" t="s">
        <v>0</v>
      </c>
      <c r="C254" t="s">
        <v>71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3.1892</v>
      </c>
      <c r="K254" t="s">
        <v>37</v>
      </c>
    </row>
    <row r="255" spans="1:11" x14ac:dyDescent="0.45">
      <c r="A255" t="s">
        <v>23</v>
      </c>
      <c r="B255" t="s">
        <v>0</v>
      </c>
      <c r="C255" t="s">
        <v>71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4.5114999999999998</v>
      </c>
      <c r="K255" t="s">
        <v>37</v>
      </c>
    </row>
    <row r="256" spans="1:11" x14ac:dyDescent="0.45">
      <c r="A256" t="s">
        <v>23</v>
      </c>
      <c r="B256" t="s">
        <v>0</v>
      </c>
      <c r="C256" t="s">
        <v>71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4.5075000000000003</v>
      </c>
      <c r="K256" t="s">
        <v>37</v>
      </c>
    </row>
    <row r="257" spans="1:11" x14ac:dyDescent="0.45">
      <c r="A257" t="s">
        <v>23</v>
      </c>
      <c r="B257" t="s">
        <v>0</v>
      </c>
      <c r="C257" t="s">
        <v>71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5.2468000000000004</v>
      </c>
      <c r="K257" t="s">
        <v>37</v>
      </c>
    </row>
    <row r="258" spans="1:11" x14ac:dyDescent="0.45">
      <c r="A258" t="s">
        <v>23</v>
      </c>
      <c r="B258" t="s">
        <v>0</v>
      </c>
      <c r="C258" t="s">
        <v>71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4.9828000000000001</v>
      </c>
      <c r="K258" t="s">
        <v>37</v>
      </c>
    </row>
    <row r="259" spans="1:11" x14ac:dyDescent="0.45">
      <c r="A259" t="s">
        <v>23</v>
      </c>
      <c r="B259" t="s">
        <v>0</v>
      </c>
      <c r="C259" t="s">
        <v>71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5.6111000000000004</v>
      </c>
      <c r="K259" t="s">
        <v>37</v>
      </c>
    </row>
    <row r="260" spans="1:11" x14ac:dyDescent="0.45">
      <c r="A260" t="s">
        <v>23</v>
      </c>
      <c r="B260" t="s">
        <v>0</v>
      </c>
      <c r="C260" t="s">
        <v>71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5.1189999999999998</v>
      </c>
      <c r="K260" t="s">
        <v>37</v>
      </c>
    </row>
    <row r="261" spans="1:11" x14ac:dyDescent="0.45">
      <c r="A261" t="s">
        <v>23</v>
      </c>
      <c r="B261" t="s">
        <v>0</v>
      </c>
      <c r="C261" t="s">
        <v>71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2965.3998000000001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71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3472.9974999999999</v>
      </c>
      <c r="K262" t="s">
        <v>48</v>
      </c>
    </row>
    <row r="263" spans="1:11" x14ac:dyDescent="0.45">
      <c r="A263" t="s">
        <v>23</v>
      </c>
      <c r="B263" t="s">
        <v>0</v>
      </c>
      <c r="C263" t="s">
        <v>71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3840.0086000000001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71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2947.2375000000002</v>
      </c>
      <c r="K264" t="s">
        <v>48</v>
      </c>
    </row>
    <row r="265" spans="1:11" x14ac:dyDescent="0.45">
      <c r="A265" t="s">
        <v>23</v>
      </c>
      <c r="B265" t="s">
        <v>0</v>
      </c>
      <c r="C265" t="s">
        <v>71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2233.7464</v>
      </c>
      <c r="K265" t="s">
        <v>48</v>
      </c>
    </row>
    <row r="266" spans="1:11" x14ac:dyDescent="0.45">
      <c r="A266" t="s">
        <v>23</v>
      </c>
      <c r="B266" t="s">
        <v>0</v>
      </c>
      <c r="C266" t="s">
        <v>71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1671.9348</v>
      </c>
      <c r="K266" t="s">
        <v>48</v>
      </c>
    </row>
    <row r="267" spans="1:11" x14ac:dyDescent="0.45">
      <c r="A267" t="s">
        <v>23</v>
      </c>
      <c r="B267" t="s">
        <v>0</v>
      </c>
      <c r="C267" t="s">
        <v>71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1311.9275</v>
      </c>
      <c r="K267" t="s">
        <v>48</v>
      </c>
    </row>
    <row r="268" spans="1:11" x14ac:dyDescent="0.45">
      <c r="A268" t="s">
        <v>23</v>
      </c>
      <c r="B268" t="s">
        <v>0</v>
      </c>
      <c r="C268" t="s">
        <v>71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2542.8552</v>
      </c>
      <c r="K268" t="s">
        <v>51</v>
      </c>
    </row>
    <row r="269" spans="1:11" x14ac:dyDescent="0.45">
      <c r="A269" t="s">
        <v>23</v>
      </c>
      <c r="B269" t="s">
        <v>0</v>
      </c>
      <c r="C269" t="s">
        <v>71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3051.5841999999998</v>
      </c>
      <c r="K269" t="s">
        <v>51</v>
      </c>
    </row>
    <row r="270" spans="1:11" x14ac:dyDescent="0.45">
      <c r="A270" t="s">
        <v>23</v>
      </c>
      <c r="B270" t="s">
        <v>0</v>
      </c>
      <c r="C270" t="s">
        <v>71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3428.1511</v>
      </c>
      <c r="K270" t="s">
        <v>51</v>
      </c>
    </row>
    <row r="271" spans="1:11" x14ac:dyDescent="0.45">
      <c r="A271" t="s">
        <v>23</v>
      </c>
      <c r="B271" t="s">
        <v>0</v>
      </c>
      <c r="C271" t="s">
        <v>71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2538.5288999999998</v>
      </c>
      <c r="K271" t="s">
        <v>51</v>
      </c>
    </row>
    <row r="272" spans="1:11" x14ac:dyDescent="0.45">
      <c r="A272" t="s">
        <v>23</v>
      </c>
      <c r="B272" t="s">
        <v>0</v>
      </c>
      <c r="C272" t="s">
        <v>71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1838.6543999999999</v>
      </c>
      <c r="K272" t="s">
        <v>51</v>
      </c>
    </row>
    <row r="273" spans="1:11" x14ac:dyDescent="0.45">
      <c r="A273" t="s">
        <v>23</v>
      </c>
      <c r="B273" t="s">
        <v>0</v>
      </c>
      <c r="C273" t="s">
        <v>71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1268.3336999999999</v>
      </c>
      <c r="K273" t="s">
        <v>51</v>
      </c>
    </row>
    <row r="274" spans="1:11" x14ac:dyDescent="0.45">
      <c r="A274" t="s">
        <v>23</v>
      </c>
      <c r="B274" t="s">
        <v>0</v>
      </c>
      <c r="C274" t="s">
        <v>71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910.42060000000004</v>
      </c>
      <c r="K274" t="s">
        <v>51</v>
      </c>
    </row>
    <row r="275" spans="1:11" x14ac:dyDescent="0.45">
      <c r="A275" t="s">
        <v>23</v>
      </c>
      <c r="B275" t="s">
        <v>6</v>
      </c>
      <c r="C275" t="s">
        <v>71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71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71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71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6.0960999999999999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71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87.739599999999996</v>
      </c>
      <c r="K279" t="s">
        <v>45</v>
      </c>
    </row>
    <row r="280" spans="1:11" x14ac:dyDescent="0.45">
      <c r="A280" t="s">
        <v>23</v>
      </c>
      <c r="B280" t="s">
        <v>6</v>
      </c>
      <c r="C280" t="s">
        <v>71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109.7375</v>
      </c>
      <c r="K280" t="s">
        <v>45</v>
      </c>
    </row>
    <row r="281" spans="1:11" x14ac:dyDescent="0.45">
      <c r="A281" t="s">
        <v>23</v>
      </c>
      <c r="B281" t="s">
        <v>6</v>
      </c>
      <c r="C281" t="s">
        <v>71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153.4478</v>
      </c>
      <c r="K281" t="s">
        <v>45</v>
      </c>
    </row>
    <row r="282" spans="1:11" x14ac:dyDescent="0.45">
      <c r="A282" t="s">
        <v>23</v>
      </c>
      <c r="B282" t="s">
        <v>6</v>
      </c>
      <c r="C282" t="s">
        <v>71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2.2277999999999998</v>
      </c>
      <c r="K282" t="s">
        <v>24</v>
      </c>
    </row>
    <row r="283" spans="1:11" x14ac:dyDescent="0.45">
      <c r="A283" t="s">
        <v>23</v>
      </c>
      <c r="B283" t="s">
        <v>6</v>
      </c>
      <c r="C283" t="s">
        <v>71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2.6242000000000001</v>
      </c>
      <c r="K283" t="s">
        <v>24</v>
      </c>
    </row>
    <row r="284" spans="1:11" x14ac:dyDescent="0.45">
      <c r="A284" t="s">
        <v>23</v>
      </c>
      <c r="B284" t="s">
        <v>6</v>
      </c>
      <c r="C284" t="s">
        <v>71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3.2541000000000002</v>
      </c>
      <c r="K284" t="s">
        <v>24</v>
      </c>
    </row>
    <row r="285" spans="1:11" x14ac:dyDescent="0.45">
      <c r="A285" t="s">
        <v>23</v>
      </c>
      <c r="B285" t="s">
        <v>6</v>
      </c>
      <c r="C285" t="s">
        <v>71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3.5303</v>
      </c>
      <c r="K285" t="s">
        <v>24</v>
      </c>
    </row>
    <row r="286" spans="1:11" x14ac:dyDescent="0.45">
      <c r="A286" t="s">
        <v>23</v>
      </c>
      <c r="B286" t="s">
        <v>6</v>
      </c>
      <c r="C286" t="s">
        <v>71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4.0183</v>
      </c>
      <c r="K286" t="s">
        <v>24</v>
      </c>
    </row>
    <row r="287" spans="1:11" x14ac:dyDescent="0.45">
      <c r="A287" t="s">
        <v>23</v>
      </c>
      <c r="B287" t="s">
        <v>6</v>
      </c>
      <c r="C287" t="s">
        <v>71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4.1947000000000001</v>
      </c>
      <c r="K287" t="s">
        <v>24</v>
      </c>
    </row>
    <row r="288" spans="1:11" x14ac:dyDescent="0.45">
      <c r="A288" t="s">
        <v>23</v>
      </c>
      <c r="B288" t="s">
        <v>6</v>
      </c>
      <c r="C288" t="s">
        <v>71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4.7828999999999997</v>
      </c>
      <c r="K288" t="s">
        <v>24</v>
      </c>
    </row>
    <row r="289" spans="1:12" x14ac:dyDescent="0.45">
      <c r="A289" t="s">
        <v>23</v>
      </c>
      <c r="B289" t="s">
        <v>6</v>
      </c>
      <c r="C289" t="s">
        <v>71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2.6133000000000002</v>
      </c>
      <c r="K289" t="s">
        <v>28</v>
      </c>
    </row>
    <row r="290" spans="1:12" x14ac:dyDescent="0.45">
      <c r="A290" t="s">
        <v>23</v>
      </c>
      <c r="B290" t="s">
        <v>6</v>
      </c>
      <c r="C290" t="s">
        <v>71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3.4129</v>
      </c>
      <c r="K290" t="s">
        <v>28</v>
      </c>
    </row>
    <row r="291" spans="1:12" x14ac:dyDescent="0.45">
      <c r="A291" t="s">
        <v>23</v>
      </c>
      <c r="B291" t="s">
        <v>6</v>
      </c>
      <c r="C291" t="s">
        <v>71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4.0148000000000001</v>
      </c>
      <c r="K291" t="s">
        <v>28</v>
      </c>
    </row>
    <row r="292" spans="1:12" x14ac:dyDescent="0.45">
      <c r="A292" t="s">
        <v>23</v>
      </c>
      <c r="B292" t="s">
        <v>6</v>
      </c>
      <c r="C292" t="s">
        <v>71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4.8273000000000001</v>
      </c>
      <c r="K292" t="s">
        <v>28</v>
      </c>
    </row>
    <row r="293" spans="1:12" x14ac:dyDescent="0.45">
      <c r="A293" t="s">
        <v>23</v>
      </c>
      <c r="B293" t="s">
        <v>6</v>
      </c>
      <c r="C293" t="s">
        <v>71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5.4791999999999996</v>
      </c>
      <c r="K293" t="s">
        <v>28</v>
      </c>
    </row>
    <row r="294" spans="1:12" x14ac:dyDescent="0.45">
      <c r="A294" t="s">
        <v>23</v>
      </c>
      <c r="B294" t="s">
        <v>6</v>
      </c>
      <c r="C294" t="s">
        <v>71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6.4105999999999996</v>
      </c>
      <c r="K294" t="s">
        <v>28</v>
      </c>
    </row>
    <row r="295" spans="1:12" x14ac:dyDescent="0.45">
      <c r="A295" t="s">
        <v>23</v>
      </c>
      <c r="B295" t="s">
        <v>6</v>
      </c>
      <c r="C295" t="s">
        <v>71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7.2698</v>
      </c>
      <c r="K295" t="s">
        <v>28</v>
      </c>
    </row>
    <row r="296" spans="1:12" x14ac:dyDescent="0.45">
      <c r="A296" t="s">
        <v>23</v>
      </c>
      <c r="B296" t="s">
        <v>6</v>
      </c>
      <c r="C296" t="s">
        <v>71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8.3500000000000005E-2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71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0.19089999999999999</v>
      </c>
      <c r="K297" t="s">
        <v>27</v>
      </c>
    </row>
    <row r="298" spans="1:12" x14ac:dyDescent="0.45">
      <c r="A298" t="s">
        <v>23</v>
      </c>
      <c r="B298" t="s">
        <v>6</v>
      </c>
      <c r="C298" t="s">
        <v>71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0.37519999999999998</v>
      </c>
      <c r="K298" t="s">
        <v>27</v>
      </c>
    </row>
    <row r="299" spans="1:12" x14ac:dyDescent="0.45">
      <c r="A299" t="s">
        <v>23</v>
      </c>
      <c r="B299" t="s">
        <v>6</v>
      </c>
      <c r="C299" t="s">
        <v>71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0.60450000000000004</v>
      </c>
      <c r="K299" t="s">
        <v>27</v>
      </c>
    </row>
    <row r="300" spans="1:12" x14ac:dyDescent="0.45">
      <c r="A300" t="s">
        <v>23</v>
      </c>
      <c r="B300" t="s">
        <v>6</v>
      </c>
      <c r="C300" t="s">
        <v>71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0.94479999999999997</v>
      </c>
      <c r="K300" t="s">
        <v>27</v>
      </c>
    </row>
    <row r="301" spans="1:12" x14ac:dyDescent="0.45">
      <c r="A301" t="s">
        <v>23</v>
      </c>
      <c r="B301" t="s">
        <v>6</v>
      </c>
      <c r="C301" t="s">
        <v>71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1.5117</v>
      </c>
      <c r="K301" t="s">
        <v>27</v>
      </c>
    </row>
    <row r="302" spans="1:12" x14ac:dyDescent="0.45">
      <c r="A302" t="s">
        <v>23</v>
      </c>
      <c r="B302" t="s">
        <v>6</v>
      </c>
      <c r="C302" t="s">
        <v>71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2.2770999999999999</v>
      </c>
      <c r="K302" t="s">
        <v>27</v>
      </c>
    </row>
    <row r="303" spans="1:12" x14ac:dyDescent="0.45">
      <c r="A303" t="s">
        <v>23</v>
      </c>
      <c r="B303" t="s">
        <v>6</v>
      </c>
      <c r="C303" t="s">
        <v>71</v>
      </c>
      <c r="D303" t="s">
        <v>72</v>
      </c>
      <c r="E303" t="s">
        <v>73</v>
      </c>
      <c r="F303" t="s">
        <v>52</v>
      </c>
      <c r="G303" t="s">
        <v>74</v>
      </c>
      <c r="I303">
        <v>2020</v>
      </c>
      <c r="J303">
        <v>468.76860000000005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71</v>
      </c>
      <c r="D304" t="s">
        <v>72</v>
      </c>
      <c r="E304" t="s">
        <v>73</v>
      </c>
      <c r="F304" t="s">
        <v>52</v>
      </c>
      <c r="G304" t="s">
        <v>74</v>
      </c>
      <c r="I304">
        <v>2025</v>
      </c>
      <c r="J304">
        <v>527.7912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71</v>
      </c>
      <c r="D305" t="s">
        <v>72</v>
      </c>
      <c r="E305" t="s">
        <v>73</v>
      </c>
      <c r="F305" t="s">
        <v>52</v>
      </c>
      <c r="G305" t="s">
        <v>74</v>
      </c>
      <c r="I305">
        <v>2030</v>
      </c>
      <c r="J305">
        <v>597.05040000000008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71</v>
      </c>
      <c r="D306" t="s">
        <v>72</v>
      </c>
      <c r="E306" t="s">
        <v>73</v>
      </c>
      <c r="F306" t="s">
        <v>52</v>
      </c>
      <c r="G306" t="s">
        <v>74</v>
      </c>
      <c r="I306">
        <v>2035</v>
      </c>
      <c r="J306">
        <v>377.91760000000005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71</v>
      </c>
      <c r="D307" t="s">
        <v>72</v>
      </c>
      <c r="E307" t="s">
        <v>73</v>
      </c>
      <c r="F307" t="s">
        <v>52</v>
      </c>
      <c r="G307" t="s">
        <v>74</v>
      </c>
      <c r="I307">
        <v>2040</v>
      </c>
      <c r="J307">
        <v>229.1814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71</v>
      </c>
      <c r="D308" t="s">
        <v>72</v>
      </c>
      <c r="E308" t="s">
        <v>73</v>
      </c>
      <c r="F308" t="s">
        <v>52</v>
      </c>
      <c r="G308" t="s">
        <v>74</v>
      </c>
      <c r="I308">
        <v>2045</v>
      </c>
      <c r="J308">
        <v>94.705000000000013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71</v>
      </c>
      <c r="D309" t="s">
        <v>72</v>
      </c>
      <c r="E309" t="s">
        <v>73</v>
      </c>
      <c r="F309" t="s">
        <v>52</v>
      </c>
      <c r="G309" t="s">
        <v>74</v>
      </c>
      <c r="I309">
        <v>2050</v>
      </c>
      <c r="J309">
        <v>15.134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71</v>
      </c>
      <c r="D310" t="s">
        <v>72</v>
      </c>
      <c r="E310" t="s">
        <v>73</v>
      </c>
      <c r="F310" t="s">
        <v>53</v>
      </c>
      <c r="G310" t="s">
        <v>74</v>
      </c>
      <c r="I310">
        <v>2020</v>
      </c>
      <c r="J310">
        <v>34.529000000000003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71</v>
      </c>
      <c r="D311" t="s">
        <v>72</v>
      </c>
      <c r="E311" t="s">
        <v>73</v>
      </c>
      <c r="F311" t="s">
        <v>53</v>
      </c>
      <c r="G311" t="s">
        <v>74</v>
      </c>
      <c r="I311">
        <v>2025</v>
      </c>
      <c r="J311">
        <v>41.381999999999998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71</v>
      </c>
      <c r="D312" t="s">
        <v>72</v>
      </c>
      <c r="E312" t="s">
        <v>73</v>
      </c>
      <c r="F312" t="s">
        <v>53</v>
      </c>
      <c r="G312" t="s">
        <v>74</v>
      </c>
      <c r="I312">
        <v>2030</v>
      </c>
      <c r="J312">
        <v>52.002499999999998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71</v>
      </c>
      <c r="D313" t="s">
        <v>72</v>
      </c>
      <c r="E313" t="s">
        <v>73</v>
      </c>
      <c r="F313" t="s">
        <v>53</v>
      </c>
      <c r="G313" t="s">
        <v>74</v>
      </c>
      <c r="I313">
        <v>2035</v>
      </c>
      <c r="J313">
        <v>96.3215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71</v>
      </c>
      <c r="D314" t="s">
        <v>72</v>
      </c>
      <c r="E314" t="s">
        <v>73</v>
      </c>
      <c r="F314" t="s">
        <v>53</v>
      </c>
      <c r="G314" t="s">
        <v>74</v>
      </c>
      <c r="I314">
        <v>2040</v>
      </c>
      <c r="J314">
        <v>95.672499999999999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71</v>
      </c>
      <c r="D315" t="s">
        <v>72</v>
      </c>
      <c r="E315" t="s">
        <v>73</v>
      </c>
      <c r="F315" t="s">
        <v>53</v>
      </c>
      <c r="G315" t="s">
        <v>74</v>
      </c>
      <c r="I315">
        <v>2045</v>
      </c>
      <c r="J315">
        <v>112.3265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71</v>
      </c>
      <c r="D316" t="s">
        <v>72</v>
      </c>
      <c r="E316" t="s">
        <v>73</v>
      </c>
      <c r="F316" t="s">
        <v>53</v>
      </c>
      <c r="G316" t="s">
        <v>74</v>
      </c>
      <c r="I316">
        <v>2050</v>
      </c>
      <c r="J316">
        <v>104.2855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71</v>
      </c>
      <c r="D317" t="s">
        <v>72</v>
      </c>
      <c r="E317" t="s">
        <v>73</v>
      </c>
      <c r="F317" t="s">
        <v>54</v>
      </c>
      <c r="G317" t="s">
        <v>74</v>
      </c>
      <c r="I317">
        <v>2020</v>
      </c>
      <c r="J317">
        <v>2.2189999999999999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71</v>
      </c>
      <c r="D318" t="s">
        <v>72</v>
      </c>
      <c r="E318" t="s">
        <v>73</v>
      </c>
      <c r="F318" t="s">
        <v>54</v>
      </c>
      <c r="G318" t="s">
        <v>74</v>
      </c>
      <c r="I318">
        <v>2025</v>
      </c>
      <c r="J318">
        <v>0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71</v>
      </c>
      <c r="D319" t="s">
        <v>72</v>
      </c>
      <c r="E319" t="s">
        <v>73</v>
      </c>
      <c r="F319" t="s">
        <v>54</v>
      </c>
      <c r="G319" t="s">
        <v>74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71</v>
      </c>
      <c r="D320" t="s">
        <v>72</v>
      </c>
      <c r="E320" t="s">
        <v>73</v>
      </c>
      <c r="F320" t="s">
        <v>54</v>
      </c>
      <c r="G320" t="s">
        <v>74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71</v>
      </c>
      <c r="D321" t="s">
        <v>72</v>
      </c>
      <c r="E321" t="s">
        <v>73</v>
      </c>
      <c r="F321" t="s">
        <v>54</v>
      </c>
      <c r="G321" t="s">
        <v>74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71</v>
      </c>
      <c r="D322" t="s">
        <v>72</v>
      </c>
      <c r="E322" t="s">
        <v>73</v>
      </c>
      <c r="F322" t="s">
        <v>54</v>
      </c>
      <c r="G322" t="s">
        <v>74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71</v>
      </c>
      <c r="D323" t="s">
        <v>72</v>
      </c>
      <c r="E323" t="s">
        <v>73</v>
      </c>
      <c r="F323" t="s">
        <v>54</v>
      </c>
      <c r="G323" t="s">
        <v>74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71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0.1953</v>
      </c>
      <c r="K324" t="s">
        <v>29</v>
      </c>
    </row>
    <row r="325" spans="1:12" x14ac:dyDescent="0.45">
      <c r="A325" t="s">
        <v>23</v>
      </c>
      <c r="B325" t="s">
        <v>6</v>
      </c>
      <c r="C325" t="s">
        <v>71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137.38249999999999</v>
      </c>
      <c r="K325" t="s">
        <v>29</v>
      </c>
    </row>
    <row r="326" spans="1:12" x14ac:dyDescent="0.45">
      <c r="A326" t="s">
        <v>23</v>
      </c>
      <c r="B326" t="s">
        <v>6</v>
      </c>
      <c r="C326" t="s">
        <v>71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7.0058999999999996</v>
      </c>
      <c r="K326" t="s">
        <v>29</v>
      </c>
    </row>
    <row r="327" spans="1:12" x14ac:dyDescent="0.45">
      <c r="A327" t="s">
        <v>23</v>
      </c>
      <c r="B327" t="s">
        <v>6</v>
      </c>
      <c r="C327" t="s">
        <v>71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4.3114999999999997</v>
      </c>
      <c r="K327" t="s">
        <v>29</v>
      </c>
    </row>
    <row r="328" spans="1:12" x14ac:dyDescent="0.45">
      <c r="A328" t="s">
        <v>23</v>
      </c>
      <c r="B328" t="s">
        <v>6</v>
      </c>
      <c r="C328" t="s">
        <v>71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7.7466999999999997</v>
      </c>
      <c r="K328" t="s">
        <v>29</v>
      </c>
    </row>
    <row r="329" spans="1:12" x14ac:dyDescent="0.45">
      <c r="A329" t="s">
        <v>23</v>
      </c>
      <c r="B329" t="s">
        <v>6</v>
      </c>
      <c r="C329" t="s">
        <v>71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7.6677999999999997</v>
      </c>
      <c r="K329" t="s">
        <v>29</v>
      </c>
    </row>
    <row r="330" spans="1:12" x14ac:dyDescent="0.45">
      <c r="A330" t="s">
        <v>23</v>
      </c>
      <c r="B330" t="s">
        <v>6</v>
      </c>
      <c r="C330" t="s">
        <v>71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12.518000000000001</v>
      </c>
      <c r="K330" t="s">
        <v>29</v>
      </c>
    </row>
    <row r="331" spans="1:12" x14ac:dyDescent="0.45">
      <c r="A331" t="s">
        <v>23</v>
      </c>
      <c r="B331" t="s">
        <v>6</v>
      </c>
      <c r="C331" t="s">
        <v>71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2.6053000000000002</v>
      </c>
      <c r="K331" t="s">
        <v>33</v>
      </c>
    </row>
    <row r="332" spans="1:12" x14ac:dyDescent="0.45">
      <c r="A332" t="s">
        <v>23</v>
      </c>
      <c r="B332" t="s">
        <v>6</v>
      </c>
      <c r="C332" t="s">
        <v>71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2.5167000000000002</v>
      </c>
      <c r="K332" t="s">
        <v>33</v>
      </c>
    </row>
    <row r="333" spans="1:12" x14ac:dyDescent="0.45">
      <c r="A333" t="s">
        <v>23</v>
      </c>
      <c r="B333" t="s">
        <v>6</v>
      </c>
      <c r="C333" t="s">
        <v>71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2.2964000000000002</v>
      </c>
      <c r="K333" t="s">
        <v>33</v>
      </c>
    </row>
    <row r="334" spans="1:12" x14ac:dyDescent="0.45">
      <c r="A334" t="s">
        <v>23</v>
      </c>
      <c r="B334" t="s">
        <v>6</v>
      </c>
      <c r="C334" t="s">
        <v>71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2.0829</v>
      </c>
      <c r="K334" t="s">
        <v>33</v>
      </c>
    </row>
    <row r="335" spans="1:12" x14ac:dyDescent="0.45">
      <c r="A335" t="s">
        <v>23</v>
      </c>
      <c r="B335" t="s">
        <v>6</v>
      </c>
      <c r="C335" t="s">
        <v>71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2.3025000000000002</v>
      </c>
      <c r="K335" t="s">
        <v>33</v>
      </c>
    </row>
    <row r="336" spans="1:12" x14ac:dyDescent="0.45">
      <c r="A336" t="s">
        <v>23</v>
      </c>
      <c r="B336" t="s">
        <v>6</v>
      </c>
      <c r="C336" t="s">
        <v>71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2.2812000000000001</v>
      </c>
      <c r="K336" t="s">
        <v>33</v>
      </c>
    </row>
    <row r="337" spans="1:11" x14ac:dyDescent="0.45">
      <c r="A337" t="s">
        <v>23</v>
      </c>
      <c r="B337" t="s">
        <v>6</v>
      </c>
      <c r="C337" t="s">
        <v>71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2.5424000000000002</v>
      </c>
      <c r="K337" t="s">
        <v>33</v>
      </c>
    </row>
    <row r="338" spans="1:11" x14ac:dyDescent="0.45">
      <c r="A338" t="s">
        <v>23</v>
      </c>
      <c r="B338" t="s">
        <v>6</v>
      </c>
      <c r="C338" t="s">
        <v>71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3.7279</v>
      </c>
      <c r="K338" t="s">
        <v>35</v>
      </c>
    </row>
    <row r="339" spans="1:11" x14ac:dyDescent="0.45">
      <c r="A339" t="s">
        <v>23</v>
      </c>
      <c r="B339" t="s">
        <v>6</v>
      </c>
      <c r="C339" t="s">
        <v>71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4.34</v>
      </c>
      <c r="K339" t="s">
        <v>35</v>
      </c>
    </row>
    <row r="340" spans="1:11" x14ac:dyDescent="0.45">
      <c r="A340" t="s">
        <v>23</v>
      </c>
      <c r="B340" t="s">
        <v>6</v>
      </c>
      <c r="C340" t="s">
        <v>71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4.2756999999999996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71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6.2276999999999996</v>
      </c>
      <c r="K341" t="s">
        <v>35</v>
      </c>
    </row>
    <row r="342" spans="1:11" x14ac:dyDescent="0.45">
      <c r="A342" t="s">
        <v>23</v>
      </c>
      <c r="B342" t="s">
        <v>6</v>
      </c>
      <c r="C342" t="s">
        <v>71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6.6028000000000002</v>
      </c>
      <c r="K342" t="s">
        <v>35</v>
      </c>
    </row>
    <row r="343" spans="1:11" x14ac:dyDescent="0.45">
      <c r="A343" t="s">
        <v>23</v>
      </c>
      <c r="B343" t="s">
        <v>6</v>
      </c>
      <c r="C343" t="s">
        <v>71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7.4635999999999996</v>
      </c>
      <c r="K343" t="s">
        <v>35</v>
      </c>
    </row>
    <row r="344" spans="1:11" x14ac:dyDescent="0.45">
      <c r="A344" t="s">
        <v>23</v>
      </c>
      <c r="B344" t="s">
        <v>6</v>
      </c>
      <c r="C344" t="s">
        <v>71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7.3906999999999998</v>
      </c>
      <c r="K344" t="s">
        <v>35</v>
      </c>
    </row>
    <row r="345" spans="1:11" x14ac:dyDescent="0.45">
      <c r="A345" t="s">
        <v>23</v>
      </c>
      <c r="B345" t="s">
        <v>6</v>
      </c>
      <c r="C345" t="s">
        <v>71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3.1892</v>
      </c>
      <c r="K345" t="s">
        <v>37</v>
      </c>
    </row>
    <row r="346" spans="1:11" x14ac:dyDescent="0.45">
      <c r="A346" t="s">
        <v>23</v>
      </c>
      <c r="B346" t="s">
        <v>6</v>
      </c>
      <c r="C346" t="s">
        <v>71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4.5114999999999998</v>
      </c>
      <c r="K346" t="s">
        <v>37</v>
      </c>
    </row>
    <row r="347" spans="1:11" x14ac:dyDescent="0.45">
      <c r="A347" t="s">
        <v>23</v>
      </c>
      <c r="B347" t="s">
        <v>6</v>
      </c>
      <c r="C347" t="s">
        <v>71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4.5075000000000003</v>
      </c>
      <c r="K347" t="s">
        <v>37</v>
      </c>
    </row>
    <row r="348" spans="1:11" x14ac:dyDescent="0.45">
      <c r="A348" t="s">
        <v>23</v>
      </c>
      <c r="B348" t="s">
        <v>6</v>
      </c>
      <c r="C348" t="s">
        <v>71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5.3132999999999999</v>
      </c>
      <c r="K348" t="s">
        <v>37</v>
      </c>
    </row>
    <row r="349" spans="1:11" x14ac:dyDescent="0.45">
      <c r="A349" t="s">
        <v>23</v>
      </c>
      <c r="B349" t="s">
        <v>6</v>
      </c>
      <c r="C349" t="s">
        <v>71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5.3281999999999998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71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6.0296000000000003</v>
      </c>
      <c r="K350" t="s">
        <v>37</v>
      </c>
    </row>
    <row r="351" spans="1:11" x14ac:dyDescent="0.45">
      <c r="A351" t="s">
        <v>23</v>
      </c>
      <c r="B351" t="s">
        <v>6</v>
      </c>
      <c r="C351" t="s">
        <v>71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6.7314999999999996</v>
      </c>
      <c r="K351" t="s">
        <v>37</v>
      </c>
    </row>
    <row r="352" spans="1:11" x14ac:dyDescent="0.45">
      <c r="A352" t="s">
        <v>23</v>
      </c>
      <c r="B352" t="s">
        <v>6</v>
      </c>
      <c r="C352" t="s">
        <v>71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2964.7786999999998</v>
      </c>
      <c r="K352" t="s">
        <v>48</v>
      </c>
    </row>
    <row r="353" spans="1:11" x14ac:dyDescent="0.45">
      <c r="A353" t="s">
        <v>23</v>
      </c>
      <c r="B353" t="s">
        <v>6</v>
      </c>
      <c r="C353" t="s">
        <v>71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3466.2586999999999</v>
      </c>
      <c r="K353" t="s">
        <v>48</v>
      </c>
    </row>
    <row r="354" spans="1:11" x14ac:dyDescent="0.45">
      <c r="A354" t="s">
        <v>23</v>
      </c>
      <c r="B354" t="s">
        <v>6</v>
      </c>
      <c r="C354" t="s">
        <v>71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3832.8708000000001</v>
      </c>
      <c r="K354" t="s">
        <v>48</v>
      </c>
    </row>
    <row r="355" spans="1:11" x14ac:dyDescent="0.45">
      <c r="A355" t="s">
        <v>23</v>
      </c>
      <c r="B355" t="s">
        <v>6</v>
      </c>
      <c r="C355" t="s">
        <v>71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3391.9443000000001</v>
      </c>
      <c r="K355" t="s">
        <v>48</v>
      </c>
    </row>
    <row r="356" spans="1:11" x14ac:dyDescent="0.45">
      <c r="A356" t="s">
        <v>23</v>
      </c>
      <c r="B356" t="s">
        <v>6</v>
      </c>
      <c r="C356" t="s">
        <v>71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2952.7642999999998</v>
      </c>
      <c r="K356" t="s">
        <v>48</v>
      </c>
    </row>
    <row r="357" spans="1:11" x14ac:dyDescent="0.45">
      <c r="A357" t="s">
        <v>23</v>
      </c>
      <c r="B357" t="s">
        <v>6</v>
      </c>
      <c r="C357" t="s">
        <v>71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2523.8163</v>
      </c>
      <c r="K357" t="s">
        <v>48</v>
      </c>
    </row>
    <row r="358" spans="1:11" x14ac:dyDescent="0.45">
      <c r="A358" t="s">
        <v>23</v>
      </c>
      <c r="B358" t="s">
        <v>6</v>
      </c>
      <c r="C358" t="s">
        <v>71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2109.2237</v>
      </c>
      <c r="K358" t="s">
        <v>48</v>
      </c>
    </row>
    <row r="359" spans="1:11" x14ac:dyDescent="0.45">
      <c r="A359" t="s">
        <v>23</v>
      </c>
      <c r="B359" t="s">
        <v>6</v>
      </c>
      <c r="C359" t="s">
        <v>71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2542.2914999999998</v>
      </c>
      <c r="K359" t="s">
        <v>51</v>
      </c>
    </row>
    <row r="360" spans="1:11" x14ac:dyDescent="0.45">
      <c r="A360" t="s">
        <v>23</v>
      </c>
      <c r="B360" t="s">
        <v>6</v>
      </c>
      <c r="C360" t="s">
        <v>71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3047.9443000000001</v>
      </c>
      <c r="K360" t="s">
        <v>51</v>
      </c>
    </row>
    <row r="361" spans="1:11" x14ac:dyDescent="0.45">
      <c r="A361" t="s">
        <v>23</v>
      </c>
      <c r="B361" t="s">
        <v>6</v>
      </c>
      <c r="C361" t="s">
        <v>71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3426.9360000000001</v>
      </c>
      <c r="K361" t="s">
        <v>51</v>
      </c>
    </row>
    <row r="362" spans="1:11" x14ac:dyDescent="0.45">
      <c r="A362" t="s">
        <v>23</v>
      </c>
      <c r="B362" t="s">
        <v>6</v>
      </c>
      <c r="C362" t="s">
        <v>71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3003.0427</v>
      </c>
      <c r="K362" t="s">
        <v>51</v>
      </c>
    </row>
    <row r="363" spans="1:11" x14ac:dyDescent="0.45">
      <c r="A363" t="s">
        <v>23</v>
      </c>
      <c r="B363" t="s">
        <v>6</v>
      </c>
      <c r="C363" t="s">
        <v>71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2590.4441999999999</v>
      </c>
      <c r="K363" t="s">
        <v>51</v>
      </c>
    </row>
    <row r="364" spans="1:11" x14ac:dyDescent="0.45">
      <c r="A364" t="s">
        <v>23</v>
      </c>
      <c r="B364" t="s">
        <v>6</v>
      </c>
      <c r="C364" t="s">
        <v>71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2169.9850000000001</v>
      </c>
      <c r="K364" t="s">
        <v>51</v>
      </c>
    </row>
    <row r="365" spans="1:11" x14ac:dyDescent="0.45">
      <c r="A365" t="s">
        <v>23</v>
      </c>
      <c r="B365" t="s">
        <v>6</v>
      </c>
      <c r="C365" t="s">
        <v>71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1771.0257999999999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71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71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71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144.3229</v>
      </c>
      <c r="K368" t="s">
        <v>45</v>
      </c>
    </row>
    <row r="369" spans="1:11" x14ac:dyDescent="0.45">
      <c r="A369" t="s">
        <v>23</v>
      </c>
      <c r="B369" t="s">
        <v>5</v>
      </c>
      <c r="C369" t="s">
        <v>71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191.6627</v>
      </c>
      <c r="K369" t="s">
        <v>45</v>
      </c>
    </row>
    <row r="370" spans="1:11" x14ac:dyDescent="0.45">
      <c r="A370" t="s">
        <v>23</v>
      </c>
      <c r="B370" t="s">
        <v>5</v>
      </c>
      <c r="C370" t="s">
        <v>71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264.39519999999999</v>
      </c>
      <c r="K370" t="s">
        <v>45</v>
      </c>
    </row>
    <row r="371" spans="1:11" x14ac:dyDescent="0.45">
      <c r="A371" t="s">
        <v>23</v>
      </c>
      <c r="B371" t="s">
        <v>5</v>
      </c>
      <c r="C371" t="s">
        <v>71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323.64710000000002</v>
      </c>
      <c r="K371" t="s">
        <v>45</v>
      </c>
    </row>
    <row r="372" spans="1:11" x14ac:dyDescent="0.45">
      <c r="A372" t="s">
        <v>23</v>
      </c>
      <c r="B372" t="s">
        <v>5</v>
      </c>
      <c r="C372" t="s">
        <v>71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408.71069999999997</v>
      </c>
      <c r="K372" t="s">
        <v>45</v>
      </c>
    </row>
    <row r="373" spans="1:11" x14ac:dyDescent="0.45">
      <c r="A373" t="s">
        <v>23</v>
      </c>
      <c r="B373" t="s">
        <v>5</v>
      </c>
      <c r="C373" t="s">
        <v>71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2.2286999999999999</v>
      </c>
      <c r="K373" t="s">
        <v>24</v>
      </c>
    </row>
    <row r="374" spans="1:11" x14ac:dyDescent="0.45">
      <c r="A374" t="s">
        <v>23</v>
      </c>
      <c r="B374" t="s">
        <v>5</v>
      </c>
      <c r="C374" t="s">
        <v>71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2.5985999999999998</v>
      </c>
      <c r="K374" t="s">
        <v>24</v>
      </c>
    </row>
    <row r="375" spans="1:11" x14ac:dyDescent="0.45">
      <c r="A375" t="s">
        <v>23</v>
      </c>
      <c r="B375" t="s">
        <v>5</v>
      </c>
      <c r="C375" t="s">
        <v>71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2.6059000000000001</v>
      </c>
      <c r="K375" t="s">
        <v>24</v>
      </c>
    </row>
    <row r="376" spans="1:11" x14ac:dyDescent="0.45">
      <c r="A376" t="s">
        <v>23</v>
      </c>
      <c r="B376" t="s">
        <v>5</v>
      </c>
      <c r="C376" t="s">
        <v>71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2.9401999999999999</v>
      </c>
      <c r="K376" t="s">
        <v>24</v>
      </c>
    </row>
    <row r="377" spans="1:11" x14ac:dyDescent="0.45">
      <c r="A377" t="s">
        <v>23</v>
      </c>
      <c r="B377" t="s">
        <v>5</v>
      </c>
      <c r="C377" t="s">
        <v>71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3.3967999999999998</v>
      </c>
      <c r="K377" t="s">
        <v>24</v>
      </c>
    </row>
    <row r="378" spans="1:11" x14ac:dyDescent="0.45">
      <c r="A378" t="s">
        <v>23</v>
      </c>
      <c r="B378" t="s">
        <v>5</v>
      </c>
      <c r="C378" t="s">
        <v>71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3.6680999999999999</v>
      </c>
      <c r="K378" t="s">
        <v>24</v>
      </c>
    </row>
    <row r="379" spans="1:11" x14ac:dyDescent="0.45">
      <c r="A379" t="s">
        <v>23</v>
      </c>
      <c r="B379" t="s">
        <v>5</v>
      </c>
      <c r="C379" t="s">
        <v>71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3.7473000000000001</v>
      </c>
      <c r="K379" t="s">
        <v>24</v>
      </c>
    </row>
    <row r="380" spans="1:11" x14ac:dyDescent="0.45">
      <c r="A380" t="s">
        <v>23</v>
      </c>
      <c r="B380" t="s">
        <v>5</v>
      </c>
      <c r="C380" t="s">
        <v>71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2.5956999999999999</v>
      </c>
      <c r="K380" t="s">
        <v>28</v>
      </c>
    </row>
    <row r="381" spans="1:11" x14ac:dyDescent="0.45">
      <c r="A381" t="s">
        <v>23</v>
      </c>
      <c r="B381" t="s">
        <v>5</v>
      </c>
      <c r="C381" t="s">
        <v>71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3.4685000000000001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71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4.1692999999999998</v>
      </c>
      <c r="K382" t="s">
        <v>28</v>
      </c>
    </row>
    <row r="383" spans="1:11" x14ac:dyDescent="0.45">
      <c r="A383" t="s">
        <v>23</v>
      </c>
      <c r="B383" t="s">
        <v>5</v>
      </c>
      <c r="C383" t="s">
        <v>71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5.8654000000000002</v>
      </c>
      <c r="K383" t="s">
        <v>28</v>
      </c>
    </row>
    <row r="384" spans="1:11" x14ac:dyDescent="0.45">
      <c r="A384" t="s">
        <v>23</v>
      </c>
      <c r="B384" t="s">
        <v>5</v>
      </c>
      <c r="C384" t="s">
        <v>71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6.9584000000000001</v>
      </c>
      <c r="K384" t="s">
        <v>28</v>
      </c>
    </row>
    <row r="385" spans="1:12" x14ac:dyDescent="0.45">
      <c r="A385" t="s">
        <v>23</v>
      </c>
      <c r="B385" t="s">
        <v>5</v>
      </c>
      <c r="C385" t="s">
        <v>71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7.4833999999999996</v>
      </c>
      <c r="K385" t="s">
        <v>28</v>
      </c>
    </row>
    <row r="386" spans="1:12" x14ac:dyDescent="0.45">
      <c r="A386" t="s">
        <v>23</v>
      </c>
      <c r="B386" t="s">
        <v>5</v>
      </c>
      <c r="C386" t="s">
        <v>71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7.6502999999999997</v>
      </c>
      <c r="K386" t="s">
        <v>28</v>
      </c>
    </row>
    <row r="387" spans="1:12" x14ac:dyDescent="0.45">
      <c r="A387" t="s">
        <v>23</v>
      </c>
      <c r="B387" t="s">
        <v>5</v>
      </c>
      <c r="C387" t="s">
        <v>71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8.3199999999999996E-2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71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0.1018</v>
      </c>
      <c r="K388" t="s">
        <v>27</v>
      </c>
    </row>
    <row r="389" spans="1:12" x14ac:dyDescent="0.45">
      <c r="A389" t="s">
        <v>23</v>
      </c>
      <c r="B389" t="s">
        <v>5</v>
      </c>
      <c r="C389" t="s">
        <v>71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0.22059999999999999</v>
      </c>
      <c r="K389" t="s">
        <v>27</v>
      </c>
    </row>
    <row r="390" spans="1:12" x14ac:dyDescent="0.45">
      <c r="A390" t="s">
        <v>23</v>
      </c>
      <c r="B390" t="s">
        <v>5</v>
      </c>
      <c r="C390" t="s">
        <v>71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0.42670000000000002</v>
      </c>
      <c r="K390" t="s">
        <v>27</v>
      </c>
    </row>
    <row r="391" spans="1:12" x14ac:dyDescent="0.45">
      <c r="A391" t="s">
        <v>23</v>
      </c>
      <c r="B391" t="s">
        <v>5</v>
      </c>
      <c r="C391" t="s">
        <v>71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0.81130000000000002</v>
      </c>
      <c r="K391" t="s">
        <v>27</v>
      </c>
    </row>
    <row r="392" spans="1:12" x14ac:dyDescent="0.45">
      <c r="A392" t="s">
        <v>23</v>
      </c>
      <c r="B392" t="s">
        <v>5</v>
      </c>
      <c r="C392" t="s">
        <v>71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1.6357999999999999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71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3.0680999999999998</v>
      </c>
      <c r="K393" t="s">
        <v>27</v>
      </c>
    </row>
    <row r="394" spans="1:12" x14ac:dyDescent="0.45">
      <c r="A394" t="s">
        <v>23</v>
      </c>
      <c r="B394" t="s">
        <v>5</v>
      </c>
      <c r="C394" t="s">
        <v>71</v>
      </c>
      <c r="D394" t="s">
        <v>72</v>
      </c>
      <c r="E394" t="s">
        <v>73</v>
      </c>
      <c r="F394" t="s">
        <v>52</v>
      </c>
      <c r="G394" t="s">
        <v>74</v>
      </c>
      <c r="I394">
        <v>2020</v>
      </c>
      <c r="J394">
        <v>467.83800000000002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71</v>
      </c>
      <c r="D395" t="s">
        <v>72</v>
      </c>
      <c r="E395" t="s">
        <v>73</v>
      </c>
      <c r="F395" t="s">
        <v>52</v>
      </c>
      <c r="G395" t="s">
        <v>74</v>
      </c>
      <c r="I395">
        <v>2025</v>
      </c>
      <c r="J395">
        <v>535.88459999999998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71</v>
      </c>
      <c r="D396" t="s">
        <v>72</v>
      </c>
      <c r="E396" t="s">
        <v>73</v>
      </c>
      <c r="F396" t="s">
        <v>52</v>
      </c>
      <c r="G396" t="s">
        <v>74</v>
      </c>
      <c r="I396">
        <v>2030</v>
      </c>
      <c r="J396">
        <v>202.15639999999999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71</v>
      </c>
      <c r="D397" t="s">
        <v>72</v>
      </c>
      <c r="E397" t="s">
        <v>73</v>
      </c>
      <c r="F397" t="s">
        <v>52</v>
      </c>
      <c r="G397" t="s">
        <v>74</v>
      </c>
      <c r="I397">
        <v>2035</v>
      </c>
      <c r="J397">
        <v>12.7746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71</v>
      </c>
      <c r="D398" t="s">
        <v>72</v>
      </c>
      <c r="E398" t="s">
        <v>73</v>
      </c>
      <c r="F398" t="s">
        <v>52</v>
      </c>
      <c r="G398" t="s">
        <v>74</v>
      </c>
      <c r="I398">
        <v>2040</v>
      </c>
      <c r="J398">
        <v>1.4006000000000001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71</v>
      </c>
      <c r="D399" t="s">
        <v>72</v>
      </c>
      <c r="E399" t="s">
        <v>73</v>
      </c>
      <c r="F399" t="s">
        <v>52</v>
      </c>
      <c r="G399" t="s">
        <v>74</v>
      </c>
      <c r="I399">
        <v>2045</v>
      </c>
      <c r="J399">
        <v>1.3442000000000001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71</v>
      </c>
      <c r="D400" t="s">
        <v>72</v>
      </c>
      <c r="E400" t="s">
        <v>73</v>
      </c>
      <c r="F400" t="s">
        <v>52</v>
      </c>
      <c r="G400" t="s">
        <v>74</v>
      </c>
      <c r="I400">
        <v>2050</v>
      </c>
      <c r="J400">
        <v>1.2878000000000001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71</v>
      </c>
      <c r="D401" t="s">
        <v>72</v>
      </c>
      <c r="E401" t="s">
        <v>73</v>
      </c>
      <c r="F401" t="s">
        <v>53</v>
      </c>
      <c r="G401" t="s">
        <v>74</v>
      </c>
      <c r="I401">
        <v>2020</v>
      </c>
      <c r="J401">
        <v>34.474000000000004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71</v>
      </c>
      <c r="D402" t="s">
        <v>72</v>
      </c>
      <c r="E402" t="s">
        <v>73</v>
      </c>
      <c r="F402" t="s">
        <v>53</v>
      </c>
      <c r="G402" t="s">
        <v>74</v>
      </c>
      <c r="I402">
        <v>2025</v>
      </c>
      <c r="J402">
        <v>41.508500000000005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71</v>
      </c>
      <c r="D403" t="s">
        <v>72</v>
      </c>
      <c r="E403" t="s">
        <v>73</v>
      </c>
      <c r="F403" t="s">
        <v>53</v>
      </c>
      <c r="G403" t="s">
        <v>74</v>
      </c>
      <c r="I403">
        <v>2030</v>
      </c>
      <c r="J403">
        <v>35.755499999999998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71</v>
      </c>
      <c r="D404" t="s">
        <v>72</v>
      </c>
      <c r="E404" t="s">
        <v>73</v>
      </c>
      <c r="F404" t="s">
        <v>53</v>
      </c>
      <c r="G404" t="s">
        <v>74</v>
      </c>
      <c r="I404">
        <v>2035</v>
      </c>
      <c r="J404">
        <v>18.089500000000001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71</v>
      </c>
      <c r="D405" t="s">
        <v>72</v>
      </c>
      <c r="E405" t="s">
        <v>73</v>
      </c>
      <c r="F405" t="s">
        <v>53</v>
      </c>
      <c r="G405" t="s">
        <v>74</v>
      </c>
      <c r="I405">
        <v>2040</v>
      </c>
      <c r="J405">
        <v>21.642500000000002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71</v>
      </c>
      <c r="D406" t="s">
        <v>72</v>
      </c>
      <c r="E406" t="s">
        <v>73</v>
      </c>
      <c r="F406" t="s">
        <v>53</v>
      </c>
      <c r="G406" t="s">
        <v>74</v>
      </c>
      <c r="I406">
        <v>2045</v>
      </c>
      <c r="J406">
        <v>25.613500000000002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71</v>
      </c>
      <c r="D407" t="s">
        <v>72</v>
      </c>
      <c r="E407" t="s">
        <v>73</v>
      </c>
      <c r="F407" t="s">
        <v>53</v>
      </c>
      <c r="G407" t="s">
        <v>74</v>
      </c>
      <c r="I407">
        <v>2050</v>
      </c>
      <c r="J407">
        <v>32.345499999999994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71</v>
      </c>
      <c r="D408" t="s">
        <v>72</v>
      </c>
      <c r="E408" t="s">
        <v>73</v>
      </c>
      <c r="F408" t="s">
        <v>54</v>
      </c>
      <c r="G408" t="s">
        <v>74</v>
      </c>
      <c r="I408">
        <v>2020</v>
      </c>
      <c r="J408">
        <v>2.2189999999999999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71</v>
      </c>
      <c r="D409" t="s">
        <v>72</v>
      </c>
      <c r="E409" t="s">
        <v>73</v>
      </c>
      <c r="F409" t="s">
        <v>54</v>
      </c>
      <c r="G409" t="s">
        <v>74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71</v>
      </c>
      <c r="D410" t="s">
        <v>72</v>
      </c>
      <c r="E410" t="s">
        <v>73</v>
      </c>
      <c r="F410" t="s">
        <v>54</v>
      </c>
      <c r="G410" t="s">
        <v>74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71</v>
      </c>
      <c r="D411" t="s">
        <v>72</v>
      </c>
      <c r="E411" t="s">
        <v>73</v>
      </c>
      <c r="F411" t="s">
        <v>54</v>
      </c>
      <c r="G411" t="s">
        <v>74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71</v>
      </c>
      <c r="D412" t="s">
        <v>72</v>
      </c>
      <c r="E412" t="s">
        <v>73</v>
      </c>
      <c r="F412" t="s">
        <v>54</v>
      </c>
      <c r="G412" t="s">
        <v>74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71</v>
      </c>
      <c r="D413" t="s">
        <v>72</v>
      </c>
      <c r="E413" t="s">
        <v>73</v>
      </c>
      <c r="F413" t="s">
        <v>54</v>
      </c>
      <c r="G413" t="s">
        <v>74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71</v>
      </c>
      <c r="D414" t="s">
        <v>72</v>
      </c>
      <c r="E414" t="s">
        <v>73</v>
      </c>
      <c r="F414" t="s">
        <v>54</v>
      </c>
      <c r="G414" t="s">
        <v>74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71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0.1953</v>
      </c>
      <c r="K415" t="s">
        <v>29</v>
      </c>
    </row>
    <row r="416" spans="1:12" x14ac:dyDescent="0.45">
      <c r="A416" t="s">
        <v>23</v>
      </c>
      <c r="B416" t="s">
        <v>5</v>
      </c>
      <c r="C416" t="s">
        <v>71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3.3491</v>
      </c>
      <c r="K416" t="s">
        <v>29</v>
      </c>
    </row>
    <row r="417" spans="1:11" x14ac:dyDescent="0.45">
      <c r="A417" t="s">
        <v>23</v>
      </c>
      <c r="B417" t="s">
        <v>5</v>
      </c>
      <c r="C417" t="s">
        <v>71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0</v>
      </c>
      <c r="K417" t="s">
        <v>29</v>
      </c>
    </row>
    <row r="418" spans="1:11" x14ac:dyDescent="0.45">
      <c r="A418" t="s">
        <v>23</v>
      </c>
      <c r="B418" t="s">
        <v>5</v>
      </c>
      <c r="C418" t="s">
        <v>71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2.8632</v>
      </c>
      <c r="K418" t="s">
        <v>29</v>
      </c>
    </row>
    <row r="419" spans="1:11" x14ac:dyDescent="0.45">
      <c r="A419" t="s">
        <v>23</v>
      </c>
      <c r="B419" t="s">
        <v>5</v>
      </c>
      <c r="C419" t="s">
        <v>71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11.420199999999999</v>
      </c>
      <c r="K419" t="s">
        <v>29</v>
      </c>
    </row>
    <row r="420" spans="1:11" x14ac:dyDescent="0.45">
      <c r="A420" t="s">
        <v>23</v>
      </c>
      <c r="B420" t="s">
        <v>5</v>
      </c>
      <c r="C420" t="s">
        <v>71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20.010100000000001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71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19.945699999999999</v>
      </c>
      <c r="K421" t="s">
        <v>29</v>
      </c>
    </row>
    <row r="422" spans="1:11" x14ac:dyDescent="0.45">
      <c r="A422" t="s">
        <v>23</v>
      </c>
      <c r="B422" t="s">
        <v>5</v>
      </c>
      <c r="C422" t="s">
        <v>71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2.6053000000000002</v>
      </c>
      <c r="K422" t="s">
        <v>33</v>
      </c>
    </row>
    <row r="423" spans="1:11" x14ac:dyDescent="0.45">
      <c r="A423" t="s">
        <v>23</v>
      </c>
      <c r="B423" t="s">
        <v>5</v>
      </c>
      <c r="C423" t="s">
        <v>71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2.5015999999999998</v>
      </c>
      <c r="K423" t="s">
        <v>33</v>
      </c>
    </row>
    <row r="424" spans="1:11" x14ac:dyDescent="0.45">
      <c r="A424" t="s">
        <v>23</v>
      </c>
      <c r="B424" t="s">
        <v>5</v>
      </c>
      <c r="C424" t="s">
        <v>71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-7.3742999999999999</v>
      </c>
      <c r="K424" t="s">
        <v>33</v>
      </c>
    </row>
    <row r="425" spans="1:11" x14ac:dyDescent="0.45">
      <c r="A425" t="s">
        <v>23</v>
      </c>
      <c r="B425" t="s">
        <v>5</v>
      </c>
      <c r="C425" t="s">
        <v>71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1.1966000000000001</v>
      </c>
      <c r="K425" t="s">
        <v>33</v>
      </c>
    </row>
    <row r="426" spans="1:11" x14ac:dyDescent="0.45">
      <c r="A426" t="s">
        <v>23</v>
      </c>
      <c r="B426" t="s">
        <v>5</v>
      </c>
      <c r="C426" t="s">
        <v>71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4.5523999999999996</v>
      </c>
      <c r="K426" t="s">
        <v>33</v>
      </c>
    </row>
    <row r="427" spans="1:11" x14ac:dyDescent="0.45">
      <c r="A427" t="s">
        <v>23</v>
      </c>
      <c r="B427" t="s">
        <v>5</v>
      </c>
      <c r="C427" t="s">
        <v>71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4.7465999999999999</v>
      </c>
      <c r="K427" t="s">
        <v>33</v>
      </c>
    </row>
    <row r="428" spans="1:11" x14ac:dyDescent="0.45">
      <c r="A428" t="s">
        <v>23</v>
      </c>
      <c r="B428" t="s">
        <v>5</v>
      </c>
      <c r="C428" t="s">
        <v>71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71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3.7279</v>
      </c>
      <c r="K429" t="s">
        <v>35</v>
      </c>
    </row>
    <row r="430" spans="1:11" x14ac:dyDescent="0.45">
      <c r="A430" t="s">
        <v>23</v>
      </c>
      <c r="B430" t="s">
        <v>5</v>
      </c>
      <c r="C430" t="s">
        <v>71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4.2724000000000002</v>
      </c>
      <c r="K430" t="s">
        <v>35</v>
      </c>
    </row>
    <row r="431" spans="1:11" x14ac:dyDescent="0.45">
      <c r="A431" t="s">
        <v>23</v>
      </c>
      <c r="B431" t="s">
        <v>5</v>
      </c>
      <c r="C431" t="s">
        <v>71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7.1163999999999996</v>
      </c>
      <c r="K431" t="s">
        <v>35</v>
      </c>
    </row>
    <row r="432" spans="1:11" x14ac:dyDescent="0.45">
      <c r="A432" t="s">
        <v>23</v>
      </c>
      <c r="B432" t="s">
        <v>5</v>
      </c>
      <c r="C432" t="s">
        <v>71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0.66969999999999996</v>
      </c>
      <c r="K432" t="s">
        <v>35</v>
      </c>
    </row>
    <row r="433" spans="1:11" x14ac:dyDescent="0.45">
      <c r="A433" t="s">
        <v>23</v>
      </c>
      <c r="B433" t="s">
        <v>5</v>
      </c>
      <c r="C433" t="s">
        <v>71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5.2050999999999998</v>
      </c>
      <c r="K433" t="s">
        <v>35</v>
      </c>
    </row>
    <row r="434" spans="1:11" x14ac:dyDescent="0.45">
      <c r="A434" t="s">
        <v>23</v>
      </c>
      <c r="B434" t="s">
        <v>5</v>
      </c>
      <c r="C434" t="s">
        <v>71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7.0087999999999999</v>
      </c>
      <c r="K434" t="s">
        <v>35</v>
      </c>
    </row>
    <row r="435" spans="1:11" x14ac:dyDescent="0.45">
      <c r="A435" t="s">
        <v>23</v>
      </c>
      <c r="B435" t="s">
        <v>5</v>
      </c>
      <c r="C435" t="s">
        <v>71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5.0749000000000004</v>
      </c>
      <c r="K435" t="s">
        <v>35</v>
      </c>
    </row>
    <row r="436" spans="1:11" x14ac:dyDescent="0.45">
      <c r="A436" t="s">
        <v>23</v>
      </c>
      <c r="B436" t="s">
        <v>5</v>
      </c>
      <c r="C436" t="s">
        <v>71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3.1892</v>
      </c>
      <c r="K436" t="s">
        <v>37</v>
      </c>
    </row>
    <row r="437" spans="1:11" x14ac:dyDescent="0.45">
      <c r="A437" t="s">
        <v>23</v>
      </c>
      <c r="B437" t="s">
        <v>5</v>
      </c>
      <c r="C437" t="s">
        <v>71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4.3022</v>
      </c>
      <c r="K437" t="s">
        <v>37</v>
      </c>
    </row>
    <row r="438" spans="1:11" x14ac:dyDescent="0.45">
      <c r="A438" t="s">
        <v>23</v>
      </c>
      <c r="B438" t="s">
        <v>5</v>
      </c>
      <c r="C438" t="s">
        <v>71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4.5385999999999997</v>
      </c>
      <c r="K438" t="s">
        <v>37</v>
      </c>
    </row>
    <row r="439" spans="1:11" x14ac:dyDescent="0.45">
      <c r="A439" t="s">
        <v>23</v>
      </c>
      <c r="B439" t="s">
        <v>5</v>
      </c>
      <c r="C439" t="s">
        <v>71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71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5.5133000000000001</v>
      </c>
      <c r="K440" t="s">
        <v>37</v>
      </c>
    </row>
    <row r="441" spans="1:11" x14ac:dyDescent="0.45">
      <c r="A441" t="s">
        <v>23</v>
      </c>
      <c r="B441" t="s">
        <v>5</v>
      </c>
      <c r="C441" t="s">
        <v>71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7.9903000000000004</v>
      </c>
      <c r="K441" t="s">
        <v>37</v>
      </c>
    </row>
    <row r="442" spans="1:11" x14ac:dyDescent="0.45">
      <c r="A442" t="s">
        <v>23</v>
      </c>
      <c r="B442" t="s">
        <v>5</v>
      </c>
      <c r="C442" t="s">
        <v>71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71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2955.2323000000001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71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3552.5385000000001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71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2094.8343</v>
      </c>
      <c r="K445" t="s">
        <v>48</v>
      </c>
    </row>
    <row r="446" spans="1:11" x14ac:dyDescent="0.45">
      <c r="A446" t="s">
        <v>23</v>
      </c>
      <c r="B446" t="s">
        <v>5</v>
      </c>
      <c r="C446" t="s">
        <v>71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1340.4742000000001</v>
      </c>
      <c r="K446" t="s">
        <v>48</v>
      </c>
    </row>
    <row r="447" spans="1:11" x14ac:dyDescent="0.45">
      <c r="A447" t="s">
        <v>23</v>
      </c>
      <c r="B447" t="s">
        <v>5</v>
      </c>
      <c r="C447" t="s">
        <v>71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1070.9241999999999</v>
      </c>
      <c r="K447" t="s">
        <v>48</v>
      </c>
    </row>
    <row r="448" spans="1:11" x14ac:dyDescent="0.45">
      <c r="A448" t="s">
        <v>23</v>
      </c>
      <c r="B448" t="s">
        <v>5</v>
      </c>
      <c r="C448" t="s">
        <v>71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717.4479</v>
      </c>
      <c r="K448" t="s">
        <v>48</v>
      </c>
    </row>
    <row r="449" spans="1:11" x14ac:dyDescent="0.45">
      <c r="A449" t="s">
        <v>23</v>
      </c>
      <c r="B449" t="s">
        <v>5</v>
      </c>
      <c r="C449" t="s">
        <v>71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417.12290000000002</v>
      </c>
      <c r="K449" t="s">
        <v>48</v>
      </c>
    </row>
    <row r="450" spans="1:11" x14ac:dyDescent="0.45">
      <c r="A450" t="s">
        <v>23</v>
      </c>
      <c r="B450" t="s">
        <v>5</v>
      </c>
      <c r="C450" t="s">
        <v>71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2532.8429999999998</v>
      </c>
      <c r="K450" t="s">
        <v>51</v>
      </c>
    </row>
    <row r="451" spans="1:11" x14ac:dyDescent="0.45">
      <c r="A451" t="s">
        <v>23</v>
      </c>
      <c r="B451" t="s">
        <v>5</v>
      </c>
      <c r="C451" t="s">
        <v>71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3122.1293999999998</v>
      </c>
      <c r="K451" t="s">
        <v>51</v>
      </c>
    </row>
    <row r="452" spans="1:11" x14ac:dyDescent="0.45">
      <c r="A452" t="s">
        <v>23</v>
      </c>
      <c r="B452" t="s">
        <v>5</v>
      </c>
      <c r="C452" t="s">
        <v>71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1833.9992999999999</v>
      </c>
      <c r="K452" t="s">
        <v>51</v>
      </c>
    </row>
    <row r="453" spans="1:11" x14ac:dyDescent="0.45">
      <c r="A453" t="s">
        <v>23</v>
      </c>
      <c r="B453" t="s">
        <v>5</v>
      </c>
      <c r="C453" t="s">
        <v>71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1125.6098999999999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71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920.51229999999998</v>
      </c>
      <c r="K454" t="s">
        <v>51</v>
      </c>
    </row>
    <row r="455" spans="1:11" x14ac:dyDescent="0.45">
      <c r="A455" t="s">
        <v>23</v>
      </c>
      <c r="B455" t="s">
        <v>5</v>
      </c>
      <c r="C455" t="s">
        <v>71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600.02250000000004</v>
      </c>
      <c r="K455" t="s">
        <v>51</v>
      </c>
    </row>
    <row r="456" spans="1:11" x14ac:dyDescent="0.45">
      <c r="A456" t="s">
        <v>23</v>
      </c>
      <c r="B456" t="s">
        <v>5</v>
      </c>
      <c r="C456" t="s">
        <v>71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319.84219999999999</v>
      </c>
      <c r="K456" t="s">
        <v>51</v>
      </c>
    </row>
    <row r="457" spans="1:11" x14ac:dyDescent="0.45">
      <c r="A457" t="s">
        <v>23</v>
      </c>
      <c r="B457" t="s">
        <v>2</v>
      </c>
      <c r="C457" t="s">
        <v>71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71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71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71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</v>
      </c>
      <c r="K460" t="s">
        <v>45</v>
      </c>
    </row>
    <row r="461" spans="1:11" x14ac:dyDescent="0.45">
      <c r="A461" t="s">
        <v>23</v>
      </c>
      <c r="B461" t="s">
        <v>2</v>
      </c>
      <c r="C461" t="s">
        <v>71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0</v>
      </c>
      <c r="K461" t="s">
        <v>45</v>
      </c>
    </row>
    <row r="462" spans="1:11" x14ac:dyDescent="0.45">
      <c r="A462" t="s">
        <v>23</v>
      </c>
      <c r="B462" t="s">
        <v>2</v>
      </c>
      <c r="C462" t="s">
        <v>71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0</v>
      </c>
      <c r="K462" t="s">
        <v>45</v>
      </c>
    </row>
    <row r="463" spans="1:11" x14ac:dyDescent="0.45">
      <c r="A463" t="s">
        <v>23</v>
      </c>
      <c r="B463" t="s">
        <v>2</v>
      </c>
      <c r="C463" t="s">
        <v>71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0</v>
      </c>
      <c r="K463" t="s">
        <v>45</v>
      </c>
    </row>
    <row r="464" spans="1:11" x14ac:dyDescent="0.45">
      <c r="A464" t="s">
        <v>23</v>
      </c>
      <c r="B464" t="s">
        <v>2</v>
      </c>
      <c r="C464" t="s">
        <v>71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2.2317</v>
      </c>
      <c r="K464" t="s">
        <v>24</v>
      </c>
    </row>
    <row r="465" spans="1:11" x14ac:dyDescent="0.45">
      <c r="A465" t="s">
        <v>23</v>
      </c>
      <c r="B465" t="s">
        <v>2</v>
      </c>
      <c r="C465" t="s">
        <v>71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2.5661</v>
      </c>
      <c r="K465" t="s">
        <v>24</v>
      </c>
    </row>
    <row r="466" spans="1:11" x14ac:dyDescent="0.45">
      <c r="A466" t="s">
        <v>23</v>
      </c>
      <c r="B466" t="s">
        <v>2</v>
      </c>
      <c r="C466" t="s">
        <v>71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3.2717999999999998</v>
      </c>
      <c r="K466" t="s">
        <v>24</v>
      </c>
    </row>
    <row r="467" spans="1:11" x14ac:dyDescent="0.45">
      <c r="A467" t="s">
        <v>23</v>
      </c>
      <c r="B467" t="s">
        <v>2</v>
      </c>
      <c r="C467" t="s">
        <v>71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3.8170999999999999</v>
      </c>
      <c r="K467" t="s">
        <v>24</v>
      </c>
    </row>
    <row r="468" spans="1:11" x14ac:dyDescent="0.45">
      <c r="A468" t="s">
        <v>23</v>
      </c>
      <c r="B468" t="s">
        <v>2</v>
      </c>
      <c r="C468" t="s">
        <v>71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4.5350999999999999</v>
      </c>
      <c r="K468" t="s">
        <v>24</v>
      </c>
    </row>
    <row r="469" spans="1:11" x14ac:dyDescent="0.45">
      <c r="A469" t="s">
        <v>23</v>
      </c>
      <c r="B469" t="s">
        <v>2</v>
      </c>
      <c r="C469" t="s">
        <v>71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5.0633999999999997</v>
      </c>
      <c r="K469" t="s">
        <v>24</v>
      </c>
    </row>
    <row r="470" spans="1:11" x14ac:dyDescent="0.45">
      <c r="A470" t="s">
        <v>23</v>
      </c>
      <c r="B470" t="s">
        <v>2</v>
      </c>
      <c r="C470" t="s">
        <v>71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5.7499000000000002</v>
      </c>
      <c r="K470" t="s">
        <v>24</v>
      </c>
    </row>
    <row r="471" spans="1:11" x14ac:dyDescent="0.45">
      <c r="A471" t="s">
        <v>23</v>
      </c>
      <c r="B471" t="s">
        <v>2</v>
      </c>
      <c r="C471" t="s">
        <v>71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2.6177999999999999</v>
      </c>
      <c r="K471" t="s">
        <v>28</v>
      </c>
    </row>
    <row r="472" spans="1:11" x14ac:dyDescent="0.45">
      <c r="A472" t="s">
        <v>23</v>
      </c>
      <c r="B472" t="s">
        <v>2</v>
      </c>
      <c r="C472" t="s">
        <v>71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3.4481999999999999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71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4.1616999999999997</v>
      </c>
      <c r="K473" t="s">
        <v>28</v>
      </c>
    </row>
    <row r="474" spans="1:11" x14ac:dyDescent="0.45">
      <c r="A474" t="s">
        <v>23</v>
      </c>
      <c r="B474" t="s">
        <v>2</v>
      </c>
      <c r="C474" t="s">
        <v>71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5.0377999999999998</v>
      </c>
      <c r="K474" t="s">
        <v>28</v>
      </c>
    </row>
    <row r="475" spans="1:11" x14ac:dyDescent="0.45">
      <c r="A475" t="s">
        <v>23</v>
      </c>
      <c r="B475" t="s">
        <v>2</v>
      </c>
      <c r="C475" t="s">
        <v>71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5.5911999999999997</v>
      </c>
      <c r="K475" t="s">
        <v>28</v>
      </c>
    </row>
    <row r="476" spans="1:11" x14ac:dyDescent="0.45">
      <c r="A476" t="s">
        <v>23</v>
      </c>
      <c r="B476" t="s">
        <v>2</v>
      </c>
      <c r="C476" t="s">
        <v>71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6.4114000000000004</v>
      </c>
      <c r="K476" t="s">
        <v>28</v>
      </c>
    </row>
    <row r="477" spans="1:11" x14ac:dyDescent="0.45">
      <c r="A477" t="s">
        <v>23</v>
      </c>
      <c r="B477" t="s">
        <v>2</v>
      </c>
      <c r="C477" t="s">
        <v>71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7.1531000000000002</v>
      </c>
      <c r="K477" t="s">
        <v>28</v>
      </c>
    </row>
    <row r="478" spans="1:11" x14ac:dyDescent="0.45">
      <c r="A478" t="s">
        <v>23</v>
      </c>
      <c r="B478" t="s">
        <v>2</v>
      </c>
      <c r="C478" t="s">
        <v>71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8.3400000000000002E-2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71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0.1014</v>
      </c>
      <c r="K479" t="s">
        <v>27</v>
      </c>
    </row>
    <row r="480" spans="1:11" x14ac:dyDescent="0.45">
      <c r="A480" t="s">
        <v>23</v>
      </c>
      <c r="B480" t="s">
        <v>2</v>
      </c>
      <c r="C480" t="s">
        <v>71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0.1069</v>
      </c>
      <c r="K480" t="s">
        <v>27</v>
      </c>
    </row>
    <row r="481" spans="1:12" x14ac:dyDescent="0.45">
      <c r="A481" t="s">
        <v>23</v>
      </c>
      <c r="B481" t="s">
        <v>2</v>
      </c>
      <c r="C481" t="s">
        <v>71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0.13689999999999999</v>
      </c>
      <c r="K481" t="s">
        <v>27</v>
      </c>
    </row>
    <row r="482" spans="1:12" x14ac:dyDescent="0.45">
      <c r="A482" t="s">
        <v>23</v>
      </c>
      <c r="B482" t="s">
        <v>2</v>
      </c>
      <c r="C482" t="s">
        <v>71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0.25729999999999997</v>
      </c>
      <c r="K482" t="s">
        <v>27</v>
      </c>
    </row>
    <row r="483" spans="1:12" x14ac:dyDescent="0.45">
      <c r="A483" t="s">
        <v>23</v>
      </c>
      <c r="B483" t="s">
        <v>2</v>
      </c>
      <c r="C483" t="s">
        <v>71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0.48459999999999998</v>
      </c>
      <c r="K483" t="s">
        <v>27</v>
      </c>
    </row>
    <row r="484" spans="1:12" x14ac:dyDescent="0.45">
      <c r="A484" t="s">
        <v>23</v>
      </c>
      <c r="B484" t="s">
        <v>2</v>
      </c>
      <c r="C484" t="s">
        <v>71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0.77859999999999996</v>
      </c>
      <c r="K484" t="s">
        <v>27</v>
      </c>
    </row>
    <row r="485" spans="1:12" x14ac:dyDescent="0.45">
      <c r="A485" t="s">
        <v>23</v>
      </c>
      <c r="B485" t="s">
        <v>2</v>
      </c>
      <c r="C485" t="s">
        <v>71</v>
      </c>
      <c r="D485" t="s">
        <v>72</v>
      </c>
      <c r="E485" t="s">
        <v>73</v>
      </c>
      <c r="F485" t="s">
        <v>52</v>
      </c>
      <c r="G485" t="s">
        <v>74</v>
      </c>
      <c r="I485">
        <v>2020</v>
      </c>
      <c r="J485">
        <v>468.49599999999998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71</v>
      </c>
      <c r="D486" t="s">
        <v>72</v>
      </c>
      <c r="E486" t="s">
        <v>73</v>
      </c>
      <c r="F486" t="s">
        <v>52</v>
      </c>
      <c r="G486" t="s">
        <v>74</v>
      </c>
      <c r="I486">
        <v>2025</v>
      </c>
      <c r="J486">
        <v>536.37340000000006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71</v>
      </c>
      <c r="D487" t="s">
        <v>72</v>
      </c>
      <c r="E487" t="s">
        <v>73</v>
      </c>
      <c r="F487" t="s">
        <v>52</v>
      </c>
      <c r="G487" t="s">
        <v>74</v>
      </c>
      <c r="I487">
        <v>2030</v>
      </c>
      <c r="J487">
        <v>590.45159999999998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71</v>
      </c>
      <c r="D488" t="s">
        <v>72</v>
      </c>
      <c r="E488" t="s">
        <v>73</v>
      </c>
      <c r="F488" t="s">
        <v>52</v>
      </c>
      <c r="G488" t="s">
        <v>74</v>
      </c>
      <c r="I488">
        <v>2035</v>
      </c>
      <c r="J488">
        <v>610.21040000000005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71</v>
      </c>
      <c r="D489" t="s">
        <v>72</v>
      </c>
      <c r="E489" t="s">
        <v>73</v>
      </c>
      <c r="F489" t="s">
        <v>52</v>
      </c>
      <c r="G489" t="s">
        <v>74</v>
      </c>
      <c r="I489">
        <v>2040</v>
      </c>
      <c r="J489">
        <v>622.35519999999997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71</v>
      </c>
      <c r="D490" t="s">
        <v>72</v>
      </c>
      <c r="E490" t="s">
        <v>73</v>
      </c>
      <c r="F490" t="s">
        <v>52</v>
      </c>
      <c r="G490" t="s">
        <v>74</v>
      </c>
      <c r="I490">
        <v>2045</v>
      </c>
      <c r="J490">
        <v>489.50499999999994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71</v>
      </c>
      <c r="D491" t="s">
        <v>72</v>
      </c>
      <c r="E491" t="s">
        <v>73</v>
      </c>
      <c r="F491" t="s">
        <v>52</v>
      </c>
      <c r="G491" t="s">
        <v>74</v>
      </c>
      <c r="I491">
        <v>2050</v>
      </c>
      <c r="J491">
        <v>360.2362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71</v>
      </c>
      <c r="D492" t="s">
        <v>72</v>
      </c>
      <c r="E492" t="s">
        <v>73</v>
      </c>
      <c r="F492" t="s">
        <v>53</v>
      </c>
      <c r="G492" t="s">
        <v>74</v>
      </c>
      <c r="I492">
        <v>2020</v>
      </c>
      <c r="J492">
        <v>34.671999999999997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71</v>
      </c>
      <c r="D493" t="s">
        <v>72</v>
      </c>
      <c r="E493" t="s">
        <v>73</v>
      </c>
      <c r="F493" t="s">
        <v>53</v>
      </c>
      <c r="G493" t="s">
        <v>74</v>
      </c>
      <c r="I493">
        <v>2025</v>
      </c>
      <c r="J493">
        <v>39.457000000000001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71</v>
      </c>
      <c r="D494" t="s">
        <v>72</v>
      </c>
      <c r="E494" t="s">
        <v>73</v>
      </c>
      <c r="F494" t="s">
        <v>53</v>
      </c>
      <c r="G494" t="s">
        <v>74</v>
      </c>
      <c r="I494">
        <v>2030</v>
      </c>
      <c r="J494">
        <v>53.184999999999995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71</v>
      </c>
      <c r="D495" t="s">
        <v>72</v>
      </c>
      <c r="E495" t="s">
        <v>73</v>
      </c>
      <c r="F495" t="s">
        <v>53</v>
      </c>
      <c r="G495" t="s">
        <v>74</v>
      </c>
      <c r="I495">
        <v>2035</v>
      </c>
      <c r="J495">
        <v>69.146000000000001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71</v>
      </c>
      <c r="D496" t="s">
        <v>72</v>
      </c>
      <c r="E496" t="s">
        <v>73</v>
      </c>
      <c r="F496" t="s">
        <v>53</v>
      </c>
      <c r="G496" t="s">
        <v>74</v>
      </c>
      <c r="I496">
        <v>2040</v>
      </c>
      <c r="J496">
        <v>70.697000000000003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71</v>
      </c>
      <c r="D497" t="s">
        <v>72</v>
      </c>
      <c r="E497" t="s">
        <v>73</v>
      </c>
      <c r="F497" t="s">
        <v>53</v>
      </c>
      <c r="G497" t="s">
        <v>74</v>
      </c>
      <c r="I497">
        <v>2045</v>
      </c>
      <c r="J497">
        <v>76.752499999999998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71</v>
      </c>
      <c r="D498" t="s">
        <v>72</v>
      </c>
      <c r="E498" t="s">
        <v>73</v>
      </c>
      <c r="F498" t="s">
        <v>53</v>
      </c>
      <c r="G498" t="s">
        <v>74</v>
      </c>
      <c r="I498">
        <v>2050</v>
      </c>
      <c r="J498">
        <v>89.061499999999995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71</v>
      </c>
      <c r="D499" t="s">
        <v>72</v>
      </c>
      <c r="E499" t="s">
        <v>73</v>
      </c>
      <c r="F499" t="s">
        <v>54</v>
      </c>
      <c r="G499" t="s">
        <v>74</v>
      </c>
      <c r="I499">
        <v>2020</v>
      </c>
      <c r="J499">
        <v>2.2189999999999999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71</v>
      </c>
      <c r="D500" t="s">
        <v>72</v>
      </c>
      <c r="E500" t="s">
        <v>73</v>
      </c>
      <c r="F500" t="s">
        <v>54</v>
      </c>
      <c r="G500" t="s">
        <v>74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71</v>
      </c>
      <c r="D501" t="s">
        <v>72</v>
      </c>
      <c r="E501" t="s">
        <v>73</v>
      </c>
      <c r="F501" t="s">
        <v>54</v>
      </c>
      <c r="G501" t="s">
        <v>74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71</v>
      </c>
      <c r="D502" t="s">
        <v>72</v>
      </c>
      <c r="E502" t="s">
        <v>73</v>
      </c>
      <c r="F502" t="s">
        <v>54</v>
      </c>
      <c r="G502" t="s">
        <v>74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71</v>
      </c>
      <c r="D503" t="s">
        <v>72</v>
      </c>
      <c r="E503" t="s">
        <v>73</v>
      </c>
      <c r="F503" t="s">
        <v>54</v>
      </c>
      <c r="G503" t="s">
        <v>74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71</v>
      </c>
      <c r="D504" t="s">
        <v>72</v>
      </c>
      <c r="E504" t="s">
        <v>73</v>
      </c>
      <c r="F504" t="s">
        <v>54</v>
      </c>
      <c r="G504" t="s">
        <v>74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71</v>
      </c>
      <c r="D505" t="s">
        <v>72</v>
      </c>
      <c r="E505" t="s">
        <v>73</v>
      </c>
      <c r="F505" t="s">
        <v>54</v>
      </c>
      <c r="G505" t="s">
        <v>74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71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0.1953</v>
      </c>
      <c r="K506" t="s">
        <v>29</v>
      </c>
    </row>
    <row r="507" spans="1:12" x14ac:dyDescent="0.45">
      <c r="A507" t="s">
        <v>23</v>
      </c>
      <c r="B507" t="s">
        <v>2</v>
      </c>
      <c r="C507" t="s">
        <v>71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3.3491</v>
      </c>
      <c r="K507" t="s">
        <v>29</v>
      </c>
    </row>
    <row r="508" spans="1:12" x14ac:dyDescent="0.45">
      <c r="A508" t="s">
        <v>23</v>
      </c>
      <c r="B508" t="s">
        <v>2</v>
      </c>
      <c r="C508" t="s">
        <v>71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4.5861999999999998</v>
      </c>
      <c r="K508" t="s">
        <v>29</v>
      </c>
    </row>
    <row r="509" spans="1:12" x14ac:dyDescent="0.45">
      <c r="A509" t="s">
        <v>23</v>
      </c>
      <c r="B509" t="s">
        <v>2</v>
      </c>
      <c r="C509" t="s">
        <v>71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71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6.9028</v>
      </c>
      <c r="K510" t="s">
        <v>29</v>
      </c>
    </row>
    <row r="511" spans="1:12" x14ac:dyDescent="0.45">
      <c r="A511" t="s">
        <v>23</v>
      </c>
      <c r="B511" t="s">
        <v>2</v>
      </c>
      <c r="C511" t="s">
        <v>71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5.6874000000000002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71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71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2.6053000000000002</v>
      </c>
      <c r="K513" t="s">
        <v>33</v>
      </c>
    </row>
    <row r="514" spans="1:11" x14ac:dyDescent="0.45">
      <c r="A514" t="s">
        <v>23</v>
      </c>
      <c r="B514" t="s">
        <v>2</v>
      </c>
      <c r="C514" t="s">
        <v>71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2.5015999999999998</v>
      </c>
      <c r="K514" t="s">
        <v>33</v>
      </c>
    </row>
    <row r="515" spans="1:11" x14ac:dyDescent="0.45">
      <c r="A515" t="s">
        <v>23</v>
      </c>
      <c r="B515" t="s">
        <v>2</v>
      </c>
      <c r="C515" t="s">
        <v>71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2.2883</v>
      </c>
      <c r="K515" t="s">
        <v>33</v>
      </c>
    </row>
    <row r="516" spans="1:11" x14ac:dyDescent="0.45">
      <c r="A516" t="s">
        <v>23</v>
      </c>
      <c r="B516" t="s">
        <v>2</v>
      </c>
      <c r="C516" t="s">
        <v>71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2.2909000000000002</v>
      </c>
      <c r="K516" t="s">
        <v>33</v>
      </c>
    </row>
    <row r="517" spans="1:11" x14ac:dyDescent="0.45">
      <c r="A517" t="s">
        <v>23</v>
      </c>
      <c r="B517" t="s">
        <v>2</v>
      </c>
      <c r="C517" t="s">
        <v>71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2.0211000000000001</v>
      </c>
      <c r="K517" t="s">
        <v>33</v>
      </c>
    </row>
    <row r="518" spans="1:11" x14ac:dyDescent="0.45">
      <c r="A518" t="s">
        <v>23</v>
      </c>
      <c r="B518" t="s">
        <v>2</v>
      </c>
      <c r="C518" t="s">
        <v>71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2.0156000000000001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71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2.1714000000000002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71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3.7279</v>
      </c>
      <c r="K520" t="s">
        <v>35</v>
      </c>
    </row>
    <row r="521" spans="1:11" x14ac:dyDescent="0.45">
      <c r="A521" t="s">
        <v>23</v>
      </c>
      <c r="B521" t="s">
        <v>2</v>
      </c>
      <c r="C521" t="s">
        <v>71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4.2724000000000002</v>
      </c>
      <c r="K521" t="s">
        <v>35</v>
      </c>
    </row>
    <row r="522" spans="1:11" x14ac:dyDescent="0.45">
      <c r="A522" t="s">
        <v>23</v>
      </c>
      <c r="B522" t="s">
        <v>2</v>
      </c>
      <c r="C522" t="s">
        <v>71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4.2873000000000001</v>
      </c>
      <c r="K522" t="s">
        <v>35</v>
      </c>
    </row>
    <row r="523" spans="1:11" x14ac:dyDescent="0.45">
      <c r="A523" t="s">
        <v>23</v>
      </c>
      <c r="B523" t="s">
        <v>2</v>
      </c>
      <c r="C523" t="s">
        <v>71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5.4878</v>
      </c>
      <c r="K523" t="s">
        <v>35</v>
      </c>
    </row>
    <row r="524" spans="1:11" x14ac:dyDescent="0.45">
      <c r="A524" t="s">
        <v>23</v>
      </c>
      <c r="B524" t="s">
        <v>2</v>
      </c>
      <c r="C524" t="s">
        <v>71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6.5983000000000001</v>
      </c>
      <c r="K524" t="s">
        <v>35</v>
      </c>
    </row>
    <row r="525" spans="1:11" x14ac:dyDescent="0.45">
      <c r="A525" t="s">
        <v>23</v>
      </c>
      <c r="B525" t="s">
        <v>2</v>
      </c>
      <c r="C525" t="s">
        <v>71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6.5564</v>
      </c>
      <c r="K525" t="s">
        <v>35</v>
      </c>
    </row>
    <row r="526" spans="1:11" x14ac:dyDescent="0.45">
      <c r="A526" t="s">
        <v>23</v>
      </c>
      <c r="B526" t="s">
        <v>2</v>
      </c>
      <c r="C526" t="s">
        <v>71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7.0095000000000001</v>
      </c>
      <c r="K526" t="s">
        <v>35</v>
      </c>
    </row>
    <row r="527" spans="1:11" x14ac:dyDescent="0.45">
      <c r="A527" t="s">
        <v>23</v>
      </c>
      <c r="B527" t="s">
        <v>2</v>
      </c>
      <c r="C527" t="s">
        <v>71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3.1892</v>
      </c>
      <c r="K527" t="s">
        <v>37</v>
      </c>
    </row>
    <row r="528" spans="1:11" x14ac:dyDescent="0.45">
      <c r="A528" t="s">
        <v>23</v>
      </c>
      <c r="B528" t="s">
        <v>2</v>
      </c>
      <c r="C528" t="s">
        <v>71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4.3022</v>
      </c>
      <c r="K528" t="s">
        <v>37</v>
      </c>
    </row>
    <row r="529" spans="1:11" x14ac:dyDescent="0.45">
      <c r="A529" t="s">
        <v>23</v>
      </c>
      <c r="B529" t="s">
        <v>2</v>
      </c>
      <c r="C529" t="s">
        <v>71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4.8186999999999998</v>
      </c>
      <c r="K529" t="s">
        <v>37</v>
      </c>
    </row>
    <row r="530" spans="1:11" x14ac:dyDescent="0.45">
      <c r="A530" t="s">
        <v>23</v>
      </c>
      <c r="B530" t="s">
        <v>2</v>
      </c>
      <c r="C530" t="s">
        <v>71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5.1969000000000003</v>
      </c>
      <c r="K530" t="s">
        <v>37</v>
      </c>
    </row>
    <row r="531" spans="1:11" x14ac:dyDescent="0.45">
      <c r="A531" t="s">
        <v>23</v>
      </c>
      <c r="B531" t="s">
        <v>2</v>
      </c>
      <c r="C531" t="s">
        <v>71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5.2793999999999999</v>
      </c>
      <c r="K531" t="s">
        <v>37</v>
      </c>
    </row>
    <row r="532" spans="1:11" x14ac:dyDescent="0.45">
      <c r="A532" t="s">
        <v>23</v>
      </c>
      <c r="B532" t="s">
        <v>2</v>
      </c>
      <c r="C532" t="s">
        <v>71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6.0286999999999997</v>
      </c>
      <c r="K532" t="s">
        <v>37</v>
      </c>
    </row>
    <row r="533" spans="1:11" x14ac:dyDescent="0.45">
      <c r="A533" t="s">
        <v>23</v>
      </c>
      <c r="B533" t="s">
        <v>2</v>
      </c>
      <c r="C533" t="s">
        <v>71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6.5633999999999997</v>
      </c>
      <c r="K533" t="s">
        <v>37</v>
      </c>
    </row>
    <row r="534" spans="1:11" x14ac:dyDescent="0.45">
      <c r="A534" t="s">
        <v>23</v>
      </c>
      <c r="B534" t="s">
        <v>2</v>
      </c>
      <c r="C534" t="s">
        <v>71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2965.4371000000001</v>
      </c>
      <c r="K534" t="s">
        <v>48</v>
      </c>
    </row>
    <row r="535" spans="1:11" x14ac:dyDescent="0.45">
      <c r="A535" t="s">
        <v>23</v>
      </c>
      <c r="B535" t="s">
        <v>2</v>
      </c>
      <c r="C535" t="s">
        <v>71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3565.4904999999999</v>
      </c>
      <c r="K535" t="s">
        <v>48</v>
      </c>
    </row>
    <row r="536" spans="1:11" x14ac:dyDescent="0.45">
      <c r="A536" t="s">
        <v>23</v>
      </c>
      <c r="B536" t="s">
        <v>2</v>
      </c>
      <c r="C536" t="s">
        <v>71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4009.4706000000001</v>
      </c>
      <c r="K536" t="s">
        <v>48</v>
      </c>
    </row>
    <row r="537" spans="1:11" x14ac:dyDescent="0.45">
      <c r="A537" t="s">
        <v>23</v>
      </c>
      <c r="B537" t="s">
        <v>2</v>
      </c>
      <c r="C537" t="s">
        <v>71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4316.1032999999998</v>
      </c>
      <c r="K537" t="s">
        <v>48</v>
      </c>
    </row>
    <row r="538" spans="1:11" x14ac:dyDescent="0.45">
      <c r="A538" t="s">
        <v>23</v>
      </c>
      <c r="B538" t="s">
        <v>2</v>
      </c>
      <c r="C538" t="s">
        <v>71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4465.9390999999996</v>
      </c>
      <c r="K538" t="s">
        <v>48</v>
      </c>
    </row>
    <row r="539" spans="1:11" x14ac:dyDescent="0.45">
      <c r="A539" t="s">
        <v>23</v>
      </c>
      <c r="B539" t="s">
        <v>2</v>
      </c>
      <c r="C539" t="s">
        <v>71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4146.8068999999996</v>
      </c>
      <c r="K539" t="s">
        <v>48</v>
      </c>
    </row>
    <row r="540" spans="1:11" x14ac:dyDescent="0.45">
      <c r="A540" t="s">
        <v>23</v>
      </c>
      <c r="B540" t="s">
        <v>2</v>
      </c>
      <c r="C540" t="s">
        <v>71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3938.3332</v>
      </c>
      <c r="K540" t="s">
        <v>48</v>
      </c>
    </row>
    <row r="541" spans="1:11" x14ac:dyDescent="0.45">
      <c r="A541" t="s">
        <v>23</v>
      </c>
      <c r="B541" t="s">
        <v>2</v>
      </c>
      <c r="C541" t="s">
        <v>71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2543.2743999999998</v>
      </c>
      <c r="K541" t="s">
        <v>51</v>
      </c>
    </row>
    <row r="542" spans="1:11" x14ac:dyDescent="0.45">
      <c r="A542" t="s">
        <v>23</v>
      </c>
      <c r="B542" t="s">
        <v>2</v>
      </c>
      <c r="C542" t="s">
        <v>71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3146.2334000000001</v>
      </c>
      <c r="K542" t="s">
        <v>51</v>
      </c>
    </row>
    <row r="543" spans="1:11" x14ac:dyDescent="0.45">
      <c r="A543" t="s">
        <v>23</v>
      </c>
      <c r="B543" t="s">
        <v>2</v>
      </c>
      <c r="C543" t="s">
        <v>71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3602.9117000000001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71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3912.4562000000001</v>
      </c>
      <c r="K544" t="s">
        <v>51</v>
      </c>
    </row>
    <row r="545" spans="1:11" x14ac:dyDescent="0.45">
      <c r="A545" t="s">
        <v>23</v>
      </c>
      <c r="B545" t="s">
        <v>2</v>
      </c>
      <c r="C545" t="s">
        <v>71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4077.8479000000002</v>
      </c>
      <c r="K545" t="s">
        <v>51</v>
      </c>
    </row>
    <row r="546" spans="1:11" x14ac:dyDescent="0.45">
      <c r="A546" t="s">
        <v>23</v>
      </c>
      <c r="B546" t="s">
        <v>2</v>
      </c>
      <c r="C546" t="s">
        <v>71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3759.2838000000002</v>
      </c>
      <c r="K546" t="s">
        <v>51</v>
      </c>
    </row>
    <row r="547" spans="1:11" x14ac:dyDescent="0.45">
      <c r="A547" t="s">
        <v>23</v>
      </c>
      <c r="B547" t="s">
        <v>2</v>
      </c>
      <c r="C547" t="s">
        <v>71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3560.3072000000002</v>
      </c>
      <c r="K547" t="s">
        <v>51</v>
      </c>
    </row>
    <row r="548" spans="1:11" x14ac:dyDescent="0.45">
      <c r="A548" t="s">
        <v>23</v>
      </c>
      <c r="B548" t="s">
        <v>1</v>
      </c>
      <c r="C548" t="s">
        <v>71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71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71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167.9667</v>
      </c>
      <c r="K550" t="s">
        <v>45</v>
      </c>
    </row>
    <row r="551" spans="1:11" x14ac:dyDescent="0.45">
      <c r="A551" t="s">
        <v>23</v>
      </c>
      <c r="B551" t="s">
        <v>1</v>
      </c>
      <c r="C551" t="s">
        <v>71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139.96440000000001</v>
      </c>
      <c r="K551" t="s">
        <v>45</v>
      </c>
    </row>
    <row r="552" spans="1:11" x14ac:dyDescent="0.45">
      <c r="A552" t="s">
        <v>23</v>
      </c>
      <c r="B552" t="s">
        <v>1</v>
      </c>
      <c r="C552" t="s">
        <v>71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209.08629999999999</v>
      </c>
      <c r="K552" t="s">
        <v>45</v>
      </c>
    </row>
    <row r="553" spans="1:11" x14ac:dyDescent="0.45">
      <c r="A553" t="s">
        <v>23</v>
      </c>
      <c r="B553" t="s">
        <v>1</v>
      </c>
      <c r="C553" t="s">
        <v>71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338.7611</v>
      </c>
      <c r="K553" t="s">
        <v>45</v>
      </c>
    </row>
    <row r="554" spans="1:11" x14ac:dyDescent="0.45">
      <c r="A554" t="s">
        <v>23</v>
      </c>
      <c r="B554" t="s">
        <v>1</v>
      </c>
      <c r="C554" t="s">
        <v>71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452.85890000000001</v>
      </c>
      <c r="K554" t="s">
        <v>45</v>
      </c>
    </row>
    <row r="555" spans="1:11" x14ac:dyDescent="0.45">
      <c r="A555" t="s">
        <v>23</v>
      </c>
      <c r="B555" t="s">
        <v>1</v>
      </c>
      <c r="C555" t="s">
        <v>71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2.2431999999999999</v>
      </c>
      <c r="K555" t="s">
        <v>24</v>
      </c>
    </row>
    <row r="556" spans="1:11" x14ac:dyDescent="0.45">
      <c r="A556" t="s">
        <v>23</v>
      </c>
      <c r="B556" t="s">
        <v>1</v>
      </c>
      <c r="C556" t="s">
        <v>71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2.6012</v>
      </c>
      <c r="K556" t="s">
        <v>24</v>
      </c>
    </row>
    <row r="557" spans="1:11" x14ac:dyDescent="0.45">
      <c r="A557" t="s">
        <v>23</v>
      </c>
      <c r="B557" t="s">
        <v>1</v>
      </c>
      <c r="C557" t="s">
        <v>71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3.1063999999999998</v>
      </c>
      <c r="K557" t="s">
        <v>24</v>
      </c>
    </row>
    <row r="558" spans="1:11" x14ac:dyDescent="0.45">
      <c r="A558" t="s">
        <v>23</v>
      </c>
      <c r="B558" t="s">
        <v>1</v>
      </c>
      <c r="C558" t="s">
        <v>71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4.2030000000000003</v>
      </c>
      <c r="K558" t="s">
        <v>24</v>
      </c>
    </row>
    <row r="559" spans="1:11" x14ac:dyDescent="0.45">
      <c r="A559" t="s">
        <v>23</v>
      </c>
      <c r="B559" t="s">
        <v>1</v>
      </c>
      <c r="C559" t="s">
        <v>71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5.2835999999999999</v>
      </c>
      <c r="K559" t="s">
        <v>24</v>
      </c>
    </row>
    <row r="560" spans="1:11" x14ac:dyDescent="0.45">
      <c r="A560" t="s">
        <v>23</v>
      </c>
      <c r="B560" t="s">
        <v>1</v>
      </c>
      <c r="C560" t="s">
        <v>71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6.2458999999999998</v>
      </c>
      <c r="K560" t="s">
        <v>24</v>
      </c>
    </row>
    <row r="561" spans="1:12" x14ac:dyDescent="0.45">
      <c r="A561" t="s">
        <v>23</v>
      </c>
      <c r="B561" t="s">
        <v>1</v>
      </c>
      <c r="C561" t="s">
        <v>71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7.3983999999999996</v>
      </c>
      <c r="K561" t="s">
        <v>24</v>
      </c>
    </row>
    <row r="562" spans="1:12" x14ac:dyDescent="0.45">
      <c r="A562" t="s">
        <v>23</v>
      </c>
      <c r="B562" t="s">
        <v>1</v>
      </c>
      <c r="C562" t="s">
        <v>71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2.6366000000000001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71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3.4948999999999999</v>
      </c>
      <c r="K563" t="s">
        <v>28</v>
      </c>
    </row>
    <row r="564" spans="1:12" x14ac:dyDescent="0.45">
      <c r="A564" t="s">
        <v>23</v>
      </c>
      <c r="B564" t="s">
        <v>1</v>
      </c>
      <c r="C564" t="s">
        <v>71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3.7650000000000001</v>
      </c>
      <c r="K564" t="s">
        <v>28</v>
      </c>
    </row>
    <row r="565" spans="1:12" x14ac:dyDescent="0.45">
      <c r="A565" t="s">
        <v>23</v>
      </c>
      <c r="B565" t="s">
        <v>1</v>
      </c>
      <c r="C565" t="s">
        <v>71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4.8929999999999998</v>
      </c>
      <c r="K565" t="s">
        <v>28</v>
      </c>
    </row>
    <row r="566" spans="1:12" x14ac:dyDescent="0.45">
      <c r="A566" t="s">
        <v>23</v>
      </c>
      <c r="B566" t="s">
        <v>1</v>
      </c>
      <c r="C566" t="s">
        <v>71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6.1224999999999996</v>
      </c>
      <c r="K566" t="s">
        <v>28</v>
      </c>
    </row>
    <row r="567" spans="1:12" x14ac:dyDescent="0.45">
      <c r="A567" t="s">
        <v>23</v>
      </c>
      <c r="B567" t="s">
        <v>1</v>
      </c>
      <c r="C567" t="s">
        <v>71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7.6475</v>
      </c>
      <c r="K567" t="s">
        <v>28</v>
      </c>
    </row>
    <row r="568" spans="1:12" x14ac:dyDescent="0.45">
      <c r="A568" t="s">
        <v>23</v>
      </c>
      <c r="B568" t="s">
        <v>1</v>
      </c>
      <c r="C568" t="s">
        <v>71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8.7279</v>
      </c>
      <c r="K568" t="s">
        <v>28</v>
      </c>
    </row>
    <row r="569" spans="1:12" x14ac:dyDescent="0.45">
      <c r="A569" t="s">
        <v>23</v>
      </c>
      <c r="B569" t="s">
        <v>1</v>
      </c>
      <c r="C569" t="s">
        <v>71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8.3199999999999996E-2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71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0.10199999999999999</v>
      </c>
      <c r="K570" t="s">
        <v>27</v>
      </c>
    </row>
    <row r="571" spans="1:12" x14ac:dyDescent="0.45">
      <c r="A571" t="s">
        <v>23</v>
      </c>
      <c r="B571" t="s">
        <v>1</v>
      </c>
      <c r="C571" t="s">
        <v>71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0.22770000000000001</v>
      </c>
      <c r="K571" t="s">
        <v>27</v>
      </c>
    </row>
    <row r="572" spans="1:12" x14ac:dyDescent="0.45">
      <c r="A572" t="s">
        <v>23</v>
      </c>
      <c r="B572" t="s">
        <v>1</v>
      </c>
      <c r="C572" t="s">
        <v>71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0.46310000000000001</v>
      </c>
      <c r="K572" t="s">
        <v>27</v>
      </c>
    </row>
    <row r="573" spans="1:12" x14ac:dyDescent="0.45">
      <c r="A573" t="s">
        <v>23</v>
      </c>
      <c r="B573" t="s">
        <v>1</v>
      </c>
      <c r="C573" t="s">
        <v>71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0.92379999999999995</v>
      </c>
      <c r="K573" t="s">
        <v>27</v>
      </c>
    </row>
    <row r="574" spans="1:12" x14ac:dyDescent="0.45">
      <c r="A574" t="s">
        <v>23</v>
      </c>
      <c r="B574" t="s">
        <v>1</v>
      </c>
      <c r="C574" t="s">
        <v>71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1.7139</v>
      </c>
      <c r="K574" t="s">
        <v>27</v>
      </c>
    </row>
    <row r="575" spans="1:12" x14ac:dyDescent="0.45">
      <c r="A575" t="s">
        <v>23</v>
      </c>
      <c r="B575" t="s">
        <v>1</v>
      </c>
      <c r="C575" t="s">
        <v>71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2.3567</v>
      </c>
      <c r="K575" t="s">
        <v>27</v>
      </c>
    </row>
    <row r="576" spans="1:12" x14ac:dyDescent="0.45">
      <c r="A576" t="s">
        <v>23</v>
      </c>
      <c r="B576" t="s">
        <v>1</v>
      </c>
      <c r="C576" t="s">
        <v>71</v>
      </c>
      <c r="D576" t="s">
        <v>72</v>
      </c>
      <c r="E576" t="s">
        <v>73</v>
      </c>
      <c r="F576" t="s">
        <v>52</v>
      </c>
      <c r="G576" t="s">
        <v>74</v>
      </c>
      <c r="I576">
        <v>2020</v>
      </c>
      <c r="J576">
        <v>468.47719999999998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71</v>
      </c>
      <c r="D577" t="s">
        <v>72</v>
      </c>
      <c r="E577" t="s">
        <v>73</v>
      </c>
      <c r="F577" t="s">
        <v>52</v>
      </c>
      <c r="G577" t="s">
        <v>74</v>
      </c>
      <c r="I577">
        <v>2025</v>
      </c>
      <c r="J577">
        <v>536.58019999999999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71</v>
      </c>
      <c r="D578" t="s">
        <v>72</v>
      </c>
      <c r="E578" t="s">
        <v>73</v>
      </c>
      <c r="F578" t="s">
        <v>52</v>
      </c>
      <c r="G578" t="s">
        <v>74</v>
      </c>
      <c r="I578">
        <v>2030</v>
      </c>
      <c r="J578">
        <v>163.39079999999998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71</v>
      </c>
      <c r="D579" t="s">
        <v>72</v>
      </c>
      <c r="E579" t="s">
        <v>73</v>
      </c>
      <c r="F579" t="s">
        <v>52</v>
      </c>
      <c r="G579" t="s">
        <v>74</v>
      </c>
      <c r="I579">
        <v>2035</v>
      </c>
      <c r="J579">
        <v>0.87419999999999998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71</v>
      </c>
      <c r="D580" t="s">
        <v>72</v>
      </c>
      <c r="E580" t="s">
        <v>73</v>
      </c>
      <c r="F580" t="s">
        <v>52</v>
      </c>
      <c r="G580" t="s">
        <v>74</v>
      </c>
      <c r="I580">
        <v>2040</v>
      </c>
      <c r="J580">
        <v>1.7672000000000001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71</v>
      </c>
      <c r="D581" t="s">
        <v>72</v>
      </c>
      <c r="E581" t="s">
        <v>73</v>
      </c>
      <c r="F581" t="s">
        <v>52</v>
      </c>
      <c r="G581" t="s">
        <v>74</v>
      </c>
      <c r="I581">
        <v>2045</v>
      </c>
      <c r="J581">
        <v>2.7635999999999998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71</v>
      </c>
      <c r="D582" t="s">
        <v>72</v>
      </c>
      <c r="E582" t="s">
        <v>73</v>
      </c>
      <c r="F582" t="s">
        <v>52</v>
      </c>
      <c r="G582" t="s">
        <v>74</v>
      </c>
      <c r="I582">
        <v>2050</v>
      </c>
      <c r="J582">
        <v>1.6919999999999999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71</v>
      </c>
      <c r="D583" t="s">
        <v>72</v>
      </c>
      <c r="E583" t="s">
        <v>73</v>
      </c>
      <c r="F583" t="s">
        <v>53</v>
      </c>
      <c r="G583" t="s">
        <v>74</v>
      </c>
      <c r="I583">
        <v>2020</v>
      </c>
      <c r="J583">
        <v>34.980000000000004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71</v>
      </c>
      <c r="D584" t="s">
        <v>72</v>
      </c>
      <c r="E584" t="s">
        <v>73</v>
      </c>
      <c r="F584" t="s">
        <v>53</v>
      </c>
      <c r="G584" t="s">
        <v>74</v>
      </c>
      <c r="I584">
        <v>2025</v>
      </c>
      <c r="J584">
        <v>40.534999999999997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71</v>
      </c>
      <c r="D585" t="s">
        <v>72</v>
      </c>
      <c r="E585" t="s">
        <v>73</v>
      </c>
      <c r="F585" t="s">
        <v>53</v>
      </c>
      <c r="G585" t="s">
        <v>74</v>
      </c>
      <c r="I585">
        <v>2030</v>
      </c>
      <c r="J585">
        <v>49.951000000000001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71</v>
      </c>
      <c r="D586" t="s">
        <v>72</v>
      </c>
      <c r="E586" t="s">
        <v>73</v>
      </c>
      <c r="F586" t="s">
        <v>53</v>
      </c>
      <c r="G586" t="s">
        <v>74</v>
      </c>
      <c r="I586">
        <v>2035</v>
      </c>
      <c r="J586">
        <v>19.437000000000001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71</v>
      </c>
      <c r="D587" t="s">
        <v>72</v>
      </c>
      <c r="E587" t="s">
        <v>73</v>
      </c>
      <c r="F587" t="s">
        <v>53</v>
      </c>
      <c r="G587" t="s">
        <v>74</v>
      </c>
      <c r="I587">
        <v>2040</v>
      </c>
      <c r="J587">
        <v>14.734500000000001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71</v>
      </c>
      <c r="D588" t="s">
        <v>72</v>
      </c>
      <c r="E588" t="s">
        <v>73</v>
      </c>
      <c r="F588" t="s">
        <v>53</v>
      </c>
      <c r="G588" t="s">
        <v>74</v>
      </c>
      <c r="I588">
        <v>2045</v>
      </c>
      <c r="J588">
        <v>10.241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71</v>
      </c>
      <c r="D589" t="s">
        <v>72</v>
      </c>
      <c r="E589" t="s">
        <v>73</v>
      </c>
      <c r="F589" t="s">
        <v>53</v>
      </c>
      <c r="G589" t="s">
        <v>74</v>
      </c>
      <c r="I589">
        <v>2050</v>
      </c>
      <c r="J589">
        <v>0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71</v>
      </c>
      <c r="D590" t="s">
        <v>72</v>
      </c>
      <c r="E590" t="s">
        <v>73</v>
      </c>
      <c r="F590" t="s">
        <v>54</v>
      </c>
      <c r="G590" t="s">
        <v>74</v>
      </c>
      <c r="I590">
        <v>2020</v>
      </c>
      <c r="J590">
        <v>2.2400000000000002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71</v>
      </c>
      <c r="D591" t="s">
        <v>72</v>
      </c>
      <c r="E591" t="s">
        <v>73</v>
      </c>
      <c r="F591" t="s">
        <v>54</v>
      </c>
      <c r="G591" t="s">
        <v>74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71</v>
      </c>
      <c r="D592" t="s">
        <v>72</v>
      </c>
      <c r="E592" t="s">
        <v>73</v>
      </c>
      <c r="F592" t="s">
        <v>54</v>
      </c>
      <c r="G592" t="s">
        <v>74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71</v>
      </c>
      <c r="D593" t="s">
        <v>72</v>
      </c>
      <c r="E593" t="s">
        <v>73</v>
      </c>
      <c r="F593" t="s">
        <v>54</v>
      </c>
      <c r="G593" t="s">
        <v>74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71</v>
      </c>
      <c r="D594" t="s">
        <v>72</v>
      </c>
      <c r="E594" t="s">
        <v>73</v>
      </c>
      <c r="F594" t="s">
        <v>54</v>
      </c>
      <c r="G594" t="s">
        <v>74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71</v>
      </c>
      <c r="D595" t="s">
        <v>72</v>
      </c>
      <c r="E595" t="s">
        <v>73</v>
      </c>
      <c r="F595" t="s">
        <v>54</v>
      </c>
      <c r="G595" t="s">
        <v>74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71</v>
      </c>
      <c r="D596" t="s">
        <v>72</v>
      </c>
      <c r="E596" t="s">
        <v>73</v>
      </c>
      <c r="F596" t="s">
        <v>54</v>
      </c>
      <c r="G596" t="s">
        <v>74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71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0.1953</v>
      </c>
      <c r="K597" t="s">
        <v>29</v>
      </c>
    </row>
    <row r="598" spans="1:12" x14ac:dyDescent="0.45">
      <c r="A598" t="s">
        <v>23</v>
      </c>
      <c r="B598" t="s">
        <v>1</v>
      </c>
      <c r="C598" t="s">
        <v>71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3.3491</v>
      </c>
      <c r="K598" t="s">
        <v>29</v>
      </c>
    </row>
    <row r="599" spans="1:12" x14ac:dyDescent="0.45">
      <c r="A599" t="s">
        <v>23</v>
      </c>
      <c r="B599" t="s">
        <v>1</v>
      </c>
      <c r="C599" t="s">
        <v>71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48.401200000000003</v>
      </c>
      <c r="K599" t="s">
        <v>29</v>
      </c>
    </row>
    <row r="600" spans="1:12" x14ac:dyDescent="0.45">
      <c r="A600" t="s">
        <v>23</v>
      </c>
      <c r="B600" t="s">
        <v>1</v>
      </c>
      <c r="C600" t="s">
        <v>71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25.531300000000002</v>
      </c>
      <c r="K600" t="s">
        <v>29</v>
      </c>
    </row>
    <row r="601" spans="1:12" x14ac:dyDescent="0.45">
      <c r="A601" t="s">
        <v>23</v>
      </c>
      <c r="B601" t="s">
        <v>1</v>
      </c>
      <c r="C601" t="s">
        <v>71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36.4071</v>
      </c>
      <c r="K601" t="s">
        <v>29</v>
      </c>
    </row>
    <row r="602" spans="1:12" x14ac:dyDescent="0.45">
      <c r="A602" t="s">
        <v>23</v>
      </c>
      <c r="B602" t="s">
        <v>1</v>
      </c>
      <c r="C602" t="s">
        <v>71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42.352499999999999</v>
      </c>
      <c r="K602" t="s">
        <v>29</v>
      </c>
    </row>
    <row r="603" spans="1:12" x14ac:dyDescent="0.45">
      <c r="A603" t="s">
        <v>23</v>
      </c>
      <c r="B603" t="s">
        <v>1</v>
      </c>
      <c r="C603" t="s">
        <v>71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42.276600000000002</v>
      </c>
      <c r="K603" t="s">
        <v>29</v>
      </c>
    </row>
    <row r="604" spans="1:12" x14ac:dyDescent="0.45">
      <c r="A604" t="s">
        <v>23</v>
      </c>
      <c r="B604" t="s">
        <v>1</v>
      </c>
      <c r="C604" t="s">
        <v>71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2.6053000000000002</v>
      </c>
      <c r="K604" t="s">
        <v>33</v>
      </c>
    </row>
    <row r="605" spans="1:12" x14ac:dyDescent="0.45">
      <c r="A605" t="s">
        <v>23</v>
      </c>
      <c r="B605" t="s">
        <v>1</v>
      </c>
      <c r="C605" t="s">
        <v>71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2.5015999999999998</v>
      </c>
      <c r="K605" t="s">
        <v>33</v>
      </c>
    </row>
    <row r="606" spans="1:12" x14ac:dyDescent="0.45">
      <c r="A606" t="s">
        <v>23</v>
      </c>
      <c r="B606" t="s">
        <v>1</v>
      </c>
      <c r="C606" t="s">
        <v>71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-24.678899999999999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71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3.6362999999999999</v>
      </c>
      <c r="K607" t="s">
        <v>33</v>
      </c>
    </row>
    <row r="608" spans="1:12" x14ac:dyDescent="0.45">
      <c r="A608" t="s">
        <v>23</v>
      </c>
      <c r="B608" t="s">
        <v>1</v>
      </c>
      <c r="C608" t="s">
        <v>71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7.2127999999999997</v>
      </c>
      <c r="K608" t="s">
        <v>33</v>
      </c>
    </row>
    <row r="609" spans="1:11" x14ac:dyDescent="0.45">
      <c r="A609" t="s">
        <v>23</v>
      </c>
      <c r="B609" t="s">
        <v>1</v>
      </c>
      <c r="C609" t="s">
        <v>71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9.1180000000000003</v>
      </c>
      <c r="K609" t="s">
        <v>33</v>
      </c>
    </row>
    <row r="610" spans="1:11" x14ac:dyDescent="0.45">
      <c r="A610" t="s">
        <v>23</v>
      </c>
      <c r="B610" t="s">
        <v>1</v>
      </c>
      <c r="C610" t="s">
        <v>71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71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3.7279</v>
      </c>
      <c r="K611" t="s">
        <v>35</v>
      </c>
    </row>
    <row r="612" spans="1:11" x14ac:dyDescent="0.45">
      <c r="A612" t="s">
        <v>23</v>
      </c>
      <c r="B612" t="s">
        <v>1</v>
      </c>
      <c r="C612" t="s">
        <v>71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4.2724000000000002</v>
      </c>
      <c r="K612" t="s">
        <v>35</v>
      </c>
    </row>
    <row r="613" spans="1:11" x14ac:dyDescent="0.45">
      <c r="A613" t="s">
        <v>23</v>
      </c>
      <c r="B613" t="s">
        <v>1</v>
      </c>
      <c r="C613" t="s">
        <v>71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16.7576</v>
      </c>
      <c r="K613" t="s">
        <v>35</v>
      </c>
    </row>
    <row r="614" spans="1:11" x14ac:dyDescent="0.45">
      <c r="A614" t="s">
        <v>23</v>
      </c>
      <c r="B614" t="s">
        <v>1</v>
      </c>
      <c r="C614" t="s">
        <v>71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-4.0064000000000002</v>
      </c>
      <c r="K614" t="s">
        <v>35</v>
      </c>
    </row>
    <row r="615" spans="1:11" x14ac:dyDescent="0.45">
      <c r="A615" t="s">
        <v>23</v>
      </c>
      <c r="B615" t="s">
        <v>1</v>
      </c>
      <c r="C615" t="s">
        <v>71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5.3090999999999999</v>
      </c>
      <c r="K615" t="s">
        <v>35</v>
      </c>
    </row>
    <row r="616" spans="1:11" x14ac:dyDescent="0.45">
      <c r="A616" t="s">
        <v>23</v>
      </c>
      <c r="B616" t="s">
        <v>1</v>
      </c>
      <c r="C616" t="s">
        <v>71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3.7465000000000002</v>
      </c>
      <c r="K616" t="s">
        <v>35</v>
      </c>
    </row>
    <row r="617" spans="1:11" x14ac:dyDescent="0.45">
      <c r="A617" t="s">
        <v>23</v>
      </c>
      <c r="B617" t="s">
        <v>1</v>
      </c>
      <c r="C617" t="s">
        <v>71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11.093</v>
      </c>
      <c r="K617" t="s">
        <v>35</v>
      </c>
    </row>
    <row r="618" spans="1:11" x14ac:dyDescent="0.45">
      <c r="A618" t="s">
        <v>23</v>
      </c>
      <c r="B618" t="s">
        <v>1</v>
      </c>
      <c r="C618" t="s">
        <v>71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3.1892</v>
      </c>
      <c r="K618" t="s">
        <v>37</v>
      </c>
    </row>
    <row r="619" spans="1:11" x14ac:dyDescent="0.45">
      <c r="A619" t="s">
        <v>23</v>
      </c>
      <c r="B619" t="s">
        <v>1</v>
      </c>
      <c r="C619" t="s">
        <v>71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4.3022</v>
      </c>
      <c r="K619" t="s">
        <v>37</v>
      </c>
    </row>
    <row r="620" spans="1:11" x14ac:dyDescent="0.45">
      <c r="A620" t="s">
        <v>23</v>
      </c>
      <c r="B620" t="s">
        <v>1</v>
      </c>
      <c r="C620" t="s">
        <v>71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6.5282999999999998</v>
      </c>
      <c r="K620" t="s">
        <v>37</v>
      </c>
    </row>
    <row r="621" spans="1:11" x14ac:dyDescent="0.45">
      <c r="A621" t="s">
        <v>23</v>
      </c>
      <c r="B621" t="s">
        <v>1</v>
      </c>
      <c r="C621" t="s">
        <v>71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5.4359999999999999</v>
      </c>
      <c r="K621" t="s">
        <v>37</v>
      </c>
    </row>
    <row r="622" spans="1:11" x14ac:dyDescent="0.45">
      <c r="A622" t="s">
        <v>23</v>
      </c>
      <c r="B622" t="s">
        <v>1</v>
      </c>
      <c r="C622" t="s">
        <v>71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71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71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71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2963.0095000000001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71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3569.9061999999999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71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2098.6113999999998</v>
      </c>
      <c r="K627" t="s">
        <v>48</v>
      </c>
    </row>
    <row r="628" spans="1:11" x14ac:dyDescent="0.45">
      <c r="A628" t="s">
        <v>23</v>
      </c>
      <c r="B628" t="s">
        <v>1</v>
      </c>
      <c r="C628" t="s">
        <v>71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1385.8402000000001</v>
      </c>
      <c r="K628" t="s">
        <v>48</v>
      </c>
    </row>
    <row r="629" spans="1:11" x14ac:dyDescent="0.45">
      <c r="A629" t="s">
        <v>23</v>
      </c>
      <c r="B629" t="s">
        <v>1</v>
      </c>
      <c r="C629" t="s">
        <v>71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1090.7209</v>
      </c>
      <c r="K629" t="s">
        <v>48</v>
      </c>
    </row>
    <row r="630" spans="1:11" x14ac:dyDescent="0.45">
      <c r="A630" t="s">
        <v>23</v>
      </c>
      <c r="B630" t="s">
        <v>1</v>
      </c>
      <c r="C630" t="s">
        <v>71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785.00030000000004</v>
      </c>
      <c r="K630" t="s">
        <v>48</v>
      </c>
    </row>
    <row r="631" spans="1:11" x14ac:dyDescent="0.45">
      <c r="A631" t="s">
        <v>23</v>
      </c>
      <c r="B631" t="s">
        <v>1</v>
      </c>
      <c r="C631" t="s">
        <v>71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589.33720000000005</v>
      </c>
      <c r="K631" t="s">
        <v>48</v>
      </c>
    </row>
    <row r="632" spans="1:11" x14ac:dyDescent="0.45">
      <c r="A632" t="s">
        <v>23</v>
      </c>
      <c r="B632" t="s">
        <v>1</v>
      </c>
      <c r="C632" t="s">
        <v>71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2540.7226000000001</v>
      </c>
      <c r="K632" t="s">
        <v>51</v>
      </c>
    </row>
    <row r="633" spans="1:11" x14ac:dyDescent="0.45">
      <c r="A633" t="s">
        <v>23</v>
      </c>
      <c r="B633" t="s">
        <v>1</v>
      </c>
      <c r="C633" t="s">
        <v>71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3140.2046999999998</v>
      </c>
      <c r="K633" t="s">
        <v>51</v>
      </c>
    </row>
    <row r="634" spans="1:11" x14ac:dyDescent="0.45">
      <c r="A634" t="s">
        <v>23</v>
      </c>
      <c r="B634" t="s">
        <v>1</v>
      </c>
      <c r="C634" t="s">
        <v>71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1681.5921000000001</v>
      </c>
      <c r="K634" t="s">
        <v>51</v>
      </c>
    </row>
    <row r="635" spans="1:11" x14ac:dyDescent="0.45">
      <c r="A635" t="s">
        <v>23</v>
      </c>
      <c r="B635" t="s">
        <v>1</v>
      </c>
      <c r="C635" t="s">
        <v>71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961.49929999999995</v>
      </c>
      <c r="K635" t="s">
        <v>51</v>
      </c>
    </row>
    <row r="636" spans="1:11" x14ac:dyDescent="0.45">
      <c r="A636" t="s">
        <v>23</v>
      </c>
      <c r="B636" t="s">
        <v>1</v>
      </c>
      <c r="C636" t="s">
        <v>71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713.35599999999999</v>
      </c>
      <c r="K636" t="s">
        <v>51</v>
      </c>
    </row>
    <row r="637" spans="1:11" x14ac:dyDescent="0.45">
      <c r="A637" t="s">
        <v>23</v>
      </c>
      <c r="B637" t="s">
        <v>1</v>
      </c>
      <c r="C637" t="s">
        <v>71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467.38799999999998</v>
      </c>
      <c r="K637" t="s">
        <v>51</v>
      </c>
    </row>
    <row r="638" spans="1:11" x14ac:dyDescent="0.45">
      <c r="A638" t="s">
        <v>23</v>
      </c>
      <c r="B638" t="s">
        <v>1</v>
      </c>
      <c r="C638" t="s">
        <v>71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368.52199999999999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2025-08-07T07:24:12Z</dcterms:modified>
</cp:coreProperties>
</file>