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VA\SuppXLS\"/>
    </mc:Choice>
  </mc:AlternateContent>
  <xr:revisionPtr revIDLastSave="0" documentId="13_ncr:1_{B8279C51-45C8-4F9F-8379-433C4C2096A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<sst xmlns="http://schemas.openxmlformats.org/spreadsheetml/2006/main" count="491" uniqueCount="64">
  <si>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</si>
  <si>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</si>
  <si>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</si>
  <si>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</si>
  <si>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</si>
  <si>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</si>
  <si>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</si>
  <si>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</si>
  <si>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</si>
  <si>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</si>
  <si>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</si>
  <si>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</si>
  <si>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</si>
  <si>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</si>
  <si>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</si>
  <si>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</si>
  <si>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</si>
  <si>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</si>
  <si>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</si>
  <si>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</si>
  <si>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</si>
  <si>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</si>
  <si>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</si>
  <si>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</si>
  <si>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</si>
  <si>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</si>
  <si>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</si>
  <si>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</si>
  <si>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</si>
  <si>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</si>
  <si>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</si>
  <si>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</si>
  <si>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</si>
  <si>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</si>
  <si>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</si>
  <si>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</si>
  <si>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</si>
  <si>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</si>
  <si>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</si>
  <si>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</si>
  <si>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</si>
  <si>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</si>
  <si>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</si>
  <si>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</si>
  <si>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</si>
  <si>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</si>
  <si>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</si>
  <si>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LVA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</si>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</sst>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4.99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8.0000000000000004E-4</v>
      </c>
      <c r="H16">
        <f>SUMIFS(iamc_data!G$2:G$50,iamc_data!$O$2:$O$50,Veda!$Q16,iamc_data!$B$2:$B$50,Veda!$C$5)</f>
        <v>8.0000000000000004E-4</v>
      </c>
      <c r="I16">
        <f>SUMIFS(iamc_data!H$2:H$50,iamc_data!$O$2:$O$50,Veda!$Q16,iamc_data!$B$2:$B$50,Veda!$C$5)</f>
        <v>1.4E-3</v>
      </c>
      <c r="J16">
        <f>SUMIFS(iamc_data!I$2:I$50,iamc_data!$O$2:$O$50,Veda!$Q16,iamc_data!$B$2:$B$50,Veda!$C$5)</f>
        <v>1.6999999999999999E-3</v>
      </c>
      <c r="K16">
        <f>SUMIFS(iamc_data!J$2:J$50,iamc_data!$O$2:$O$50,Veda!$Q16,iamc_data!$B$2:$B$50,Veda!$C$5)</f>
        <v>3.3E-3</v>
      </c>
      <c r="L16">
        <f>SUMIFS(iamc_data!K$2:K$50,iamc_data!$O$2:$O$50,Veda!$Q16,iamc_data!$B$2:$B$50,Veda!$C$5)</f>
        <v>5.0000000000000001E-3</v>
      </c>
      <c r="M16">
        <f>SUMIFS(iamc_data!L$2:L$50,iamc_data!$O$2:$O$50,Veda!$Q16,iamc_data!$B$2:$B$50,Veda!$C$5)</f>
        <v>7.7999999999999996E-3</v>
      </c>
      <c r="Q16" t="s">
        <v>11</v>
      </c>
      <c r="R16" s="1">
        <f>$Q$10*G16/SUM($G$16:$G$18)</f>
        <v>0.14516363636363641</v>
      </c>
      <c r="S16" s="1">
        <f>R16</f>
        <v>0.14516363636363641</v>
      </c>
      <c r="T16" s="1">
        <f t="shared" ref="T16:X16" si="0">S16</f>
        <v>0.14516363636363641</v>
      </c>
      <c r="U16" s="1">
        <f t="shared" si="0"/>
        <v>0.14516363636363641</v>
      </c>
      <c r="V16" s="1">
        <f t="shared" si="0"/>
        <v>0.14516363636363641</v>
      </c>
      <c r="W16" s="1">
        <f t="shared" si="0"/>
        <v>0.14516363636363641</v>
      </c>
      <c r="X16" s="1">
        <f t="shared" si="0"/>
        <v>0.14516363636363641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1.7899999999999999E-2</v>
      </c>
      <c r="H17">
        <f>SUMIFS(iamc_data!G$2:G$50,iamc_data!$O$2:$O$50,Veda!$Q17,iamc_data!$B$2:$B$50,Veda!$C$5)</f>
        <v>2.1100000000000001E-2</v>
      </c>
      <c r="I17">
        <f>SUMIFS(iamc_data!H$2:H$50,iamc_data!$O$2:$O$50,Veda!$Q17,iamc_data!$B$2:$B$50,Veda!$C$5)</f>
        <v>2.5600000000000001E-2</v>
      </c>
      <c r="J17">
        <f>SUMIFS(iamc_data!I$2:I$50,iamc_data!$O$2:$O$50,Veda!$Q17,iamc_data!$B$2:$B$50,Veda!$C$5)</f>
        <v>2.76E-2</v>
      </c>
      <c r="K17">
        <f>SUMIFS(iamc_data!J$2:J$50,iamc_data!$O$2:$O$50,Veda!$Q17,iamc_data!$B$2:$B$50,Veda!$C$5)</f>
        <v>2.7900000000000001E-2</v>
      </c>
      <c r="L17">
        <f>SUMIFS(iamc_data!K$2:K$50,iamc_data!$O$2:$O$50,Veda!$Q17,iamc_data!$B$2:$B$50,Veda!$C$5)</f>
        <v>2.9000000000000001E-2</v>
      </c>
      <c r="M17">
        <f>SUMIFS(iamc_data!L$2:L$50,iamc_data!$O$2:$O$50,Veda!$Q17,iamc_data!$B$2:$B$50,Veda!$C$5)</f>
        <v>3.1199999999999999E-2</v>
      </c>
      <c r="Q17" t="s">
        <v>13</v>
      </c>
      <c r="R17" s="1">
        <f>$Q$10*G17/SUM($G$16:$G$18)</f>
        <v>3.2480363636363641</v>
      </c>
      <c r="S17" s="1">
        <f t="shared" ref="S17:X18" si="1">R17*H17/G17</f>
        <v>3.82869090909091</v>
      </c>
      <c r="T17" s="1">
        <f t="shared" si="1"/>
        <v>4.6452363636363643</v>
      </c>
      <c r="U17" s="1">
        <f t="shared" si="1"/>
        <v>5.0081454545454545</v>
      </c>
      <c r="V17" s="1">
        <f t="shared" si="1"/>
        <v>5.062581818181819</v>
      </c>
      <c r="W17" s="1">
        <f t="shared" si="1"/>
        <v>5.2621818181818192</v>
      </c>
      <c r="X17" s="1">
        <f t="shared" si="1"/>
        <v>5.6613818181818187</v>
      </c>
      <c r="Y17" t="s">
        <v>12</v>
      </c>
    </row>
    <row r="18" spans="7:26" x14ac:dyDescent="0.45">
      <c r="G18">
        <f>SUMIFS(iamc_data!F$2:F$50,iamc_data!$O$2:$O$50,Veda!$Q18,iamc_data!$B$2:$B$50,Veda!$C$5)</f>
        <v>8.8000000000000005E-3</v>
      </c>
      <c r="H18">
        <f>SUMIFS(iamc_data!G$2:G$50,iamc_data!$O$2:$O$50,Veda!$Q18,iamc_data!$B$2:$B$50,Veda!$C$5)</f>
        <v>1.04E-2</v>
      </c>
      <c r="I18">
        <f>SUMIFS(iamc_data!H$2:H$50,iamc_data!$O$2:$O$50,Veda!$Q18,iamc_data!$B$2:$B$50,Veda!$C$5)</f>
        <v>1.17E-2</v>
      </c>
      <c r="J18">
        <f>SUMIFS(iamc_data!I$2:I$50,iamc_data!$O$2:$O$50,Veda!$Q18,iamc_data!$B$2:$B$50,Veda!$C$5)</f>
        <v>1.14E-2</v>
      </c>
      <c r="K18">
        <f>SUMIFS(iamc_data!J$2:J$50,iamc_data!$O$2:$O$50,Veda!$Q18,iamc_data!$B$2:$B$50,Veda!$C$5)</f>
        <v>1.15E-2</v>
      </c>
      <c r="L18">
        <f>SUMIFS(iamc_data!K$2:K$50,iamc_data!$O$2:$O$50,Veda!$Q18,iamc_data!$B$2:$B$50,Veda!$C$5)</f>
        <v>1.2E-2</v>
      </c>
      <c r="M18">
        <f>SUMIFS(iamc_data!L$2:L$50,iamc_data!$O$2:$O$50,Veda!$Q18,iamc_data!$B$2:$B$50,Veda!$C$5)</f>
        <v>1.09E-2</v>
      </c>
      <c r="Q18" t="s">
        <v>14</v>
      </c>
      <c r="R18" s="1">
        <f>$Q$10*G18/SUM($G$16:$G$18)</f>
        <v>1.5968000000000004</v>
      </c>
      <c r="S18" s="1">
        <f t="shared" si="1"/>
        <v>1.8871272727272732</v>
      </c>
      <c r="T18" s="1">
        <f t="shared" si="1"/>
        <v>2.1230181818181824</v>
      </c>
      <c r="U18" s="1">
        <f t="shared" si="1"/>
        <v>2.0685818181818187</v>
      </c>
      <c r="V18" s="1">
        <f t="shared" si="1"/>
        <v>2.086727272727273</v>
      </c>
      <c r="W18" s="1">
        <f t="shared" si="1"/>
        <v>2.177454545454546</v>
      </c>
      <c r="X18" s="1">
        <f t="shared" si="1"/>
        <v>1.9778545454545458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</v>
      </c>
      <c r="T19" s="1">
        <f t="shared" si="2"/>
        <v>0.10887272727272726</v>
      </c>
      <c r="U19" s="1">
        <f t="shared" si="2"/>
        <v>0.16330909090909088</v>
      </c>
      <c r="V19" s="1">
        <f t="shared" si="2"/>
        <v>0.45363636363636362</v>
      </c>
      <c r="W19" s="1">
        <f t="shared" si="2"/>
        <v>0.76210909090909096</v>
      </c>
      <c r="X19" s="1">
        <f t="shared" si="2"/>
        <v>1.2701818181818183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3</v>
      </c>
      <c r="S24" s="1">
        <f>AVERAGE(historical_data!U87:Z87)</f>
        <v>3.2500000000000004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5.3</v>
      </c>
      <c r="S25" s="1">
        <f>AVERAGE(historical_data!U88:Z88)</f>
        <v>4.6833333333333336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8.6E-3</v>
      </c>
      <c r="G2">
        <v>1.0200000000000001E-2</v>
      </c>
      <c r="H2">
        <v>1.1299999999999999E-2</v>
      </c>
      <c r="I2">
        <v>1.18E-2</v>
      </c>
      <c r="J2">
        <v>1.11E-2</v>
      </c>
      <c r="K2">
        <v>1.21E-2</v>
      </c>
      <c r="L2">
        <v>1.0500000000000001E-2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8.9999999999999993E-3</v>
      </c>
      <c r="G3">
        <v>1.0699999999999999E-2</v>
      </c>
      <c r="H3">
        <v>1.1900000000000001E-2</v>
      </c>
      <c r="I3">
        <v>1.24E-2</v>
      </c>
      <c r="J3">
        <v>1.4200000000000001E-2</v>
      </c>
      <c r="K3">
        <v>1.6899999999999998E-2</v>
      </c>
      <c r="L3">
        <v>1.8100000000000002E-2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8.0000000000000004E-4</v>
      </c>
      <c r="G4">
        <v>8.0000000000000004E-4</v>
      </c>
      <c r="H4">
        <v>1.4E-3</v>
      </c>
      <c r="I4">
        <v>1.6999999999999999E-3</v>
      </c>
      <c r="J4">
        <v>3.3E-3</v>
      </c>
      <c r="K4">
        <v>5.0000000000000001E-3</v>
      </c>
      <c r="L4">
        <v>7.7999999999999996E-3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1.7899999999999999E-2</v>
      </c>
      <c r="G5">
        <v>2.1100000000000001E-2</v>
      </c>
      <c r="H5">
        <v>2.5600000000000001E-2</v>
      </c>
      <c r="I5">
        <v>2.76E-2</v>
      </c>
      <c r="J5">
        <v>2.7900000000000001E-2</v>
      </c>
      <c r="K5">
        <v>2.9000000000000001E-2</v>
      </c>
      <c r="L5">
        <v>3.1199999999999999E-2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8.8000000000000005E-3</v>
      </c>
      <c r="G6">
        <v>1.04E-2</v>
      </c>
      <c r="H6">
        <v>1.17E-2</v>
      </c>
      <c r="I6">
        <v>1.14E-2</v>
      </c>
      <c r="J6">
        <v>1.15E-2</v>
      </c>
      <c r="K6">
        <v>1.2E-2</v>
      </c>
      <c r="L6">
        <v>1.09E-2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8.8999999999999999E-3</v>
      </c>
      <c r="G7">
        <v>1.0699999999999999E-2</v>
      </c>
      <c r="H7">
        <v>1.2200000000000001E-2</v>
      </c>
      <c r="I7">
        <v>1.17E-2</v>
      </c>
      <c r="J7">
        <v>1.15E-2</v>
      </c>
      <c r="K7">
        <v>1.18E-2</v>
      </c>
      <c r="L7">
        <v>1.06E-2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1.7899999999999999E-2</v>
      </c>
      <c r="G8">
        <v>2.1000000000000001E-2</v>
      </c>
      <c r="H8">
        <v>2.3800000000000002E-2</v>
      </c>
      <c r="I8">
        <v>2.4299999999999999E-2</v>
      </c>
      <c r="J8">
        <v>2.5499999999999998E-2</v>
      </c>
      <c r="K8">
        <v>2.7400000000000001E-2</v>
      </c>
      <c r="L8">
        <v>2.87E-2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8.0000000000000004E-4</v>
      </c>
      <c r="G9">
        <v>8.0000000000000004E-4</v>
      </c>
      <c r="H9">
        <v>2.2000000000000001E-3</v>
      </c>
      <c r="I9">
        <v>2.3999999999999998E-3</v>
      </c>
      <c r="J9">
        <v>4.1000000000000003E-3</v>
      </c>
      <c r="K9">
        <v>6.6E-3</v>
      </c>
      <c r="L9">
        <v>9.1000000000000004E-3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8.0000000000000004E-4</v>
      </c>
      <c r="G10">
        <v>8.0000000000000004E-4</v>
      </c>
      <c r="H10">
        <v>1.5E-3</v>
      </c>
      <c r="I10">
        <v>1.4E-3</v>
      </c>
      <c r="J10">
        <v>1.2999999999999999E-3</v>
      </c>
      <c r="K10">
        <v>1E-3</v>
      </c>
      <c r="L10">
        <v>1.8E-3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1.78E-2</v>
      </c>
      <c r="G11">
        <v>2.0899999999999998E-2</v>
      </c>
      <c r="H11">
        <v>2.2800000000000001E-2</v>
      </c>
      <c r="I11">
        <v>2.7699999999999999E-2</v>
      </c>
      <c r="J11">
        <v>3.3300000000000003E-2</v>
      </c>
      <c r="K11">
        <v>3.6799999999999999E-2</v>
      </c>
      <c r="L11">
        <v>4.1000000000000002E-2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8.6E-3</v>
      </c>
      <c r="G12">
        <v>1.03E-2</v>
      </c>
      <c r="H12">
        <v>1.14E-2</v>
      </c>
      <c r="I12">
        <v>1.2500000000000001E-2</v>
      </c>
      <c r="J12">
        <v>1.29E-2</v>
      </c>
      <c r="K12">
        <v>1.37E-2</v>
      </c>
      <c r="L12">
        <v>1.18E-2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1.8200000000000001E-2</v>
      </c>
      <c r="G13">
        <v>2.1299999999999999E-2</v>
      </c>
      <c r="H13">
        <v>2.4199999999999999E-2</v>
      </c>
      <c r="I13">
        <v>2.6700000000000002E-2</v>
      </c>
      <c r="J13">
        <v>2.7900000000000001E-2</v>
      </c>
      <c r="K13">
        <v>2.9700000000000001E-2</v>
      </c>
      <c r="L13">
        <v>3.0800000000000001E-2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8.0000000000000004E-4</v>
      </c>
      <c r="G14">
        <v>8.0000000000000004E-4</v>
      </c>
      <c r="H14">
        <v>1.4E-3</v>
      </c>
      <c r="I14">
        <v>2.8E-3</v>
      </c>
      <c r="J14">
        <v>5.3E-3</v>
      </c>
      <c r="K14">
        <v>8.6E-3</v>
      </c>
      <c r="L14">
        <v>1.01E-2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1.83E-2</v>
      </c>
      <c r="G15">
        <v>2.1399999999999999E-2</v>
      </c>
      <c r="H15">
        <v>2.4299999999999999E-2</v>
      </c>
      <c r="I15">
        <v>2.41E-2</v>
      </c>
      <c r="J15">
        <v>2.64E-2</v>
      </c>
      <c r="K15">
        <v>2.8199999999999999E-2</v>
      </c>
      <c r="L15">
        <v>3.0200000000000001E-2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9.1000000000000004E-3</v>
      </c>
      <c r="G16">
        <v>1.0699999999999999E-2</v>
      </c>
      <c r="H16">
        <v>9.4000000000000004E-3</v>
      </c>
      <c r="I16">
        <v>1.01E-2</v>
      </c>
      <c r="J16">
        <v>1.17E-2</v>
      </c>
      <c r="K16">
        <v>1.26E-2</v>
      </c>
      <c r="L16">
        <v>1.1900000000000001E-2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8.0000000000000004E-4</v>
      </c>
      <c r="G17">
        <v>6.9999999999999999E-4</v>
      </c>
      <c r="H17">
        <v>1.4E-3</v>
      </c>
      <c r="I17">
        <v>2.5999999999999999E-3</v>
      </c>
      <c r="J17">
        <v>4.8999999999999998E-3</v>
      </c>
      <c r="K17">
        <v>7.7000000000000002E-3</v>
      </c>
      <c r="L17">
        <v>1.0800000000000001E-2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1.8100000000000002E-2</v>
      </c>
      <c r="G18">
        <v>2.1100000000000001E-2</v>
      </c>
      <c r="H18">
        <v>2.3800000000000002E-2</v>
      </c>
      <c r="I18">
        <v>2.4799999999999999E-2</v>
      </c>
      <c r="J18">
        <v>2.6499999999999999E-2</v>
      </c>
      <c r="K18">
        <v>2.7799999999999998E-2</v>
      </c>
      <c r="L18">
        <v>2.9499999999999998E-2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8.6999999999999994E-3</v>
      </c>
      <c r="G19">
        <v>1.03E-2</v>
      </c>
      <c r="H19">
        <v>1.14E-2</v>
      </c>
      <c r="I19">
        <v>1.18E-2</v>
      </c>
      <c r="J19">
        <v>1.15E-2</v>
      </c>
      <c r="K19">
        <v>1.17E-2</v>
      </c>
      <c r="L19">
        <v>1.0699999999999999E-2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1.7999999999999999E-2</v>
      </c>
      <c r="G20">
        <v>2.0899999999999998E-2</v>
      </c>
      <c r="H20">
        <v>2.1700000000000001E-2</v>
      </c>
      <c r="I20">
        <v>2.5499999999999998E-2</v>
      </c>
      <c r="J20">
        <v>2.6200000000000001E-2</v>
      </c>
      <c r="K20">
        <v>2.58E-2</v>
      </c>
      <c r="L20">
        <v>2.5100000000000001E-2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8.0000000000000004E-4</v>
      </c>
      <c r="G21">
        <v>8.0000000000000004E-4</v>
      </c>
      <c r="H21">
        <v>1.4E-3</v>
      </c>
      <c r="I21">
        <v>3.0000000000000001E-3</v>
      </c>
      <c r="J21">
        <v>6.1000000000000004E-3</v>
      </c>
      <c r="K21">
        <v>1.06E-2</v>
      </c>
      <c r="L21">
        <v>1.4800000000000001E-2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8.0000000000000004E-4</v>
      </c>
      <c r="G22">
        <v>8.0000000000000004E-4</v>
      </c>
      <c r="H22">
        <v>1.5E-3</v>
      </c>
      <c r="I22">
        <v>2.2000000000000001E-3</v>
      </c>
      <c r="J22">
        <v>3.5000000000000001E-3</v>
      </c>
      <c r="K22">
        <v>5.4999999999999997E-3</v>
      </c>
      <c r="L22">
        <v>7.7000000000000002E-3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/>
      <c r="C3" s="9"/>
      <c r="D3" s="9">
        <v>0.11415525114155252</v>
      </c>
      <c r="E3" s="9">
        <v>0.22831050228310504</v>
      </c>
      <c r="F3" s="9">
        <v>0.45662100456621008</v>
      </c>
      <c r="G3" s="9">
        <v>0.45662100456621008</v>
      </c>
      <c r="H3" s="9">
        <v>0.45662100456621008</v>
      </c>
      <c r="I3" s="9">
        <v>0.45662100456621008</v>
      </c>
      <c r="J3" s="9">
        <v>0.45662100456621008</v>
      </c>
      <c r="K3" s="9">
        <v>0.57077625570776258</v>
      </c>
      <c r="L3" s="9">
        <v>0.39954337899543385</v>
      </c>
      <c r="M3" s="9">
        <v>0.45662100456621008</v>
      </c>
      <c r="N3" s="9">
        <v>0.47292889758643175</v>
      </c>
      <c r="O3" s="9">
        <v>0.51888750518887505</v>
      </c>
      <c r="P3" s="9">
        <v>0.63736681887366831</v>
      </c>
      <c r="Q3" s="9">
        <v>0.67615033368458022</v>
      </c>
      <c r="R3" s="9">
        <v>0.66862361382909319</v>
      </c>
      <c r="S3" s="9">
        <v>0.7077625570776257</v>
      </c>
      <c r="T3" s="9">
        <v>0.82543027748507192</v>
      </c>
      <c r="U3" s="9">
        <v>0.66352739726027399</v>
      </c>
      <c r="V3" s="9">
        <v>0.61358447488584478</v>
      </c>
      <c r="W3" s="9">
        <v>0.65449010654490114</v>
      </c>
      <c r="X3" s="9">
        <v>0.65231572080887146</v>
      </c>
      <c r="Y3" s="9">
        <v>0.60590094836670172</v>
      </c>
    </row>
    <row r="4" spans="1:25" x14ac:dyDescent="0.45">
      <c r="A4" t="s">
        <v>38</v>
      </c>
      <c r="B4" s="9">
        <v>0.2224059203275075</v>
      </c>
      <c r="C4" s="9">
        <v>0.26035408155090928</v>
      </c>
      <c r="D4" s="9">
        <v>0.25783341206109278</v>
      </c>
      <c r="E4" s="9">
        <v>0.29602971906199216</v>
      </c>
      <c r="F4" s="9">
        <v>0.27668137141088156</v>
      </c>
      <c r="G4" s="9">
        <v>0.28829038000154789</v>
      </c>
      <c r="H4" s="9">
        <v>0.41332073689182813</v>
      </c>
      <c r="I4" s="9">
        <v>0.39138943248532282</v>
      </c>
      <c r="J4" s="9">
        <v>0.40544796095103142</v>
      </c>
      <c r="K4" s="9">
        <v>0.24672263956400053</v>
      </c>
      <c r="L4" s="9">
        <v>0.36311085203536392</v>
      </c>
      <c r="M4" s="9">
        <v>0.36553968716603519</v>
      </c>
      <c r="N4" s="9">
        <v>0.24495814307458147</v>
      </c>
      <c r="O4" s="9">
        <v>0.26503871351995234</v>
      </c>
      <c r="P4" s="9">
        <v>0.2343186733958183</v>
      </c>
      <c r="Q4" s="9">
        <v>0.27397260273972601</v>
      </c>
      <c r="R4" s="9">
        <v>0.29184038117927336</v>
      </c>
      <c r="S4" s="9">
        <v>0.20547945205479451</v>
      </c>
      <c r="T4" s="9">
        <v>0.32243851638227994</v>
      </c>
      <c r="U4" s="9">
        <v>0.33423834793697804</v>
      </c>
      <c r="V4" s="9">
        <v>0.21200260926288322</v>
      </c>
      <c r="W4" s="9">
        <v>0.21709882583170251</v>
      </c>
      <c r="X4" s="9">
        <v>0.12672280172594361</v>
      </c>
      <c r="Y4" s="9">
        <v>0.15873015873015872</v>
      </c>
    </row>
    <row r="5" spans="1:25" x14ac:dyDescent="0.45">
      <c r="A5" t="s">
        <v>50</v>
      </c>
      <c r="B5" s="9">
        <v>0.21319060146965438</v>
      </c>
      <c r="C5" s="9">
        <v>0.21253905311223265</v>
      </c>
      <c r="D5" s="9">
        <v>0.18354373712955502</v>
      </c>
      <c r="E5" s="9">
        <v>0.16826780525410664</v>
      </c>
      <c r="F5" s="9">
        <v>0.23053430587677162</v>
      </c>
      <c r="G5" s="9">
        <v>0.24684219889699344</v>
      </c>
      <c r="H5" s="9">
        <v>0.20014232342999469</v>
      </c>
      <c r="I5" s="9">
        <v>0.20236612702366127</v>
      </c>
      <c r="J5" s="9">
        <v>0.23053430587677162</v>
      </c>
      <c r="K5" s="9">
        <v>0.25647868113621541</v>
      </c>
      <c r="L5" s="9">
        <v>0.25432055950523091</v>
      </c>
      <c r="M5" s="9">
        <v>0.20880295936651061</v>
      </c>
      <c r="N5" s="9">
        <v>0.26804808970579735</v>
      </c>
      <c r="O5" s="9">
        <v>0.20892564831567159</v>
      </c>
      <c r="P5" s="9">
        <v>0.14287355331552798</v>
      </c>
      <c r="Q5" s="9">
        <v>0.13354010510898595</v>
      </c>
      <c r="R5" s="9">
        <v>0.18513640088982555</v>
      </c>
      <c r="S5" s="9">
        <v>0.32051282051282054</v>
      </c>
      <c r="T5" s="9">
        <v>0.17781875658587989</v>
      </c>
      <c r="U5" s="9">
        <v>0.15148904396772062</v>
      </c>
      <c r="V5" s="9">
        <v>0.18666896413084058</v>
      </c>
      <c r="W5" s="9">
        <v>0.19456649722868383</v>
      </c>
      <c r="X5" s="9">
        <v>0.19743832744608139</v>
      </c>
      <c r="Y5" s="9">
        <v>0.2762993339731844</v>
      </c>
    </row>
    <row r="6" spans="1:25" x14ac:dyDescent="0.45">
      <c r="A6" t="s">
        <v>40</v>
      </c>
      <c r="B6" s="9">
        <v>65535</v>
      </c>
      <c r="C6" s="9">
        <v>65535</v>
      </c>
      <c r="D6" s="9">
        <v>65535</v>
      </c>
      <c r="E6" s="9">
        <v>65535</v>
      </c>
      <c r="F6" s="9">
        <v>65535</v>
      </c>
      <c r="G6" s="9">
        <v>65535</v>
      </c>
      <c r="H6" s="9"/>
      <c r="I6" s="9">
        <v>65535</v>
      </c>
      <c r="J6" s="9"/>
      <c r="K6" s="9"/>
      <c r="L6" s="9"/>
      <c r="M6" s="9"/>
      <c r="N6" s="9"/>
      <c r="O6" s="9"/>
      <c r="P6" s="9"/>
      <c r="Q6" s="9"/>
      <c r="R6" s="9"/>
      <c r="S6" s="9"/>
      <c r="T6" s="9">
        <v>65535</v>
      </c>
      <c r="U6" s="9"/>
      <c r="V6" s="9"/>
      <c r="W6" s="9"/>
      <c r="X6" s="9"/>
      <c r="Y6" s="9"/>
    </row>
    <row r="7" spans="1:25" x14ac:dyDescent="0.45">
      <c r="A7" t="s">
        <v>51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0</v>
      </c>
      <c r="W7" s="9">
        <v>0.11415525114155252</v>
      </c>
      <c r="X7" s="9">
        <v>4.1511000415110001E-2</v>
      </c>
      <c r="Y7" s="9"/>
    </row>
    <row r="8" spans="1:25" x14ac:dyDescent="0.45">
      <c r="A8" t="s">
        <v>52</v>
      </c>
      <c r="B8" s="9"/>
      <c r="C8" s="9"/>
      <c r="D8" s="9">
        <v>5.7077625570776259E-2</v>
      </c>
      <c r="E8" s="9">
        <v>0.19025875190258754</v>
      </c>
      <c r="F8" s="9">
        <v>0.19025875190258754</v>
      </c>
      <c r="G8" s="9">
        <v>0.19025875190258754</v>
      </c>
      <c r="H8" s="9">
        <v>0.19025875190258754</v>
      </c>
      <c r="I8" s="9">
        <v>0.19025875190258754</v>
      </c>
      <c r="J8" s="9">
        <v>0.22831050228310504</v>
      </c>
      <c r="K8" s="9">
        <v>0.19025875190258754</v>
      </c>
      <c r="L8" s="9">
        <v>0.19025875190258754</v>
      </c>
      <c r="M8" s="9">
        <v>0.19977168949771693</v>
      </c>
      <c r="N8" s="9">
        <v>0.20928462709284629</v>
      </c>
      <c r="O8" s="9">
        <v>0.19569471624266141</v>
      </c>
      <c r="P8" s="9">
        <v>0.22831050228310501</v>
      </c>
      <c r="Q8" s="9">
        <v>0.24461839530332677</v>
      </c>
      <c r="R8" s="9">
        <v>0.21200260926288322</v>
      </c>
      <c r="S8" s="9">
        <v>0.21404109589041095</v>
      </c>
      <c r="T8" s="9">
        <v>0.17123287671232876</v>
      </c>
      <c r="U8" s="9">
        <v>0.21404109589041095</v>
      </c>
      <c r="V8" s="9">
        <v>0.25684931506849312</v>
      </c>
      <c r="W8" s="9">
        <v>0.19977168949771693</v>
      </c>
      <c r="X8" s="9">
        <v>0.27111872146118721</v>
      </c>
      <c r="Y8" s="9">
        <v>0.21200260926288322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/>
      <c r="C17" s="9">
        <v>0.34246575342465752</v>
      </c>
      <c r="D17" s="9">
        <v>0.19025875190258751</v>
      </c>
      <c r="E17" s="9">
        <v>0.39138943248532293</v>
      </c>
      <c r="F17" s="9">
        <v>0.48198883815322174</v>
      </c>
      <c r="G17" s="9">
        <v>0.46803652968036535</v>
      </c>
      <c r="H17" s="9">
        <v>0.47945205479452058</v>
      </c>
      <c r="I17" s="9">
        <v>0.47945205479452058</v>
      </c>
      <c r="J17" s="9">
        <v>0.50228310502283102</v>
      </c>
      <c r="K17" s="9">
        <v>0.55936073059360736</v>
      </c>
      <c r="L17" s="9">
        <v>0.4708904109589041</v>
      </c>
      <c r="M17" s="9">
        <v>0.4528158295281583</v>
      </c>
      <c r="N17" s="9">
        <v>0.49813200498131999</v>
      </c>
      <c r="O17" s="9">
        <v>0.53061051919499413</v>
      </c>
      <c r="P17" s="9">
        <v>0.63115589267519534</v>
      </c>
      <c r="Q17" s="9">
        <v>0.6967094295861419</v>
      </c>
      <c r="R17" s="9">
        <v>0.65699141041606801</v>
      </c>
      <c r="S17" s="9">
        <v>0.68974603258176936</v>
      </c>
      <c r="T17" s="9">
        <v>0.68001504094134213</v>
      </c>
      <c r="U17" s="9">
        <v>0.67170768282881888</v>
      </c>
      <c r="V17" s="9">
        <v>0.63156124491700838</v>
      </c>
      <c r="W17" s="9">
        <v>0.64827063689686071</v>
      </c>
      <c r="X17" s="9">
        <v>0.63585615914657245</v>
      </c>
    </row>
    <row r="18" spans="1:25" x14ac:dyDescent="0.45">
      <c r="A18" t="s">
        <v>50</v>
      </c>
      <c r="B18" s="9">
        <v>0.21270427980334819</v>
      </c>
      <c r="C18" s="9">
        <v>0.21235312723925684</v>
      </c>
      <c r="D18" s="9">
        <v>0.18393285371702636</v>
      </c>
      <c r="E18" s="9">
        <v>0.16831341372477371</v>
      </c>
      <c r="F18" s="9">
        <v>0.23108820574105782</v>
      </c>
      <c r="G18" s="9">
        <v>0.24713489642789194</v>
      </c>
      <c r="H18" s="9">
        <v>0.20053896737062404</v>
      </c>
      <c r="I18" s="9">
        <v>0.20314543795186452</v>
      </c>
      <c r="J18" s="9">
        <v>0.23106315996004564</v>
      </c>
      <c r="K18" s="9">
        <v>0.25693121551560122</v>
      </c>
      <c r="L18" s="9">
        <v>0.25500269452750152</v>
      </c>
      <c r="M18" s="9">
        <v>0.20911329763808728</v>
      </c>
      <c r="N18" s="9">
        <v>0.26850799955960408</v>
      </c>
      <c r="O18" s="9">
        <v>0.20951559485761845</v>
      </c>
      <c r="P18" s="9">
        <v>0.14333305038263208</v>
      </c>
      <c r="Q18" s="9">
        <v>0.13375958606472213</v>
      </c>
      <c r="R18" s="9">
        <v>0.184604691750995</v>
      </c>
      <c r="S18" s="9">
        <v>0.31967335046691769</v>
      </c>
      <c r="T18" s="9">
        <v>0.17736679256543272</v>
      </c>
      <c r="U18" s="9">
        <v>0.15162908707080999</v>
      </c>
      <c r="V18" s="9">
        <v>0.18732611048897488</v>
      </c>
      <c r="W18" s="9">
        <v>0.19474753653855539</v>
      </c>
      <c r="X18" s="9">
        <v>0.19770788179338886</v>
      </c>
    </row>
    <row r="19" spans="1:25" x14ac:dyDescent="0.45">
      <c r="A19" t="s">
        <v>40</v>
      </c>
      <c r="B19" s="9">
        <v>2.1169171355539203E-2</v>
      </c>
      <c r="C19" s="9">
        <v>1.889329069415939E-2</v>
      </c>
      <c r="D19" s="9">
        <v>2.7217118196699489E-2</v>
      </c>
      <c r="E19" s="9">
        <v>1.5973942992503938E-2</v>
      </c>
      <c r="F19" s="9">
        <v>1.168825097012483E-2</v>
      </c>
      <c r="G19" s="9">
        <v>1.1530833448641668E-3</v>
      </c>
      <c r="H19" s="9">
        <v>9.840969925995909E-4</v>
      </c>
      <c r="I19" s="9">
        <v>3.4592500345925004E-3</v>
      </c>
      <c r="J19" s="9">
        <v>3.9296127759570575E-4</v>
      </c>
      <c r="K19" s="9">
        <v>4.9257929295168281E-4</v>
      </c>
      <c r="L19" s="9">
        <v>2.4418235538300001E-4</v>
      </c>
      <c r="M19" s="9">
        <v>1.220911776915E-4</v>
      </c>
      <c r="N19" s="9">
        <v>1.1903571547607146E-4</v>
      </c>
      <c r="O19" s="9">
        <v>1.9905013276643856E-4</v>
      </c>
      <c r="P19" s="9"/>
      <c r="Q19" s="9">
        <v>9.9351828669758509E-5</v>
      </c>
      <c r="R19" s="9"/>
      <c r="S19" s="9">
        <v>4.7454815787483447E-5</v>
      </c>
      <c r="T19" s="9">
        <v>3.176538699563899E-5</v>
      </c>
      <c r="U19" s="9">
        <v>3.1204571045933008E-5</v>
      </c>
      <c r="V19" s="9">
        <v>1.0824613545467983E-5</v>
      </c>
      <c r="W19" s="9"/>
      <c r="X19" s="9">
        <v>3.9001967441421438E-4</v>
      </c>
    </row>
    <row r="20" spans="1:25" x14ac:dyDescent="0.45">
      <c r="A20" t="s">
        <v>51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>
        <v>6.3198994110250817E-2</v>
      </c>
      <c r="S20" s="9">
        <v>7.2794652901859588E-2</v>
      </c>
      <c r="T20" s="9">
        <v>7.406709210152719E-2</v>
      </c>
      <c r="U20" s="9">
        <v>0.10845094573926414</v>
      </c>
      <c r="V20" s="9">
        <v>0.10844972604529694</v>
      </c>
      <c r="W20" s="9">
        <v>0.10844349993139518</v>
      </c>
      <c r="X20" s="9">
        <v>4.1697983593970984E-2</v>
      </c>
    </row>
    <row r="21" spans="1:25" x14ac:dyDescent="0.45">
      <c r="A21" t="s">
        <v>52</v>
      </c>
      <c r="B21" s="9">
        <v>0.25211187214611869</v>
      </c>
      <c r="C21" s="9">
        <v>0.19594748858447486</v>
      </c>
      <c r="D21" s="9">
        <v>5.8333333333333341E-2</v>
      </c>
      <c r="E21" s="9">
        <v>0.21270635756937126</v>
      </c>
      <c r="F21" s="9">
        <v>0.21578415876361082</v>
      </c>
      <c r="G21" s="9">
        <v>0.20571654373024237</v>
      </c>
      <c r="H21" s="9">
        <v>0.20289778714436252</v>
      </c>
      <c r="I21" s="9">
        <v>0.23238935721812437</v>
      </c>
      <c r="J21" s="9">
        <v>0.24094911937377692</v>
      </c>
      <c r="K21" s="9">
        <v>0.19716973704928359</v>
      </c>
      <c r="L21" s="9">
        <v>0.18667047184170474</v>
      </c>
      <c r="M21" s="9">
        <v>0.22480339928970067</v>
      </c>
      <c r="N21" s="9">
        <v>0.22108582927018036</v>
      </c>
      <c r="O21" s="9">
        <v>0.20799047950887953</v>
      </c>
      <c r="P21" s="9">
        <v>0.23142796847549277</v>
      </c>
      <c r="Q21" s="9">
        <v>0.24640552888890671</v>
      </c>
      <c r="R21" s="9">
        <v>0.20884344343383179</v>
      </c>
      <c r="S21" s="9">
        <v>0.22207752637614778</v>
      </c>
      <c r="T21" s="9">
        <v>0.1782131522644014</v>
      </c>
      <c r="U21" s="9">
        <v>0.22488607839824931</v>
      </c>
      <c r="V21" s="9">
        <v>0.25824390987021478</v>
      </c>
      <c r="W21" s="9">
        <v>0.20933322226991949</v>
      </c>
      <c r="X21" s="9">
        <v>0.26339247479986755</v>
      </c>
    </row>
    <row r="30" spans="1:25" ht="15.75" x14ac:dyDescent="0.5">
      <c r="A30" s="7" t="s">
        <v>54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55</v>
      </c>
      <c r="B32" s="10">
        <v>4.1399999999999997</v>
      </c>
      <c r="C32" s="10">
        <v>4.2699999999999996</v>
      </c>
      <c r="D32" s="10">
        <v>3.9699999999999998</v>
      </c>
      <c r="E32" s="10">
        <v>3.9699999999999998</v>
      </c>
      <c r="F32" s="10">
        <v>4.6900000000000004</v>
      </c>
      <c r="G32" s="10">
        <v>4.92</v>
      </c>
      <c r="H32" s="10">
        <v>4.8900000000000006</v>
      </c>
      <c r="I32" s="10">
        <v>4.7600000000000007</v>
      </c>
      <c r="J32" s="10">
        <v>5.27</v>
      </c>
      <c r="K32" s="10">
        <v>5.5699999999999994</v>
      </c>
      <c r="L32" s="10">
        <v>6.63</v>
      </c>
      <c r="M32" s="10">
        <v>6.0900000000000007</v>
      </c>
      <c r="N32" s="10">
        <v>6.17</v>
      </c>
      <c r="O32" s="10">
        <v>6.2</v>
      </c>
      <c r="P32" s="10">
        <v>5.14</v>
      </c>
      <c r="Q32" s="10">
        <v>5.5400000000000009</v>
      </c>
      <c r="R32" s="10">
        <v>6.42</v>
      </c>
      <c r="S32" s="10">
        <v>7.5299999999999994</v>
      </c>
      <c r="T32" s="10">
        <v>6.72</v>
      </c>
      <c r="U32" s="10">
        <v>6.4399999999999995</v>
      </c>
      <c r="V32" s="10">
        <v>5.72</v>
      </c>
      <c r="W32" s="10">
        <v>5.8500000000000005</v>
      </c>
      <c r="X32" s="10">
        <v>4.99</v>
      </c>
      <c r="Y32" s="10">
        <v>6.2099999999999991</v>
      </c>
    </row>
    <row r="33" spans="1:25" x14ac:dyDescent="0.45">
      <c r="A33" t="s">
        <v>34</v>
      </c>
      <c r="B33" s="11">
        <v>0</v>
      </c>
      <c r="C33" s="11">
        <v>0</v>
      </c>
      <c r="D33" s="11">
        <v>0.01</v>
      </c>
      <c r="E33" s="11">
        <v>0.02</v>
      </c>
      <c r="F33" s="11">
        <v>0.04</v>
      </c>
      <c r="G33" s="11">
        <v>0.04</v>
      </c>
      <c r="H33" s="11">
        <v>0.04</v>
      </c>
      <c r="I33" s="11">
        <v>0.04</v>
      </c>
      <c r="J33" s="11">
        <v>0.04</v>
      </c>
      <c r="K33" s="11">
        <v>0.05</v>
      </c>
      <c r="L33" s="11">
        <v>7.0000000000000007E-2</v>
      </c>
      <c r="M33" s="11">
        <v>0.12</v>
      </c>
      <c r="N33" s="11">
        <v>0.28999999999999998</v>
      </c>
      <c r="O33" s="11">
        <v>0.5</v>
      </c>
      <c r="P33" s="11">
        <v>0.67</v>
      </c>
      <c r="Q33" s="11">
        <v>0.77</v>
      </c>
      <c r="R33" s="11">
        <v>0.82</v>
      </c>
      <c r="S33" s="11">
        <v>0.93</v>
      </c>
      <c r="T33" s="11">
        <v>0.94</v>
      </c>
      <c r="U33" s="11">
        <v>0.93</v>
      </c>
      <c r="V33" s="11">
        <v>0.86</v>
      </c>
      <c r="W33" s="11">
        <v>0.86</v>
      </c>
      <c r="X33" s="11">
        <v>0.8</v>
      </c>
      <c r="Y33" s="11">
        <v>0.69</v>
      </c>
    </row>
    <row r="34" spans="1:25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45">
      <c r="A35" t="s">
        <v>38</v>
      </c>
      <c r="B35" s="11">
        <v>1.1299999999999999</v>
      </c>
      <c r="C35" s="11">
        <v>1.3</v>
      </c>
      <c r="D35" s="11">
        <v>1.31</v>
      </c>
      <c r="E35" s="11">
        <v>1.53</v>
      </c>
      <c r="F35" s="11">
        <v>1.43</v>
      </c>
      <c r="G35" s="11">
        <v>1.49</v>
      </c>
      <c r="H35" s="11">
        <v>2.1</v>
      </c>
      <c r="I35" s="11">
        <v>1.92</v>
      </c>
      <c r="J35" s="11">
        <v>2.06</v>
      </c>
      <c r="K35" s="11">
        <v>2.0099999999999998</v>
      </c>
      <c r="L35" s="11">
        <v>2.99</v>
      </c>
      <c r="M35" s="11">
        <v>3.01</v>
      </c>
      <c r="N35" s="11">
        <v>2.06</v>
      </c>
      <c r="O35" s="11">
        <v>2.67</v>
      </c>
      <c r="P35" s="11">
        <v>2.34</v>
      </c>
      <c r="Q35" s="11">
        <v>2.76</v>
      </c>
      <c r="R35" s="11">
        <v>2.94</v>
      </c>
      <c r="S35" s="11">
        <v>2.0699999999999998</v>
      </c>
      <c r="T35" s="11">
        <v>3.22</v>
      </c>
      <c r="U35" s="11">
        <v>3.25</v>
      </c>
      <c r="V35" s="11">
        <v>2.08</v>
      </c>
      <c r="W35" s="11">
        <v>2.13</v>
      </c>
      <c r="X35" s="11">
        <v>1.21</v>
      </c>
      <c r="Y35" s="11">
        <v>1.46</v>
      </c>
    </row>
    <row r="36" spans="1:25" x14ac:dyDescent="0.45">
      <c r="A36" t="s">
        <v>50</v>
      </c>
      <c r="B36" s="11">
        <v>2.82</v>
      </c>
      <c r="C36" s="11">
        <v>2.83</v>
      </c>
      <c r="D36" s="11">
        <v>2.46</v>
      </c>
      <c r="E36" s="11">
        <v>2.27</v>
      </c>
      <c r="F36" s="11">
        <v>3.11</v>
      </c>
      <c r="G36" s="11">
        <v>3.33</v>
      </c>
      <c r="H36" s="11">
        <v>2.7</v>
      </c>
      <c r="I36" s="11">
        <v>2.73</v>
      </c>
      <c r="J36" s="11">
        <v>3.11</v>
      </c>
      <c r="K36" s="11">
        <v>3.46</v>
      </c>
      <c r="L36" s="11">
        <v>3.52</v>
      </c>
      <c r="M36" s="11">
        <v>2.89</v>
      </c>
      <c r="N36" s="11">
        <v>3.71</v>
      </c>
      <c r="O36" s="11">
        <v>2.91</v>
      </c>
      <c r="P36" s="11">
        <v>1.99</v>
      </c>
      <c r="Q36" s="11">
        <v>1.86</v>
      </c>
      <c r="R36" s="11">
        <v>2.5299999999999998</v>
      </c>
      <c r="S36" s="11">
        <v>4.38</v>
      </c>
      <c r="T36" s="11">
        <v>2.4300000000000002</v>
      </c>
      <c r="U36" s="11">
        <v>2.11</v>
      </c>
      <c r="V36" s="11">
        <v>2.6</v>
      </c>
      <c r="W36" s="11">
        <v>2.71</v>
      </c>
      <c r="X36" s="11">
        <v>2.75</v>
      </c>
      <c r="Y36" s="11">
        <v>3.8</v>
      </c>
    </row>
    <row r="37" spans="1:25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0.19</v>
      </c>
      <c r="C38" s="11">
        <v>0.14000000000000001</v>
      </c>
      <c r="D38" s="11">
        <v>0.18</v>
      </c>
      <c r="E38" s="11">
        <v>0.1</v>
      </c>
      <c r="F38" s="11">
        <v>0.06</v>
      </c>
      <c r="G38" s="11">
        <v>0.01</v>
      </c>
      <c r="H38" s="11">
        <v>0</v>
      </c>
      <c r="I38" s="11">
        <v>0.02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0.01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</row>
    <row r="39" spans="1:25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0.01</v>
      </c>
      <c r="X39" s="11">
        <v>0.04</v>
      </c>
      <c r="Y39" s="11"/>
    </row>
    <row r="40" spans="1:25" x14ac:dyDescent="0.45">
      <c r="A40" t="s">
        <v>52</v>
      </c>
      <c r="B40" s="11">
        <v>0</v>
      </c>
      <c r="C40" s="11">
        <v>0</v>
      </c>
      <c r="D40" s="11">
        <v>0.01</v>
      </c>
      <c r="E40" s="11">
        <v>0.05</v>
      </c>
      <c r="F40" s="11">
        <v>0.05</v>
      </c>
      <c r="G40" s="11">
        <v>0.05</v>
      </c>
      <c r="H40" s="11">
        <v>0.05</v>
      </c>
      <c r="I40" s="11">
        <v>0.05</v>
      </c>
      <c r="J40" s="11">
        <v>0.06</v>
      </c>
      <c r="K40" s="11">
        <v>0.05</v>
      </c>
      <c r="L40" s="11">
        <v>0.05</v>
      </c>
      <c r="M40" s="11">
        <v>7.0000000000000007E-2</v>
      </c>
      <c r="N40" s="11">
        <v>0.11</v>
      </c>
      <c r="O40" s="11">
        <v>0.12</v>
      </c>
      <c r="P40" s="11">
        <v>0.14000000000000001</v>
      </c>
      <c r="Q40" s="11">
        <v>0.15</v>
      </c>
      <c r="R40" s="11">
        <v>0.13</v>
      </c>
      <c r="S40" s="11">
        <v>0.15</v>
      </c>
      <c r="T40" s="11">
        <v>0.12</v>
      </c>
      <c r="U40" s="11">
        <v>0.15</v>
      </c>
      <c r="V40" s="11">
        <v>0.18</v>
      </c>
      <c r="W40" s="11">
        <v>0.14000000000000001</v>
      </c>
      <c r="X40" s="11">
        <v>0.19</v>
      </c>
      <c r="Y40" s="11">
        <v>0.26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55</v>
      </c>
      <c r="B46" s="10">
        <v>4.1365740000000004</v>
      </c>
      <c r="C46" s="10">
        <v>4.280538</v>
      </c>
      <c r="D46" s="10">
        <v>3.9748460000000003</v>
      </c>
      <c r="E46" s="10">
        <v>3.975638</v>
      </c>
      <c r="F46" s="10">
        <v>4.6895219999999993</v>
      </c>
      <c r="G46" s="10">
        <v>4.9051429999999998</v>
      </c>
      <c r="H46" s="10">
        <v>4.8915359999999994</v>
      </c>
      <c r="I46" s="10">
        <v>4.7713239999999999</v>
      </c>
      <c r="J46" s="10">
        <v>5.2741379999999989</v>
      </c>
      <c r="K46" s="10">
        <v>5.569191</v>
      </c>
      <c r="L46" s="10">
        <v>6.6275630000000003</v>
      </c>
      <c r="M46" s="10">
        <v>6.0938619999999997</v>
      </c>
      <c r="N46" s="10">
        <v>6.1672329999999995</v>
      </c>
      <c r="O46" s="10">
        <v>6.2091299999999983</v>
      </c>
      <c r="P46" s="10">
        <v>5.1394500000000001</v>
      </c>
      <c r="Q46" s="10">
        <v>5.5337249999999996</v>
      </c>
      <c r="R46" s="10">
        <v>6.4247920000000001</v>
      </c>
      <c r="S46" s="10">
        <v>7.5311889999999995</v>
      </c>
      <c r="T46" s="10">
        <v>6.7248749999999999</v>
      </c>
      <c r="U46" s="10">
        <v>6.4383849999999985</v>
      </c>
      <c r="V46" s="10">
        <v>5.7248459999999994</v>
      </c>
      <c r="W46" s="10">
        <v>5.846220999999999</v>
      </c>
      <c r="X46" s="10">
        <v>4.9970850000000002</v>
      </c>
    </row>
    <row r="47" spans="1:25" x14ac:dyDescent="0.45">
      <c r="A47" t="s">
        <v>34</v>
      </c>
      <c r="B47" s="11"/>
      <c r="C47" s="11">
        <v>3.0000000000000001E-3</v>
      </c>
      <c r="D47" s="11">
        <v>0.01</v>
      </c>
      <c r="E47" s="11">
        <v>2.4E-2</v>
      </c>
      <c r="F47" s="11">
        <v>3.7999999999999999E-2</v>
      </c>
      <c r="G47" s="11">
        <v>4.0999999999999995E-2</v>
      </c>
      <c r="H47" s="11">
        <v>4.1999999999999996E-2</v>
      </c>
      <c r="I47" s="11">
        <v>4.1999999999999996E-2</v>
      </c>
      <c r="J47" s="11">
        <v>4.3999999999999997E-2</v>
      </c>
      <c r="K47" s="11">
        <v>4.9000000000000002E-2</v>
      </c>
      <c r="L47" s="11">
        <v>6.6000000000000003E-2</v>
      </c>
      <c r="M47" s="11">
        <v>0.11899999999999999</v>
      </c>
      <c r="N47" s="11">
        <v>0.28800000000000003</v>
      </c>
      <c r="O47" s="11">
        <v>0.502</v>
      </c>
      <c r="P47" s="11">
        <v>0.66900000000000004</v>
      </c>
      <c r="Q47" s="11">
        <v>0.76900000000000002</v>
      </c>
      <c r="R47" s="11">
        <v>0.82299999999999995</v>
      </c>
      <c r="S47" s="11">
        <v>0.93064000000000002</v>
      </c>
      <c r="T47" s="11">
        <v>0.94371500000000008</v>
      </c>
      <c r="U47" s="11">
        <v>0.92742000000000013</v>
      </c>
      <c r="V47" s="11">
        <v>0.86479799999999996</v>
      </c>
      <c r="W47" s="11">
        <v>0.86179399999999995</v>
      </c>
      <c r="X47" s="11">
        <v>0.80134799999999995</v>
      </c>
    </row>
    <row r="48" spans="1:25" x14ac:dyDescent="0.45">
      <c r="A48" t="s">
        <v>36</v>
      </c>
      <c r="B48" s="11">
        <v>7.8E-2</v>
      </c>
      <c r="C48" s="11">
        <v>4.2000000000000003E-2</v>
      </c>
      <c r="D48" s="11">
        <v>3.7999999999999999E-2</v>
      </c>
      <c r="E48" s="11">
        <v>2.1999999999999999E-2</v>
      </c>
      <c r="F48" s="11"/>
      <c r="G48" s="11"/>
      <c r="H48" s="11"/>
      <c r="I48" s="11">
        <v>1E-3</v>
      </c>
      <c r="J48" s="11">
        <v>2E-3</v>
      </c>
      <c r="K48" s="11">
        <v>2E-3</v>
      </c>
      <c r="L48" s="11">
        <v>2E-3</v>
      </c>
      <c r="M48" s="11">
        <v>2E-3</v>
      </c>
      <c r="N48" s="11">
        <v>2E-3</v>
      </c>
      <c r="O48" s="11">
        <v>3.0000000000000001E-3</v>
      </c>
      <c r="P48" s="11"/>
      <c r="Q48" s="11"/>
      <c r="R48" s="11"/>
      <c r="S48" s="11">
        <v>2.0699999999999999E-4</v>
      </c>
      <c r="T48" s="11">
        <v>7.267E-3</v>
      </c>
      <c r="U48" s="11">
        <v>8.1000000000000004E-5</v>
      </c>
      <c r="V48" s="11">
        <v>4.8000000000000001E-5</v>
      </c>
      <c r="W48" s="11">
        <v>1.4E-5</v>
      </c>
      <c r="X48" s="11">
        <v>1.5900000000000002E-4</v>
      </c>
    </row>
    <row r="49" spans="1:25" x14ac:dyDescent="0.45">
      <c r="A49" t="s">
        <v>38</v>
      </c>
      <c r="B49" s="11">
        <v>1.1279999999999999</v>
      </c>
      <c r="C49" s="11">
        <v>1.304</v>
      </c>
      <c r="D49" s="11">
        <v>1.3129999999999999</v>
      </c>
      <c r="E49" s="11">
        <v>1.5329999999999999</v>
      </c>
      <c r="F49" s="11">
        <v>1.4330000000000001</v>
      </c>
      <c r="G49" s="11">
        <v>1.486</v>
      </c>
      <c r="H49" s="11">
        <v>2.1</v>
      </c>
      <c r="I49" s="11">
        <v>1.925</v>
      </c>
      <c r="J49" s="11">
        <v>2.0579999999999998</v>
      </c>
      <c r="K49" s="11">
        <v>2.0070000000000001</v>
      </c>
      <c r="L49" s="11">
        <v>2.988</v>
      </c>
      <c r="M49" s="11">
        <v>3.0139999999999998</v>
      </c>
      <c r="N49" s="11">
        <v>2.0550000000000002</v>
      </c>
      <c r="O49" s="11">
        <v>2.67</v>
      </c>
      <c r="P49" s="11">
        <v>2.3370000000000002</v>
      </c>
      <c r="Q49" s="11">
        <v>2.7559999999999998</v>
      </c>
      <c r="R49" s="11">
        <v>2.944</v>
      </c>
      <c r="S49" s="11">
        <v>2.0688059999999999</v>
      </c>
      <c r="T49" s="11">
        <v>3.2186970000000001</v>
      </c>
      <c r="U49" s="11">
        <v>3.2458899999999997</v>
      </c>
      <c r="V49" s="11">
        <v>2.0751629999999999</v>
      </c>
      <c r="W49" s="11">
        <v>2.1283840000000001</v>
      </c>
      <c r="X49" s="11">
        <v>1.2105709999999998</v>
      </c>
    </row>
    <row r="50" spans="1:25" x14ac:dyDescent="0.45">
      <c r="A50" t="s">
        <v>50</v>
      </c>
      <c r="B50" s="11">
        <v>2.8191570000000001</v>
      </c>
      <c r="C50" s="11">
        <v>2.8331050000000002</v>
      </c>
      <c r="D50" s="11">
        <v>2.4636039999999997</v>
      </c>
      <c r="E50" s="11">
        <v>2.2661920000000002</v>
      </c>
      <c r="F50" s="11">
        <v>3.109375</v>
      </c>
      <c r="G50" s="11">
        <v>3.3252890000000002</v>
      </c>
      <c r="H50" s="11">
        <v>2.6983239999999999</v>
      </c>
      <c r="I50" s="11">
        <v>2.7333949999999998</v>
      </c>
      <c r="J50" s="11">
        <v>3.109038</v>
      </c>
      <c r="K50" s="11">
        <v>3.4571019999999999</v>
      </c>
      <c r="L50" s="11">
        <v>3.5205059999999997</v>
      </c>
      <c r="M50" s="11">
        <v>2.886968</v>
      </c>
      <c r="N50" s="11">
        <v>3.7069570000000001</v>
      </c>
      <c r="O50" s="11">
        <v>2.9120079999999997</v>
      </c>
      <c r="P50" s="11">
        <v>1.9936389999999999</v>
      </c>
      <c r="Q50" s="11">
        <v>1.860355</v>
      </c>
      <c r="R50" s="11">
        <v>2.5295210000000004</v>
      </c>
      <c r="S50" s="11">
        <v>4.3806199999999995</v>
      </c>
      <c r="T50" s="11">
        <v>2.4315690000000001</v>
      </c>
      <c r="U50" s="11">
        <v>2.1075539999999999</v>
      </c>
      <c r="V50" s="11">
        <v>2.6030419999999999</v>
      </c>
      <c r="W50" s="11">
        <v>2.7077959999999996</v>
      </c>
      <c r="X50" s="11">
        <v>2.7498229999999997</v>
      </c>
    </row>
    <row r="51" spans="1:25" x14ac:dyDescent="0.45">
      <c r="A51" t="s">
        <v>40</v>
      </c>
      <c r="B51" s="11">
        <v>0.107</v>
      </c>
      <c r="C51" s="11">
        <v>9.5000000000000001E-2</v>
      </c>
      <c r="D51" s="11">
        <v>0.13900000000000001</v>
      </c>
      <c r="E51" s="11">
        <v>8.2000000000000003E-2</v>
      </c>
      <c r="F51" s="11">
        <v>0.06</v>
      </c>
      <c r="G51" s="11">
        <v>6.0000000000000001E-3</v>
      </c>
      <c r="H51" s="11">
        <v>5.0000000000000001E-3</v>
      </c>
      <c r="I51" s="11">
        <v>1.7000000000000001E-2</v>
      </c>
      <c r="J51" s="11">
        <v>2E-3</v>
      </c>
      <c r="K51" s="11">
        <v>4.0000000000000001E-3</v>
      </c>
      <c r="L51" s="11">
        <v>2E-3</v>
      </c>
      <c r="M51" s="11">
        <v>1E-3</v>
      </c>
      <c r="N51" s="11">
        <v>1E-3</v>
      </c>
      <c r="O51" s="11">
        <v>2E-3</v>
      </c>
      <c r="P51" s="11"/>
      <c r="Q51" s="11">
        <v>1E-3</v>
      </c>
      <c r="R51" s="11"/>
      <c r="S51" s="11">
        <v>4.7599999999999997E-4</v>
      </c>
      <c r="T51" s="11">
        <v>3.1599999999999998E-4</v>
      </c>
      <c r="U51" s="11">
        <v>3.0400000000000002E-4</v>
      </c>
      <c r="V51" s="11">
        <v>1.06E-4</v>
      </c>
      <c r="W51" s="11"/>
      <c r="X51" s="11">
        <v>3.725E-3</v>
      </c>
    </row>
    <row r="52" spans="1:25" x14ac:dyDescent="0.45">
      <c r="A52" t="s">
        <v>51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>
        <v>1.0000000000000001E-5</v>
      </c>
      <c r="O52" s="11">
        <v>6.7000000000000002E-5</v>
      </c>
      <c r="P52" s="11">
        <v>9.9000000000000008E-5</v>
      </c>
      <c r="Q52" s="11">
        <v>2.3499999999999999E-4</v>
      </c>
      <c r="R52" s="11">
        <v>3.8200000000000002E-4</v>
      </c>
      <c r="S52" s="11">
        <v>4.4000000000000002E-4</v>
      </c>
      <c r="T52" s="11">
        <v>1.2729999999999998E-3</v>
      </c>
      <c r="U52" s="11">
        <v>3.137E-3</v>
      </c>
      <c r="V52" s="11">
        <v>4.8470000000000006E-3</v>
      </c>
      <c r="W52" s="11">
        <v>6.7970000000000001E-3</v>
      </c>
      <c r="X52" s="11">
        <v>4.1276E-2</v>
      </c>
    </row>
    <row r="53" spans="1:25" x14ac:dyDescent="0.45">
      <c r="A53" t="s">
        <v>52</v>
      </c>
      <c r="B53" s="11">
        <v>4.4169999999999999E-3</v>
      </c>
      <c r="C53" s="11">
        <v>3.4329999999999999E-3</v>
      </c>
      <c r="D53" s="11">
        <v>1.1242E-2</v>
      </c>
      <c r="E53" s="11">
        <v>4.8445999999999996E-2</v>
      </c>
      <c r="F53" s="11">
        <v>4.9146999999999996E-2</v>
      </c>
      <c r="G53" s="11">
        <v>4.6854E-2</v>
      </c>
      <c r="H53" s="11">
        <v>4.6212000000000003E-2</v>
      </c>
      <c r="I53" s="11">
        <v>5.2929000000000004E-2</v>
      </c>
      <c r="J53" s="11">
        <v>5.91E-2</v>
      </c>
      <c r="K53" s="11">
        <v>5.0089000000000002E-2</v>
      </c>
      <c r="L53" s="11">
        <v>4.9057000000000003E-2</v>
      </c>
      <c r="M53" s="11">
        <v>7.0893999999999999E-2</v>
      </c>
      <c r="N53" s="11">
        <v>0.11426600000000001</v>
      </c>
      <c r="O53" s="11">
        <v>0.12005500000000001</v>
      </c>
      <c r="P53" s="11">
        <v>0.139712</v>
      </c>
      <c r="Q53" s="11">
        <v>0.14713499999999999</v>
      </c>
      <c r="R53" s="11">
        <v>0.127889</v>
      </c>
      <c r="S53" s="11">
        <v>0.15</v>
      </c>
      <c r="T53" s="11">
        <v>0.12203799999999999</v>
      </c>
      <c r="U53" s="11">
        <v>0.153999</v>
      </c>
      <c r="V53" s="11">
        <v>0.176842</v>
      </c>
      <c r="W53" s="11">
        <v>0.14143600000000001</v>
      </c>
      <c r="X53" s="11">
        <v>0.19018299999999999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</v>
      </c>
      <c r="C59" s="11">
        <v>0</v>
      </c>
      <c r="D59" s="11">
        <v>0.01</v>
      </c>
      <c r="E59" s="11">
        <v>0.01</v>
      </c>
      <c r="F59" s="11">
        <v>0.01</v>
      </c>
      <c r="G59" s="11">
        <v>0.01</v>
      </c>
      <c r="H59" s="11">
        <v>0.01</v>
      </c>
      <c r="I59" s="11">
        <v>0.01</v>
      </c>
      <c r="J59" s="11">
        <v>0.01</v>
      </c>
      <c r="K59" s="11">
        <v>0.01</v>
      </c>
      <c r="L59" s="11">
        <v>0.02</v>
      </c>
      <c r="M59" s="11">
        <v>0.03</v>
      </c>
      <c r="N59" s="11">
        <v>7.0000000000000007E-2</v>
      </c>
      <c r="O59" s="11">
        <v>0.11</v>
      </c>
      <c r="P59" s="11">
        <v>0.12</v>
      </c>
      <c r="Q59" s="11">
        <v>0.13</v>
      </c>
      <c r="R59" s="11">
        <v>0.14000000000000001</v>
      </c>
      <c r="S59" s="11">
        <v>0.15</v>
      </c>
      <c r="T59" s="11">
        <v>0.13</v>
      </c>
      <c r="U59" s="11">
        <v>0.16</v>
      </c>
      <c r="V59" s="11">
        <v>0.16</v>
      </c>
      <c r="W59" s="11">
        <v>0.15</v>
      </c>
      <c r="X59" s="11">
        <v>0.14000000000000001</v>
      </c>
      <c r="Y59" s="11">
        <v>0.13</v>
      </c>
    </row>
    <row r="60" spans="1:25" x14ac:dyDescent="0.45">
      <c r="A60" t="s">
        <v>36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x14ac:dyDescent="0.45">
      <c r="A61" t="s">
        <v>38</v>
      </c>
      <c r="B61" s="11">
        <v>0.57999999999999996</v>
      </c>
      <c r="C61" s="11">
        <v>0.56999999999999995</v>
      </c>
      <c r="D61" s="11">
        <v>0.57999999999999996</v>
      </c>
      <c r="E61" s="11">
        <v>0.59</v>
      </c>
      <c r="F61" s="11">
        <v>0.59</v>
      </c>
      <c r="G61" s="11">
        <v>0.59</v>
      </c>
      <c r="H61" s="11">
        <v>0.57999999999999996</v>
      </c>
      <c r="I61" s="11">
        <v>0.56000000000000005</v>
      </c>
      <c r="J61" s="11">
        <v>0.57999999999999996</v>
      </c>
      <c r="K61" s="11">
        <v>0.93</v>
      </c>
      <c r="L61" s="11">
        <v>0.94</v>
      </c>
      <c r="M61" s="11">
        <v>0.94</v>
      </c>
      <c r="N61" s="11">
        <v>0.96</v>
      </c>
      <c r="O61" s="11">
        <v>1.1499999999999999</v>
      </c>
      <c r="P61" s="11">
        <v>1.1399999999999999</v>
      </c>
      <c r="Q61" s="11">
        <v>1.1499999999999999</v>
      </c>
      <c r="R61" s="11">
        <v>1.1499999999999999</v>
      </c>
      <c r="S61" s="11">
        <v>1.1499999999999999</v>
      </c>
      <c r="T61" s="11">
        <v>1.1399999999999999</v>
      </c>
      <c r="U61" s="11">
        <v>1.1100000000000001</v>
      </c>
      <c r="V61" s="11">
        <v>1.1200000000000001</v>
      </c>
      <c r="W61" s="11">
        <v>1.1200000000000001</v>
      </c>
      <c r="X61" s="11">
        <v>1.0900000000000001</v>
      </c>
      <c r="Y61" s="11">
        <v>1.05</v>
      </c>
    </row>
    <row r="62" spans="1:25" x14ac:dyDescent="0.45">
      <c r="A62" t="s">
        <v>50</v>
      </c>
      <c r="B62" s="11">
        <v>1.51</v>
      </c>
      <c r="C62" s="11">
        <v>1.52</v>
      </c>
      <c r="D62" s="11">
        <v>1.53</v>
      </c>
      <c r="E62" s="11">
        <v>1.54</v>
      </c>
      <c r="F62" s="11">
        <v>1.54</v>
      </c>
      <c r="G62" s="11">
        <v>1.54</v>
      </c>
      <c r="H62" s="11">
        <v>1.54</v>
      </c>
      <c r="I62" s="11">
        <v>1.54</v>
      </c>
      <c r="J62" s="11">
        <v>1.54</v>
      </c>
      <c r="K62" s="11">
        <v>1.54</v>
      </c>
      <c r="L62" s="11">
        <v>1.58</v>
      </c>
      <c r="M62" s="11">
        <v>1.58</v>
      </c>
      <c r="N62" s="11">
        <v>1.58</v>
      </c>
      <c r="O62" s="11">
        <v>1.59</v>
      </c>
      <c r="P62" s="11">
        <v>1.59</v>
      </c>
      <c r="Q62" s="11">
        <v>1.59</v>
      </c>
      <c r="R62" s="11">
        <v>1.56</v>
      </c>
      <c r="S62" s="11">
        <v>1.56</v>
      </c>
      <c r="T62" s="11">
        <v>1.56</v>
      </c>
      <c r="U62" s="11">
        <v>1.59</v>
      </c>
      <c r="V62" s="11">
        <v>1.59</v>
      </c>
      <c r="W62" s="11">
        <v>1.59</v>
      </c>
      <c r="X62" s="11">
        <v>1.59</v>
      </c>
      <c r="Y62" s="11">
        <v>1.57</v>
      </c>
    </row>
    <row r="63" spans="1:25" x14ac:dyDescent="0.45">
      <c r="A63" t="s">
        <v>56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45">
      <c r="A64" t="s">
        <v>40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51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0.01</v>
      </c>
      <c r="W65" s="11">
        <v>0.01</v>
      </c>
      <c r="X65" s="11">
        <v>0.11</v>
      </c>
      <c r="Y65" s="11"/>
    </row>
    <row r="66" spans="1:26" x14ac:dyDescent="0.45">
      <c r="A66" t="s">
        <v>52</v>
      </c>
      <c r="B66" s="11">
        <v>0</v>
      </c>
      <c r="C66" s="11">
        <v>0</v>
      </c>
      <c r="D66" s="11">
        <v>0.02</v>
      </c>
      <c r="E66" s="11">
        <v>0.03</v>
      </c>
      <c r="F66" s="11">
        <v>0.03</v>
      </c>
      <c r="G66" s="11">
        <v>0.03</v>
      </c>
      <c r="H66" s="11">
        <v>0.03</v>
      </c>
      <c r="I66" s="11">
        <v>0.03</v>
      </c>
      <c r="J66" s="11">
        <v>0.03</v>
      </c>
      <c r="K66" s="11">
        <v>0.03</v>
      </c>
      <c r="L66" s="11">
        <v>0.03</v>
      </c>
      <c r="M66" s="11">
        <v>0.04</v>
      </c>
      <c r="N66" s="11">
        <v>0.06</v>
      </c>
      <c r="O66" s="11">
        <v>7.0000000000000007E-2</v>
      </c>
      <c r="P66" s="11">
        <v>7.0000000000000007E-2</v>
      </c>
      <c r="Q66" s="11">
        <v>7.0000000000000007E-2</v>
      </c>
      <c r="R66" s="11">
        <v>7.0000000000000007E-2</v>
      </c>
      <c r="S66" s="11">
        <v>0.08</v>
      </c>
      <c r="T66" s="11">
        <v>0.08</v>
      </c>
      <c r="U66" s="11">
        <v>0.08</v>
      </c>
      <c r="V66" s="11">
        <v>0.08</v>
      </c>
      <c r="W66" s="11">
        <v>0.08</v>
      </c>
      <c r="X66" s="11">
        <v>0.08</v>
      </c>
      <c r="Y66" s="11">
        <v>0.14000000000000001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/>
      <c r="C71" s="11">
        <v>1E-3</v>
      </c>
      <c r="D71" s="11">
        <v>6.0000000000000001E-3</v>
      </c>
      <c r="E71" s="11">
        <v>7.0000000000000001E-3</v>
      </c>
      <c r="F71" s="11">
        <v>9.0000000000000011E-3</v>
      </c>
      <c r="G71" s="11">
        <v>0.01</v>
      </c>
      <c r="H71" s="11">
        <v>0.01</v>
      </c>
      <c r="I71" s="11">
        <v>0.01</v>
      </c>
      <c r="J71" s="11">
        <v>0.01</v>
      </c>
      <c r="K71" s="11">
        <v>0.01</v>
      </c>
      <c r="L71" s="11">
        <v>1.6E-2</v>
      </c>
      <c r="M71" s="11">
        <v>3.0000000000000002E-2</v>
      </c>
      <c r="N71" s="11">
        <v>6.6000000000000003E-2</v>
      </c>
      <c r="O71" s="11">
        <v>0.108</v>
      </c>
      <c r="P71" s="11">
        <v>0.121</v>
      </c>
      <c r="Q71" s="11">
        <v>0.126</v>
      </c>
      <c r="R71" s="11">
        <v>0.14300000000000002</v>
      </c>
      <c r="S71" s="11">
        <v>0.15402399999999999</v>
      </c>
      <c r="T71" s="11">
        <v>0.15842300000000001</v>
      </c>
      <c r="U71" s="11">
        <v>0.157613</v>
      </c>
      <c r="V71" s="11">
        <v>0.15631300000000001</v>
      </c>
      <c r="W71" s="11">
        <v>0.151755</v>
      </c>
      <c r="X71" s="11">
        <v>0.14386599999999999</v>
      </c>
      <c r="Y71" s="11">
        <v>0.13044600000000001</v>
      </c>
      <c r="Z71" s="11">
        <v>0.13044600000000001</v>
      </c>
    </row>
    <row r="72" spans="1:26" x14ac:dyDescent="0.45">
      <c r="A72" t="s">
        <v>50</v>
      </c>
      <c r="B72" s="11">
        <v>1.5129999999999999</v>
      </c>
      <c r="C72" s="11">
        <v>1.5229999999999999</v>
      </c>
      <c r="D72" s="11">
        <v>1.5289999999999999</v>
      </c>
      <c r="E72" s="11">
        <v>1.5369999999999999</v>
      </c>
      <c r="F72" s="11">
        <v>1.536</v>
      </c>
      <c r="G72" s="11">
        <v>1.536</v>
      </c>
      <c r="H72" s="11">
        <v>1.536</v>
      </c>
      <c r="I72" s="11">
        <v>1.536</v>
      </c>
      <c r="J72" s="11">
        <v>1.536</v>
      </c>
      <c r="K72" s="11">
        <v>1.536</v>
      </c>
      <c r="L72" s="11">
        <v>1.5760000000000001</v>
      </c>
      <c r="M72" s="11">
        <v>1.5760000000000001</v>
      </c>
      <c r="N72" s="11">
        <v>1.5760000000000001</v>
      </c>
      <c r="O72" s="11">
        <v>1.5866169999999999</v>
      </c>
      <c r="P72" s="11">
        <v>1.587801</v>
      </c>
      <c r="Q72" s="11">
        <v>1.5876939999999999</v>
      </c>
      <c r="R72" s="11">
        <v>1.5641969999999998</v>
      </c>
      <c r="S72" s="11">
        <v>1.5643179999999999</v>
      </c>
      <c r="T72" s="11">
        <v>1.5649849999999998</v>
      </c>
      <c r="U72" s="11">
        <v>1.5866900000000002</v>
      </c>
      <c r="V72" s="11">
        <v>1.586276</v>
      </c>
      <c r="W72" s="11">
        <v>1.5872299999999999</v>
      </c>
      <c r="X72" s="11">
        <v>1.5877300000000001</v>
      </c>
      <c r="Y72" s="11">
        <v>1.5877300000000001</v>
      </c>
      <c r="Z72" s="11">
        <v>1.5877300000000001</v>
      </c>
    </row>
    <row r="73" spans="1:26" x14ac:dyDescent="0.45">
      <c r="A73" t="s">
        <v>40</v>
      </c>
      <c r="B73" s="11">
        <v>0.57699999999999996</v>
      </c>
      <c r="C73" s="11">
        <v>0.57399999999999995</v>
      </c>
      <c r="D73" s="11">
        <v>0.58299999999999996</v>
      </c>
      <c r="E73" s="11">
        <v>0.58599999999999997</v>
      </c>
      <c r="F73" s="11">
        <v>0.58599999999999997</v>
      </c>
      <c r="G73" s="11">
        <v>0.59399999999999997</v>
      </c>
      <c r="H73" s="11">
        <v>0.57999999999999996</v>
      </c>
      <c r="I73" s="11">
        <v>0.56100000000000005</v>
      </c>
      <c r="J73" s="11">
        <v>0.58099999999999996</v>
      </c>
      <c r="K73" s="11">
        <v>0.92700000000000005</v>
      </c>
      <c r="L73" s="11">
        <v>0.93500000000000005</v>
      </c>
      <c r="M73" s="11">
        <v>0.93500000000000005</v>
      </c>
      <c r="N73" s="11">
        <v>0.95899999999999996</v>
      </c>
      <c r="O73" s="11">
        <v>1.147</v>
      </c>
      <c r="P73" s="11">
        <v>1.1439999999999999</v>
      </c>
      <c r="Q73" s="11">
        <v>1.149</v>
      </c>
      <c r="R73" s="11">
        <v>1.14934</v>
      </c>
      <c r="S73" s="11">
        <v>1.1450450000000001</v>
      </c>
      <c r="T73" s="11">
        <v>1.1356089999999999</v>
      </c>
      <c r="U73" s="11">
        <v>1.1121189999999999</v>
      </c>
      <c r="V73" s="11">
        <v>1.1178650000000001</v>
      </c>
      <c r="W73" s="11">
        <v>1.1163449999999999</v>
      </c>
      <c r="X73" s="11">
        <v>1.090274</v>
      </c>
      <c r="Y73" s="11">
        <v>1.0290329999999999</v>
      </c>
      <c r="Z73" s="11">
        <v>1.0290329999999999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v>6.8999999999999997E-4</v>
      </c>
      <c r="S74" s="11">
        <v>6.8999999999999997E-4</v>
      </c>
      <c r="T74" s="11">
        <v>1.9619999999999998E-3</v>
      </c>
      <c r="U74" s="11">
        <v>3.3020000000000002E-3</v>
      </c>
      <c r="V74" s="11">
        <v>5.1020000000000006E-3</v>
      </c>
      <c r="W74" s="11">
        <v>7.1549999999999999E-3</v>
      </c>
      <c r="X74" s="11">
        <v>0.113</v>
      </c>
      <c r="Y74" s="11">
        <v>0.31900000000000001</v>
      </c>
      <c r="Z74" s="11">
        <v>0.46600000000000003</v>
      </c>
    </row>
    <row r="75" spans="1:26" x14ac:dyDescent="0.45">
      <c r="A75" t="s">
        <v>52</v>
      </c>
      <c r="B75" s="11">
        <v>2E-3</v>
      </c>
      <c r="C75" s="11">
        <v>2E-3</v>
      </c>
      <c r="D75" s="11">
        <v>2.1999999999999999E-2</v>
      </c>
      <c r="E75" s="11">
        <v>2.5999999999999999E-2</v>
      </c>
      <c r="F75" s="11">
        <v>2.5999999999999999E-2</v>
      </c>
      <c r="G75" s="11">
        <v>2.5999999999999999E-2</v>
      </c>
      <c r="H75" s="11">
        <v>2.5999999999999999E-2</v>
      </c>
      <c r="I75" s="11">
        <v>2.5999999999999999E-2</v>
      </c>
      <c r="J75" s="11">
        <v>2.8000000000000001E-2</v>
      </c>
      <c r="K75" s="11">
        <v>2.9000000000000001E-2</v>
      </c>
      <c r="L75" s="11">
        <v>0.03</v>
      </c>
      <c r="M75" s="11">
        <v>3.5999999999999997E-2</v>
      </c>
      <c r="N75" s="11">
        <v>5.8999999999999997E-2</v>
      </c>
      <c r="O75" s="11">
        <v>6.5891999999999992E-2</v>
      </c>
      <c r="P75" s="11">
        <v>6.8915000000000004E-2</v>
      </c>
      <c r="Q75" s="11">
        <v>6.8165000000000003E-2</v>
      </c>
      <c r="R75" s="11">
        <v>6.9904999999999995E-2</v>
      </c>
      <c r="S75" s="11">
        <v>7.7105000000000007E-2</v>
      </c>
      <c r="T75" s="11">
        <v>7.8171999999999991E-2</v>
      </c>
      <c r="U75" s="11">
        <v>7.8171999999999991E-2</v>
      </c>
      <c r="V75" s="11">
        <v>7.8171999999999991E-2</v>
      </c>
      <c r="W75" s="11">
        <v>7.7129000000000003E-2</v>
      </c>
      <c r="X75" s="11">
        <v>8.2425999999999999E-2</v>
      </c>
      <c r="Y75" s="11">
        <v>0.12826799999999999</v>
      </c>
      <c r="Z75" s="11">
        <v>0.12826799999999999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0.3</v>
      </c>
      <c r="D87" s="11">
        <v>0.5</v>
      </c>
      <c r="E87" s="11">
        <v>0.5</v>
      </c>
      <c r="F87" s="11">
        <v>0</v>
      </c>
      <c r="G87" s="11">
        <v>0.6</v>
      </c>
      <c r="H87" s="11">
        <v>0.7</v>
      </c>
      <c r="I87" s="11">
        <v>0.3</v>
      </c>
      <c r="J87" s="11">
        <v>2</v>
      </c>
      <c r="K87" s="11">
        <v>2.1</v>
      </c>
      <c r="L87" s="11">
        <v>2.6</v>
      </c>
      <c r="M87" s="11">
        <v>3.1</v>
      </c>
      <c r="N87" s="11">
        <v>2.8</v>
      </c>
      <c r="O87" s="11">
        <v>3.2</v>
      </c>
      <c r="P87" s="11">
        <v>3.7</v>
      </c>
      <c r="Q87" s="11">
        <v>3</v>
      </c>
      <c r="R87" s="11">
        <v>3.4</v>
      </c>
      <c r="S87" s="11">
        <v>3.8</v>
      </c>
      <c r="T87" s="11">
        <v>4.0999999999999996</v>
      </c>
      <c r="U87" s="11">
        <v>4.3</v>
      </c>
      <c r="V87" s="11">
        <v>3.5</v>
      </c>
      <c r="W87" s="11">
        <v>2.5</v>
      </c>
      <c r="X87" s="11">
        <v>2.9</v>
      </c>
      <c r="Y87" s="11">
        <v>3</v>
      </c>
      <c r="Z87" s="11">
        <v>3.3</v>
      </c>
    </row>
    <row r="88" spans="1:26" x14ac:dyDescent="0.45">
      <c r="A88" t="s">
        <v>47</v>
      </c>
      <c r="B88" t="s">
        <v>63</v>
      </c>
      <c r="C88" s="11">
        <v>2.1</v>
      </c>
      <c r="D88" s="11">
        <v>2.2999999999999998</v>
      </c>
      <c r="E88" s="11">
        <v>2.8</v>
      </c>
      <c r="F88" s="11">
        <v>2.7</v>
      </c>
      <c r="G88" s="11">
        <v>2.7</v>
      </c>
      <c r="H88" s="11">
        <v>2.9</v>
      </c>
      <c r="I88" s="11">
        <v>2.8</v>
      </c>
      <c r="J88" s="11">
        <v>5</v>
      </c>
      <c r="K88" s="11">
        <v>4.5999999999999996</v>
      </c>
      <c r="L88" s="11">
        <v>4.3</v>
      </c>
      <c r="M88" s="11">
        <v>4</v>
      </c>
      <c r="N88" s="11">
        <v>4</v>
      </c>
      <c r="O88" s="11">
        <v>4.9000000000000004</v>
      </c>
      <c r="P88" s="11">
        <v>5</v>
      </c>
      <c r="Q88" s="11">
        <v>5.3</v>
      </c>
      <c r="R88" s="11">
        <v>5.2</v>
      </c>
      <c r="S88" s="11">
        <v>4.8</v>
      </c>
      <c r="T88" s="11">
        <v>4.0999999999999996</v>
      </c>
      <c r="U88" s="11">
        <v>5.2</v>
      </c>
      <c r="V88" s="11">
        <v>4.5999999999999996</v>
      </c>
      <c r="W88" s="11">
        <v>4.2</v>
      </c>
      <c r="X88" s="11">
        <v>4.7</v>
      </c>
      <c r="Y88" s="11">
        <v>5.3</v>
      </c>
      <c r="Z88" s="11">
        <v>4.0999999999999996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2025-07-31T18:00:09Z</dcterms:modified>
</cp:coreProperties>
</file>