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FIN_grids\SuppXLS\"/>
    </mc:Choice>
  </mc:AlternateContent>
  <xr:revisionPtr revIDLastSave="0" documentId="13_ncr:1_{6256FAFF-45F4-4F4B-A124-8835993DB3E1}" xr6:coauthVersionLast="47" xr6:coauthVersionMax="47" xr10:uidLastSave="{00000000-0000-0000-0000-000000000000}"/>
  <bookViews>
    <workbookView xWindow="-98" yWindow="-98" windowWidth="28996" windowHeight="17475" firstSheet="4" activeTab="4" xr2:uid="{693B72C3-6B34-4E45-9416-347F2176C33F}"/>
  </bookViews>
  <sheets>
    <sheet name="ev_charging_uc" sheetId="9" r:id="rId1"/>
    <sheet name="customize" sheetId="10" r:id="rId2"/>
    <sheet name="timeslice_def" sheetId="11" r:id="rId3"/>
    <sheet name="re_profiles" sheetId="12" r:id="rId4"/>
    <sheet name="load_shapes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9" l="1"/>
  <c r="G8" i="9"/>
  <c r="G7" i="9"/>
  <c r="H8" i="9"/>
  <c r="H7" i="9" s="1"/>
  <c r="D8" i="9"/>
  <c r="D7" i="9"/>
</calcChain>
</file>

<file path=xl/sharedStrings.xml><?xml version="1.0" encoding="utf-8"?>
<sst xmlns="http://schemas.openxmlformats.org/spreadsheetml/2006/main" count="392" uniqueCount="110">
  <si>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</si>
  <si>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</si>
  <si>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</si>
  <si>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</si>
  <si>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</si>
  <si>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</si>
  <si>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</si>
  <si>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</si>
  <si>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</si>
  <si>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</si>
  <si>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</si>
  <si>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</si>
  <si>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~UC_Sets: R_E: AllRegions</t>
  </si>
  <si>
    <t>ELC</t>
  </si>
  <si>
    <t>UC_RHSRT~0</t>
  </si>
  <si>
    <t>pset_pn</t>
  </si>
  <si>
    <t>*EV*</t>
  </si>
  <si>
    <t>description</t>
  </si>
  <si>
    <t>sourcevalue</t>
  </si>
  <si>
    <t>month</t>
  </si>
  <si>
    <t>01</t>
  </si>
  <si>
    <t>W</t>
  </si>
  <si>
    <t>02</t>
  </si>
  <si>
    <t>03</t>
  </si>
  <si>
    <t>R</t>
  </si>
  <si>
    <t>04</t>
  </si>
  <si>
    <t>05</t>
  </si>
  <si>
    <t>06</t>
  </si>
  <si>
    <t>S</t>
  </si>
  <si>
    <t>07</t>
  </si>
  <si>
    <t>08</t>
  </si>
  <si>
    <t>09</t>
  </si>
  <si>
    <t>T</t>
  </si>
  <si>
    <t>10</t>
  </si>
  <si>
    <t>11</t>
  </si>
  <si>
    <t>12</t>
  </si>
  <si>
    <t>dow</t>
  </si>
  <si>
    <t>Mon</t>
  </si>
  <si>
    <t>Tue</t>
  </si>
  <si>
    <t>Wed</t>
  </si>
  <si>
    <t>Thu</t>
  </si>
  <si>
    <t>Fri</t>
  </si>
  <si>
    <t>Sat</t>
  </si>
  <si>
    <t>Sun</t>
  </si>
  <si>
    <t>hour</t>
  </si>
  <si>
    <t>N</t>
  </si>
  <si>
    <t>D</t>
  </si>
  <si>
    <t>13</t>
  </si>
  <si>
    <t>14</t>
  </si>
  <si>
    <t>15</t>
  </si>
  <si>
    <t>16</t>
  </si>
  <si>
    <t>17</t>
  </si>
  <si>
    <t>18</t>
  </si>
  <si>
    <t>19</t>
  </si>
  <si>
    <t>P</t>
  </si>
  <si>
    <t>20</t>
  </si>
  <si>
    <t>21</t>
  </si>
  <si>
    <t>22</t>
  </si>
  <si>
    <t>23</t>
  </si>
  <si>
    <t>24</t>
  </si>
  <si>
    <t>adv</t>
  </si>
  <si>
    <t>b</t>
  </si>
  <si>
    <t>01-21</t>
  </si>
  <si>
    <t>01-22</t>
  </si>
  <si>
    <t>c</t>
  </si>
  <si>
    <t>09-16</t>
  </si>
  <si>
    <t>09-17</t>
  </si>
  <si>
    <t>e</t>
  </si>
  <si>
    <t>g</t>
  </si>
  <si>
    <t>timeslice</t>
  </si>
  <si>
    <t>season</t>
  </si>
  <si>
    <t>weekly</t>
  </si>
  <si>
    <t>daynite</t>
  </si>
  <si>
    <t>wparent</t>
  </si>
  <si>
    <t>dparent</t>
  </si>
  <si>
    <t>F</t>
  </si>
  <si>
    <t>a</t>
  </si>
  <si>
    <t>W,R,S,F</t>
  </si>
  <si>
    <t>~TimeSlices</t>
  </si>
  <si>
    <t>com_fr</t>
  </si>
  <si>
    <t>process</t>
  </si>
  <si>
    <t>commodity</t>
  </si>
  <si>
    <t>FaD</t>
  </si>
  <si>
    <t>IMPNRGZ</t>
  </si>
  <si>
    <t>elc_spv-FIN</t>
  </si>
  <si>
    <t>FaN</t>
  </si>
  <si>
    <t>FaP</t>
  </si>
  <si>
    <t>RaD</t>
  </si>
  <si>
    <t>RaN</t>
  </si>
  <si>
    <t>RaP</t>
  </si>
  <si>
    <t>SaD</t>
  </si>
  <si>
    <t>SaN</t>
  </si>
  <si>
    <t>SaP</t>
  </si>
  <si>
    <t>WaD</t>
  </si>
  <si>
    <t>WaN</t>
  </si>
  <si>
    <t>WaP</t>
  </si>
  <si>
    <t>~TFM_DINS-AT</t>
  </si>
  <si>
    <t>elc_won-FIN</t>
  </si>
  <si>
    <t>g_yrfr</t>
  </si>
  <si>
    <t>elc_roadtransport</t>
  </si>
  <si>
    <t>day_night</t>
  </si>
  <si>
    <t>FaP,SaP,SaD,RaP,RaD,WaD,WaP,FaD</t>
  </si>
  <si>
    <t>FaP,SaP,WaP,RaN,SaN,WaN,FaN,RaP</t>
  </si>
  <si>
    <t>elc_buildings</t>
  </si>
  <si>
    <t>elc_industry</t>
  </si>
  <si>
    <t>com_pkflx</t>
  </si>
  <si>
    <t>ncap_afs</t>
  </si>
  <si>
    <t>pset_ci</t>
  </si>
  <si>
    <t>hydro</t>
  </si>
  <si>
    <t>~TFM_INS-AT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</si>
</sst>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3" borderId="3" applyNumberFormat="0" applyAlignment="0" applyProtection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5" fillId="3" borderId="3" xfId="4"/>
    <xf numFmtId="0" fontId="6" fillId="0" borderId="0" xfId="0" applyFont="1"/>
    <xf numFmtId="0" fontId="3" fillId="0" borderId="1" xfId="2"/>
    <xf numFmtId="0" fontId="4" fillId="0" borderId="2" xfId="3"/>
    <xf numFmtId="0" fontId="2" fillId="0" borderId="0" xfId="6"/>
    <xf numFmtId="0" fontId="2" fillId="4" borderId="0" xfId="6" applyFill="1"/>
    <xf numFmtId="0" fontId="2" fillId="0" borderId="0" xfId="6" quotePrefix="1" applyAlignment="1">
      <alignment horizontal="left"/>
    </xf>
    <xf numFmtId="0" fontId="2" fillId="0" borderId="0" xfId="6" applyAlignment="1">
      <alignment horizontal="left"/>
    </xf>
    <xf numFmtId="16" fontId="2" fillId="0" borderId="0" xfId="7" quotePrefix="1" applyNumberFormat="1"/>
    <xf numFmtId="0" fontId="2" fillId="0" borderId="0" xfId="7" quotePrefix="1"/>
  </cellXfs>
  <cellStyles count="8">
    <cellStyle name="Heading 2" xfId="2" builtinId="17"/>
    <cellStyle name="Heading 3" xfId="3" builtinId="18"/>
    <cellStyle name="Input" xfId="4" builtinId="20"/>
    <cellStyle name="Neutral 2" xfId="1" xr:uid="{2A305450-C5CF-4CC5-86F9-3D00970A4742}"/>
    <cellStyle name="Normal" xfId="0" builtinId="0"/>
    <cellStyle name="Normal 2" xfId="6" xr:uid="{B00B1BAB-0B61-4644-90BC-3B4AC0B71574}"/>
    <cellStyle name="Normal 4" xfId="7" xr:uid="{F224D54D-8D8C-4C41-A8B1-6A05EA1C5A7C}"/>
    <cellStyle name="Normal 5" xfId="5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9B52-0D25-4BAC-94A8-E3500D4397D3}">
  <dimension ref="B1:L14"/>
  <sheetViews>
    <sheetView workbookViewId="0">
      <selection activeCell="G5" sqref="G5"/>
    </sheetView>
  </sheetViews>
  <sheetFormatPr defaultRowHeight="14.25" x14ac:dyDescent="0.45"/>
  <sheetData>
    <row r="1" spans="2:12" x14ac:dyDescent="0.45">
      <c r="H1" s="1">
        <v>0.75</v>
      </c>
      <c r="J1" s="2" t="s">
        <v>5</v>
      </c>
    </row>
    <row r="2" spans="2:12" ht="17.25" thickBot="1" x14ac:dyDescent="0.55000000000000004">
      <c r="B2" s="3" t="s">
        <v>12</v>
      </c>
    </row>
    <row r="3" spans="2:12" ht="14.65" thickTop="1" x14ac:dyDescent="0.45"/>
    <row r="5" spans="2:12" ht="17.25" thickBot="1" x14ac:dyDescent="0.55000000000000004">
      <c r="G5" s="3" t="str">
        <f>IF(C13=C14,"Not Required!","~UC_T: LO")</f>
        <v>~UC_T: LO</v>
      </c>
    </row>
    <row r="6" spans="2:12" ht="15" thickTop="1" thickBot="1" x14ac:dyDescent="0.5">
      <c r="B6" s="4" t="s">
        <v>0</v>
      </c>
      <c r="C6" s="4" t="s">
        <v>1</v>
      </c>
      <c r="D6" s="4" t="s">
        <v>6</v>
      </c>
      <c r="E6" s="4" t="s">
        <v>15</v>
      </c>
      <c r="F6" s="4" t="s">
        <v>2</v>
      </c>
      <c r="G6" s="4" t="s">
        <v>3</v>
      </c>
      <c r="H6" s="4" t="s">
        <v>4</v>
      </c>
      <c r="I6" s="4" t="s">
        <v>7</v>
      </c>
      <c r="J6" s="4" t="s">
        <v>14</v>
      </c>
    </row>
    <row r="7" spans="2:12" x14ac:dyDescent="0.45">
      <c r="B7" t="s">
        <v>8</v>
      </c>
      <c r="C7" t="s">
        <v>13</v>
      </c>
      <c r="D7" t="str">
        <f>F7</f>
        <v>AuxStoIN</v>
      </c>
      <c r="E7" t="s">
        <v>16</v>
      </c>
      <c r="F7" t="s">
        <v>9</v>
      </c>
      <c r="G7" t="str">
        <f>C14</f>
        <v>FaP,SaP,WaP,RaN,SaN,WaN,FaN,RaP</v>
      </c>
      <c r="H7">
        <f>1+H8</f>
        <v>0.25</v>
      </c>
      <c r="I7">
        <v>0</v>
      </c>
      <c r="J7">
        <v>3</v>
      </c>
      <c r="L7" t="s">
        <v>10</v>
      </c>
    </row>
    <row r="8" spans="2:12" x14ac:dyDescent="0.45">
      <c r="C8" t="s">
        <v>13</v>
      </c>
      <c r="D8" t="str">
        <f>F8</f>
        <v>AuxStoIN</v>
      </c>
      <c r="E8" t="s">
        <v>16</v>
      </c>
      <c r="F8" t="s">
        <v>9</v>
      </c>
      <c r="G8" t="str">
        <f>C13</f>
        <v>FaP,SaP,SaD,RaP,RaD,WaD,WaP,FaD</v>
      </c>
      <c r="H8">
        <f>-$H$1</f>
        <v>-0.75</v>
      </c>
      <c r="L8" t="s">
        <v>11</v>
      </c>
    </row>
    <row r="12" spans="2:12" x14ac:dyDescent="0.45">
      <c r="B12" t="s">
        <v>100</v>
      </c>
      <c r="C12" t="s">
        <v>69</v>
      </c>
    </row>
    <row r="13" spans="2:12" x14ac:dyDescent="0.45">
      <c r="B13" t="s">
        <v>46</v>
      </c>
      <c r="C13" t="s">
        <v>101</v>
      </c>
    </row>
    <row r="14" spans="2:12" x14ac:dyDescent="0.45">
      <c r="B14" t="s">
        <v>45</v>
      </c>
      <c r="C14" t="s">
        <v>102</v>
      </c>
    </row>
  </sheetData>
  <sortState xmlns:xlrd2="http://schemas.microsoft.com/office/spreadsheetml/2017/richdata2" ref="B13:C14">
    <sortCondition ref="B13:B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F011-39C8-4681-AC26-C33D4841A8DB}">
  <dimension ref="A1:C52"/>
  <sheetViews>
    <sheetView workbookViewId="0">
      <selection activeCell="C1" sqref="C1"/>
    </sheetView>
  </sheetViews>
  <sheetFormatPr defaultRowHeight="14.25" x14ac:dyDescent="0.45"/>
  <cols>
    <col min="1" max="1" width="9.46484375" bestFit="1" customWidth="1"/>
    <col min="2" max="2" width="10.06640625" bestFit="1" customWidth="1"/>
    <col min="3" max="3" width="6.06640625" bestFit="1" customWidth="1"/>
  </cols>
  <sheetData>
    <row r="1" spans="1:3" x14ac:dyDescent="0.45">
      <c r="A1" s="5" t="s">
        <v>17</v>
      </c>
      <c r="B1" s="5" t="s">
        <v>18</v>
      </c>
      <c r="C1" s="6" t="s">
        <v>69</v>
      </c>
    </row>
    <row r="2" spans="1:3" x14ac:dyDescent="0.45">
      <c r="A2" s="5" t="s">
        <v>19</v>
      </c>
      <c r="B2" s="7" t="s">
        <v>20</v>
      </c>
      <c r="C2" s="5" t="s">
        <v>21</v>
      </c>
    </row>
    <row r="3" spans="1:3" x14ac:dyDescent="0.45">
      <c r="A3" s="5" t="s">
        <v>19</v>
      </c>
      <c r="B3" s="7" t="s">
        <v>22</v>
      </c>
      <c r="C3" s="5" t="s">
        <v>21</v>
      </c>
    </row>
    <row r="4" spans="1:3" x14ac:dyDescent="0.45">
      <c r="A4" s="5" t="s">
        <v>19</v>
      </c>
      <c r="B4" s="7" t="s">
        <v>23</v>
      </c>
      <c r="C4" s="5" t="s">
        <v>24</v>
      </c>
    </row>
    <row r="5" spans="1:3" x14ac:dyDescent="0.45">
      <c r="A5" s="5" t="s">
        <v>19</v>
      </c>
      <c r="B5" s="7" t="s">
        <v>25</v>
      </c>
      <c r="C5" s="5" t="s">
        <v>24</v>
      </c>
    </row>
    <row r="6" spans="1:3" x14ac:dyDescent="0.45">
      <c r="A6" s="5" t="s">
        <v>19</v>
      </c>
      <c r="B6" s="7" t="s">
        <v>26</v>
      </c>
      <c r="C6" s="5" t="s">
        <v>24</v>
      </c>
    </row>
    <row r="7" spans="1:3" x14ac:dyDescent="0.45">
      <c r="A7" s="5" t="s">
        <v>19</v>
      </c>
      <c r="B7" s="7" t="s">
        <v>27</v>
      </c>
      <c r="C7" s="5" t="s">
        <v>28</v>
      </c>
    </row>
    <row r="8" spans="1:3" x14ac:dyDescent="0.45">
      <c r="A8" s="5" t="s">
        <v>19</v>
      </c>
      <c r="B8" s="7" t="s">
        <v>29</v>
      </c>
      <c r="C8" s="5" t="s">
        <v>28</v>
      </c>
    </row>
    <row r="9" spans="1:3" x14ac:dyDescent="0.45">
      <c r="A9" s="5" t="s">
        <v>19</v>
      </c>
      <c r="B9" s="7" t="s">
        <v>30</v>
      </c>
      <c r="C9" s="5" t="s">
        <v>28</v>
      </c>
    </row>
    <row r="10" spans="1:3" x14ac:dyDescent="0.45">
      <c r="A10" s="5" t="s">
        <v>19</v>
      </c>
      <c r="B10" s="7" t="s">
        <v>31</v>
      </c>
      <c r="C10" s="5" t="s">
        <v>32</v>
      </c>
    </row>
    <row r="11" spans="1:3" x14ac:dyDescent="0.45">
      <c r="A11" s="5" t="s">
        <v>19</v>
      </c>
      <c r="B11" s="7" t="s">
        <v>33</v>
      </c>
      <c r="C11" s="5" t="s">
        <v>32</v>
      </c>
    </row>
    <row r="12" spans="1:3" x14ac:dyDescent="0.45">
      <c r="A12" s="5" t="s">
        <v>19</v>
      </c>
      <c r="B12" s="7" t="s">
        <v>34</v>
      </c>
      <c r="C12" s="5" t="s">
        <v>32</v>
      </c>
    </row>
    <row r="13" spans="1:3" x14ac:dyDescent="0.45">
      <c r="A13" s="5" t="s">
        <v>19</v>
      </c>
      <c r="B13" s="7" t="s">
        <v>35</v>
      </c>
      <c r="C13" s="5" t="s">
        <v>21</v>
      </c>
    </row>
    <row r="14" spans="1:3" x14ac:dyDescent="0.45">
      <c r="A14" s="5" t="s">
        <v>36</v>
      </c>
      <c r="B14" s="8" t="s">
        <v>37</v>
      </c>
      <c r="C14" s="5"/>
    </row>
    <row r="15" spans="1:3" x14ac:dyDescent="0.45">
      <c r="A15" s="5" t="s">
        <v>36</v>
      </c>
      <c r="B15" s="8" t="s">
        <v>38</v>
      </c>
      <c r="C15" s="5"/>
    </row>
    <row r="16" spans="1:3" x14ac:dyDescent="0.45">
      <c r="A16" s="5" t="s">
        <v>36</v>
      </c>
      <c r="B16" s="8" t="s">
        <v>39</v>
      </c>
      <c r="C16" s="5"/>
    </row>
    <row r="17" spans="1:3" x14ac:dyDescent="0.45">
      <c r="A17" s="5" t="s">
        <v>36</v>
      </c>
      <c r="B17" s="8" t="s">
        <v>40</v>
      </c>
      <c r="C17" s="5"/>
    </row>
    <row r="18" spans="1:3" x14ac:dyDescent="0.45">
      <c r="A18" s="5" t="s">
        <v>36</v>
      </c>
      <c r="B18" s="8" t="s">
        <v>41</v>
      </c>
      <c r="C18" s="5"/>
    </row>
    <row r="19" spans="1:3" x14ac:dyDescent="0.45">
      <c r="A19" s="5" t="s">
        <v>36</v>
      </c>
      <c r="B19" s="8" t="s">
        <v>42</v>
      </c>
      <c r="C19" s="5"/>
    </row>
    <row r="20" spans="1:3" x14ac:dyDescent="0.45">
      <c r="A20" s="5" t="s">
        <v>36</v>
      </c>
      <c r="B20" s="8" t="s">
        <v>43</v>
      </c>
      <c r="C20" s="5"/>
    </row>
    <row r="21" spans="1:3" x14ac:dyDescent="0.45">
      <c r="A21" s="5" t="s">
        <v>44</v>
      </c>
      <c r="B21" s="7" t="s">
        <v>20</v>
      </c>
      <c r="C21" s="5" t="s">
        <v>45</v>
      </c>
    </row>
    <row r="22" spans="1:3" x14ac:dyDescent="0.45">
      <c r="A22" s="5" t="s">
        <v>44</v>
      </c>
      <c r="B22" s="7" t="s">
        <v>22</v>
      </c>
      <c r="C22" s="5" t="s">
        <v>45</v>
      </c>
    </row>
    <row r="23" spans="1:3" x14ac:dyDescent="0.45">
      <c r="A23" s="5" t="s">
        <v>44</v>
      </c>
      <c r="B23" s="7" t="s">
        <v>23</v>
      </c>
      <c r="C23" s="5" t="s">
        <v>45</v>
      </c>
    </row>
    <row r="24" spans="1:3" x14ac:dyDescent="0.45">
      <c r="A24" s="5" t="s">
        <v>44</v>
      </c>
      <c r="B24" s="7" t="s">
        <v>25</v>
      </c>
      <c r="C24" s="5" t="s">
        <v>45</v>
      </c>
    </row>
    <row r="25" spans="1:3" x14ac:dyDescent="0.45">
      <c r="A25" s="5" t="s">
        <v>44</v>
      </c>
      <c r="B25" s="7" t="s">
        <v>26</v>
      </c>
      <c r="C25" s="5" t="s">
        <v>45</v>
      </c>
    </row>
    <row r="26" spans="1:3" x14ac:dyDescent="0.45">
      <c r="A26" s="5" t="s">
        <v>44</v>
      </c>
      <c r="B26" s="7" t="s">
        <v>27</v>
      </c>
      <c r="C26" s="5" t="s">
        <v>46</v>
      </c>
    </row>
    <row r="27" spans="1:3" x14ac:dyDescent="0.45">
      <c r="A27" s="5" t="s">
        <v>44</v>
      </c>
      <c r="B27" s="7" t="s">
        <v>29</v>
      </c>
      <c r="C27" s="5" t="s">
        <v>46</v>
      </c>
    </row>
    <row r="28" spans="1:3" x14ac:dyDescent="0.45">
      <c r="A28" s="5" t="s">
        <v>44</v>
      </c>
      <c r="B28" s="7" t="s">
        <v>30</v>
      </c>
      <c r="C28" s="5" t="s">
        <v>46</v>
      </c>
    </row>
    <row r="29" spans="1:3" x14ac:dyDescent="0.45">
      <c r="A29" s="5" t="s">
        <v>44</v>
      </c>
      <c r="B29" s="7" t="s">
        <v>31</v>
      </c>
      <c r="C29" s="5" t="s">
        <v>46</v>
      </c>
    </row>
    <row r="30" spans="1:3" x14ac:dyDescent="0.45">
      <c r="A30" s="5" t="s">
        <v>44</v>
      </c>
      <c r="B30" s="7" t="s">
        <v>33</v>
      </c>
      <c r="C30" s="5" t="s">
        <v>46</v>
      </c>
    </row>
    <row r="31" spans="1:3" x14ac:dyDescent="0.45">
      <c r="A31" s="5" t="s">
        <v>44</v>
      </c>
      <c r="B31" s="7" t="s">
        <v>34</v>
      </c>
      <c r="C31" s="5" t="s">
        <v>46</v>
      </c>
    </row>
    <row r="32" spans="1:3" x14ac:dyDescent="0.45">
      <c r="A32" s="5" t="s">
        <v>44</v>
      </c>
      <c r="B32" s="7" t="s">
        <v>35</v>
      </c>
      <c r="C32" s="5" t="s">
        <v>46</v>
      </c>
    </row>
    <row r="33" spans="1:3" x14ac:dyDescent="0.45">
      <c r="A33" s="5" t="s">
        <v>44</v>
      </c>
      <c r="B33" s="7" t="s">
        <v>47</v>
      </c>
      <c r="C33" s="5" t="s">
        <v>46</v>
      </c>
    </row>
    <row r="34" spans="1:3" x14ac:dyDescent="0.45">
      <c r="A34" s="5" t="s">
        <v>44</v>
      </c>
      <c r="B34" s="7" t="s">
        <v>48</v>
      </c>
      <c r="C34" s="5" t="s">
        <v>46</v>
      </c>
    </row>
    <row r="35" spans="1:3" x14ac:dyDescent="0.45">
      <c r="A35" s="5" t="s">
        <v>44</v>
      </c>
      <c r="B35" s="7" t="s">
        <v>49</v>
      </c>
      <c r="C35" s="5" t="s">
        <v>46</v>
      </c>
    </row>
    <row r="36" spans="1:3" x14ac:dyDescent="0.45">
      <c r="A36" s="5" t="s">
        <v>44</v>
      </c>
      <c r="B36" s="7" t="s">
        <v>50</v>
      </c>
      <c r="C36" s="5" t="s">
        <v>46</v>
      </c>
    </row>
    <row r="37" spans="1:3" x14ac:dyDescent="0.45">
      <c r="A37" s="5" t="s">
        <v>44</v>
      </c>
      <c r="B37" s="7" t="s">
        <v>51</v>
      </c>
      <c r="C37" s="5" t="s">
        <v>46</v>
      </c>
    </row>
    <row r="38" spans="1:3" x14ac:dyDescent="0.45">
      <c r="A38" s="5" t="s">
        <v>44</v>
      </c>
      <c r="B38" s="7" t="s">
        <v>52</v>
      </c>
      <c r="C38" s="5" t="s">
        <v>46</v>
      </c>
    </row>
    <row r="39" spans="1:3" x14ac:dyDescent="0.45">
      <c r="A39" s="5" t="s">
        <v>44</v>
      </c>
      <c r="B39" s="7" t="s">
        <v>53</v>
      </c>
      <c r="C39" s="5" t="s">
        <v>54</v>
      </c>
    </row>
    <row r="40" spans="1:3" x14ac:dyDescent="0.45">
      <c r="A40" s="5" t="s">
        <v>44</v>
      </c>
      <c r="B40" s="7" t="s">
        <v>55</v>
      </c>
      <c r="C40" s="5" t="s">
        <v>54</v>
      </c>
    </row>
    <row r="41" spans="1:3" x14ac:dyDescent="0.45">
      <c r="A41" s="5" t="s">
        <v>44</v>
      </c>
      <c r="B41" s="7" t="s">
        <v>56</v>
      </c>
      <c r="C41" s="5" t="s">
        <v>45</v>
      </c>
    </row>
    <row r="42" spans="1:3" x14ac:dyDescent="0.45">
      <c r="A42" s="5" t="s">
        <v>44</v>
      </c>
      <c r="B42" s="7" t="s">
        <v>57</v>
      </c>
      <c r="C42" s="5" t="s">
        <v>45</v>
      </c>
    </row>
    <row r="43" spans="1:3" x14ac:dyDescent="0.45">
      <c r="A43" s="5" t="s">
        <v>44</v>
      </c>
      <c r="B43" s="7" t="s">
        <v>58</v>
      </c>
      <c r="C43" s="5" t="s">
        <v>45</v>
      </c>
    </row>
    <row r="44" spans="1:3" x14ac:dyDescent="0.45">
      <c r="A44" s="5" t="s">
        <v>44</v>
      </c>
      <c r="B44" s="7" t="s">
        <v>59</v>
      </c>
      <c r="C44" s="5" t="s">
        <v>45</v>
      </c>
    </row>
    <row r="45" spans="1:3" x14ac:dyDescent="0.45">
      <c r="A45" s="5" t="s">
        <v>60</v>
      </c>
      <c r="B45" s="5" t="s">
        <v>61</v>
      </c>
      <c r="C45" s="9" t="s">
        <v>62</v>
      </c>
    </row>
    <row r="46" spans="1:3" x14ac:dyDescent="0.45">
      <c r="A46" s="5" t="s">
        <v>60</v>
      </c>
      <c r="B46" s="5" t="s">
        <v>61</v>
      </c>
      <c r="C46" s="9" t="s">
        <v>63</v>
      </c>
    </row>
    <row r="47" spans="1:3" x14ac:dyDescent="0.45">
      <c r="A47" s="5" t="s">
        <v>60</v>
      </c>
      <c r="B47" s="5" t="s">
        <v>64</v>
      </c>
      <c r="C47" s="9" t="s">
        <v>65</v>
      </c>
    </row>
    <row r="48" spans="1:3" x14ac:dyDescent="0.45">
      <c r="A48" s="5" t="s">
        <v>60</v>
      </c>
      <c r="B48" s="5" t="s">
        <v>64</v>
      </c>
      <c r="C48" s="10" t="s">
        <v>66</v>
      </c>
    </row>
    <row r="49" spans="1:3" x14ac:dyDescent="0.45">
      <c r="A49" s="5" t="s">
        <v>60</v>
      </c>
      <c r="B49" s="5" t="s">
        <v>67</v>
      </c>
      <c r="C49" s="5"/>
    </row>
    <row r="50" spans="1:3" x14ac:dyDescent="0.45">
      <c r="A50" s="5" t="s">
        <v>60</v>
      </c>
      <c r="B50" s="5" t="s">
        <v>67</v>
      </c>
      <c r="C50" s="5"/>
    </row>
    <row r="51" spans="1:3" x14ac:dyDescent="0.45">
      <c r="A51" s="5" t="s">
        <v>60</v>
      </c>
      <c r="B51" s="5" t="s">
        <v>68</v>
      </c>
      <c r="C51" s="5"/>
    </row>
    <row r="52" spans="1:3" x14ac:dyDescent="0.45">
      <c r="A52" s="5" t="s">
        <v>60</v>
      </c>
      <c r="B52" s="5" t="s">
        <v>68</v>
      </c>
      <c r="C5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66A88-E142-42A8-B43A-06110C058605}">
  <dimension ref="B2:F7"/>
  <sheetViews>
    <sheetView workbookViewId="0"/>
  </sheetViews>
  <sheetFormatPr defaultRowHeight="14.25" x14ac:dyDescent="0.45"/>
  <sheetData>
    <row r="2" spans="2:6" x14ac:dyDescent="0.45">
      <c r="B2" t="s">
        <v>78</v>
      </c>
    </row>
    <row r="3" spans="2:6" x14ac:dyDescent="0.45">
      <c r="B3" t="s">
        <v>70</v>
      </c>
      <c r="C3" t="s">
        <v>71</v>
      </c>
      <c r="D3" t="s">
        <v>72</v>
      </c>
      <c r="E3" t="s">
        <v>73</v>
      </c>
      <c r="F3" t="s">
        <v>74</v>
      </c>
    </row>
    <row r="4" spans="2:6" x14ac:dyDescent="0.45">
      <c r="B4" t="s">
        <v>75</v>
      </c>
      <c r="C4" t="s">
        <v>76</v>
      </c>
      <c r="D4" t="s">
        <v>46</v>
      </c>
      <c r="E4" t="s">
        <v>77</v>
      </c>
      <c r="F4" t="s">
        <v>76</v>
      </c>
    </row>
    <row r="5" spans="2:6" x14ac:dyDescent="0.45">
      <c r="B5" t="s">
        <v>24</v>
      </c>
      <c r="D5" t="s">
        <v>45</v>
      </c>
      <c r="F5" t="s">
        <v>76</v>
      </c>
    </row>
    <row r="6" spans="2:6" x14ac:dyDescent="0.45">
      <c r="B6" t="s">
        <v>28</v>
      </c>
      <c r="D6" t="s">
        <v>54</v>
      </c>
      <c r="F6" t="s">
        <v>76</v>
      </c>
    </row>
    <row r="7" spans="2:6" x14ac:dyDescent="0.45">
      <c r="B7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6B11E-C3B8-4BC5-93FC-4A54A106B64C}">
  <dimension ref="B2:O15"/>
  <sheetViews>
    <sheetView workbookViewId="0"/>
  </sheetViews>
  <sheetFormatPr defaultRowHeight="14.25" x14ac:dyDescent="0.45"/>
  <sheetData>
    <row r="2" spans="2:15" x14ac:dyDescent="0.45">
      <c r="B2" t="s">
        <v>96</v>
      </c>
      <c r="H2" t="s">
        <v>96</v>
      </c>
      <c r="M2" t="s">
        <v>109</v>
      </c>
    </row>
    <row r="3" spans="2:15" x14ac:dyDescent="0.45">
      <c r="B3" t="s">
        <v>69</v>
      </c>
      <c r="C3" t="s">
        <v>79</v>
      </c>
      <c r="D3" t="s">
        <v>80</v>
      </c>
      <c r="E3" t="s">
        <v>81</v>
      </c>
      <c r="H3" t="s">
        <v>69</v>
      </c>
      <c r="I3" t="s">
        <v>79</v>
      </c>
      <c r="J3" t="s">
        <v>80</v>
      </c>
      <c r="K3" t="s">
        <v>81</v>
      </c>
      <c r="M3" t="s">
        <v>69</v>
      </c>
      <c r="N3" t="s">
        <v>106</v>
      </c>
      <c r="O3" t="s">
        <v>107</v>
      </c>
    </row>
    <row r="4" spans="2:15" x14ac:dyDescent="0.45">
      <c r="B4" t="s">
        <v>82</v>
      </c>
      <c r="C4">
        <v>0.15014409000000001</v>
      </c>
      <c r="D4" t="s">
        <v>83</v>
      </c>
      <c r="E4" t="s">
        <v>84</v>
      </c>
      <c r="H4" t="s">
        <v>82</v>
      </c>
      <c r="I4">
        <v>0.12034642712408342</v>
      </c>
      <c r="J4" t="s">
        <v>83</v>
      </c>
      <c r="K4" t="s">
        <v>97</v>
      </c>
      <c r="M4" t="s">
        <v>28</v>
      </c>
      <c r="N4">
        <v>0.27551721102209698</v>
      </c>
      <c r="O4" t="s">
        <v>108</v>
      </c>
    </row>
    <row r="5" spans="2:15" x14ac:dyDescent="0.45">
      <c r="B5" t="s">
        <v>85</v>
      </c>
      <c r="C5">
        <v>2.7624899999999998E-3</v>
      </c>
      <c r="D5" t="s">
        <v>83</v>
      </c>
      <c r="E5" t="s">
        <v>84</v>
      </c>
      <c r="H5" t="s">
        <v>85</v>
      </c>
      <c r="I5">
        <v>0.12390806957974577</v>
      </c>
      <c r="J5" t="s">
        <v>83</v>
      </c>
      <c r="K5" t="s">
        <v>97</v>
      </c>
      <c r="M5" t="s">
        <v>75</v>
      </c>
      <c r="N5">
        <v>0.28270094198432966</v>
      </c>
      <c r="O5" t="s">
        <v>108</v>
      </c>
    </row>
    <row r="6" spans="2:15" x14ac:dyDescent="0.45">
      <c r="B6" t="s">
        <v>86</v>
      </c>
      <c r="C6">
        <v>1.4904560000000001E-2</v>
      </c>
      <c r="D6" t="s">
        <v>83</v>
      </c>
      <c r="E6" t="s">
        <v>84</v>
      </c>
      <c r="H6" t="s">
        <v>86</v>
      </c>
      <c r="I6">
        <v>2.3904705971734073E-2</v>
      </c>
      <c r="J6" t="s">
        <v>83</v>
      </c>
      <c r="K6" t="s">
        <v>97</v>
      </c>
      <c r="M6" t="s">
        <v>21</v>
      </c>
      <c r="N6">
        <v>0.2969627608064091</v>
      </c>
      <c r="O6" t="s">
        <v>108</v>
      </c>
    </row>
    <row r="7" spans="2:15" x14ac:dyDescent="0.45">
      <c r="B7" t="s">
        <v>87</v>
      </c>
      <c r="C7">
        <v>0.28735992999999999</v>
      </c>
      <c r="D7" t="s">
        <v>83</v>
      </c>
      <c r="E7" t="s">
        <v>84</v>
      </c>
      <c r="H7" t="s">
        <v>87</v>
      </c>
      <c r="I7">
        <v>0.10844030821206441</v>
      </c>
      <c r="J7" t="s">
        <v>83</v>
      </c>
      <c r="K7" t="s">
        <v>97</v>
      </c>
      <c r="M7" t="s">
        <v>24</v>
      </c>
      <c r="N7">
        <v>0.34481908618716439</v>
      </c>
      <c r="O7" t="s">
        <v>108</v>
      </c>
    </row>
    <row r="8" spans="2:15" x14ac:dyDescent="0.45">
      <c r="B8" t="s">
        <v>88</v>
      </c>
      <c r="C8">
        <v>2.2081199999999999E-2</v>
      </c>
      <c r="D8" t="s">
        <v>83</v>
      </c>
      <c r="E8" t="s">
        <v>84</v>
      </c>
      <c r="H8" t="s">
        <v>88</v>
      </c>
      <c r="I8">
        <v>0.11836343725036827</v>
      </c>
      <c r="J8" t="s">
        <v>83</v>
      </c>
      <c r="K8" t="s">
        <v>97</v>
      </c>
    </row>
    <row r="9" spans="2:15" x14ac:dyDescent="0.45">
      <c r="B9" t="s">
        <v>89</v>
      </c>
      <c r="C9">
        <v>5.2800279999999998E-2</v>
      </c>
      <c r="D9" t="s">
        <v>83</v>
      </c>
      <c r="E9" t="s">
        <v>84</v>
      </c>
      <c r="H9" t="s">
        <v>89</v>
      </c>
      <c r="I9">
        <v>2.2283858841694825E-2</v>
      </c>
      <c r="J9" t="s">
        <v>83</v>
      </c>
      <c r="K9" t="s">
        <v>97</v>
      </c>
    </row>
    <row r="10" spans="2:15" x14ac:dyDescent="0.45">
      <c r="B10" t="s">
        <v>90</v>
      </c>
      <c r="C10">
        <v>0.31711373999999998</v>
      </c>
      <c r="D10" t="s">
        <v>83</v>
      </c>
      <c r="E10" t="s">
        <v>84</v>
      </c>
      <c r="H10" t="s">
        <v>90</v>
      </c>
      <c r="I10">
        <v>7.1535319331480954E-2</v>
      </c>
      <c r="J10" t="s">
        <v>83</v>
      </c>
      <c r="K10" t="s">
        <v>97</v>
      </c>
    </row>
    <row r="11" spans="2:15" x14ac:dyDescent="0.45">
      <c r="B11" t="s">
        <v>91</v>
      </c>
      <c r="C11">
        <v>4.5156950000000001E-2</v>
      </c>
      <c r="D11" t="s">
        <v>83</v>
      </c>
      <c r="E11" t="s">
        <v>84</v>
      </c>
      <c r="H11" t="s">
        <v>91</v>
      </c>
      <c r="I11">
        <v>6.02214866346025E-2</v>
      </c>
      <c r="J11" t="s">
        <v>83</v>
      </c>
      <c r="K11" t="s">
        <v>97</v>
      </c>
    </row>
    <row r="12" spans="2:15" x14ac:dyDescent="0.45">
      <c r="B12" t="s">
        <v>92</v>
      </c>
      <c r="C12">
        <v>6.239273E-2</v>
      </c>
      <c r="D12" t="s">
        <v>83</v>
      </c>
      <c r="E12" t="s">
        <v>84</v>
      </c>
      <c r="H12" t="s">
        <v>92</v>
      </c>
      <c r="I12">
        <v>1.0783095241119249E-2</v>
      </c>
      <c r="J12" t="s">
        <v>83</v>
      </c>
      <c r="K12" t="s">
        <v>97</v>
      </c>
    </row>
    <row r="13" spans="2:15" x14ac:dyDescent="0.45">
      <c r="B13" t="s">
        <v>93</v>
      </c>
      <c r="C13">
        <v>4.3809819999999999E-2</v>
      </c>
      <c r="D13" t="s">
        <v>83</v>
      </c>
      <c r="E13" t="s">
        <v>84</v>
      </c>
      <c r="H13" t="s">
        <v>93</v>
      </c>
      <c r="I13">
        <v>0.15132422135089782</v>
      </c>
      <c r="J13" t="s">
        <v>83</v>
      </c>
      <c r="K13" t="s">
        <v>97</v>
      </c>
    </row>
    <row r="14" spans="2:15" x14ac:dyDescent="0.45">
      <c r="B14" t="s">
        <v>94</v>
      </c>
      <c r="C14">
        <v>0</v>
      </c>
      <c r="D14" t="s">
        <v>83</v>
      </c>
      <c r="E14" t="s">
        <v>84</v>
      </c>
      <c r="H14" t="s">
        <v>94</v>
      </c>
      <c r="I14">
        <v>0.15908299320769589</v>
      </c>
      <c r="J14" t="s">
        <v>83</v>
      </c>
      <c r="K14" t="s">
        <v>97</v>
      </c>
    </row>
    <row r="15" spans="2:15" x14ac:dyDescent="0.45">
      <c r="B15" t="s">
        <v>95</v>
      </c>
      <c r="C15">
        <v>1.4745299999999999E-3</v>
      </c>
      <c r="D15" t="s">
        <v>83</v>
      </c>
      <c r="E15" t="s">
        <v>84</v>
      </c>
      <c r="H15" t="s">
        <v>95</v>
      </c>
      <c r="I15">
        <v>2.980607725429827E-2</v>
      </c>
      <c r="J15" t="s">
        <v>83</v>
      </c>
      <c r="K15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70CAC-2FBB-49DD-8299-E274C345938F}">
  <dimension ref="B2:O27"/>
  <sheetViews>
    <sheetView tabSelected="1" workbookViewId="0"/>
  </sheetViews>
  <sheetFormatPr defaultRowHeight="14.25" x14ac:dyDescent="0.45"/>
  <sheetData>
    <row r="2" spans="2:15" x14ac:dyDescent="0.45">
      <c r="B2" t="s">
        <v>96</v>
      </c>
      <c r="H2" t="s">
        <v>96</v>
      </c>
      <c r="M2" t="s">
        <v>96</v>
      </c>
    </row>
    <row r="3" spans="2:15" x14ac:dyDescent="0.45">
      <c r="B3" t="s">
        <v>98</v>
      </c>
      <c r="C3" t="s">
        <v>79</v>
      </c>
      <c r="D3" t="s">
        <v>69</v>
      </c>
      <c r="E3" t="s">
        <v>81</v>
      </c>
      <c r="H3" t="s">
        <v>81</v>
      </c>
      <c r="I3" t="s">
        <v>69</v>
      </c>
      <c r="J3" t="s">
        <v>79</v>
      </c>
      <c r="M3" t="s">
        <v>81</v>
      </c>
      <c r="N3" t="s">
        <v>69</v>
      </c>
      <c r="O3" t="s">
        <v>105</v>
      </c>
    </row>
    <row r="4" spans="2:15" x14ac:dyDescent="0.45">
      <c r="B4">
        <v>0.11426940639269406</v>
      </c>
      <c r="C4">
        <v>0.16087081189037786</v>
      </c>
      <c r="D4" t="s">
        <v>82</v>
      </c>
      <c r="E4" t="s">
        <v>99</v>
      </c>
      <c r="H4" t="s">
        <v>103</v>
      </c>
      <c r="I4" t="s">
        <v>82</v>
      </c>
      <c r="J4">
        <v>0.11436391868901968</v>
      </c>
      <c r="M4" t="s">
        <v>13</v>
      </c>
      <c r="N4" t="s">
        <v>82</v>
      </c>
      <c r="O4">
        <v>6.2915829426211323E-2</v>
      </c>
    </row>
    <row r="5" spans="2:15" x14ac:dyDescent="0.45">
      <c r="B5">
        <v>0.11426940639269406</v>
      </c>
      <c r="C5">
        <v>5.2547713165767528E-2</v>
      </c>
      <c r="D5" t="s">
        <v>85</v>
      </c>
      <c r="E5" t="s">
        <v>99</v>
      </c>
      <c r="H5" t="s">
        <v>103</v>
      </c>
      <c r="I5" t="s">
        <v>85</v>
      </c>
      <c r="J5">
        <v>9.4619791795815908E-2</v>
      </c>
      <c r="M5" t="s">
        <v>13</v>
      </c>
      <c r="N5" t="s">
        <v>85</v>
      </c>
      <c r="O5">
        <v>0.18142623170529482</v>
      </c>
    </row>
    <row r="6" spans="2:15" x14ac:dyDescent="0.45">
      <c r="B6">
        <v>2.0776255707762557E-2</v>
      </c>
      <c r="C6">
        <v>3.5896543437005365E-2</v>
      </c>
      <c r="D6" t="s">
        <v>86</v>
      </c>
      <c r="E6" t="s">
        <v>99</v>
      </c>
      <c r="H6" t="s">
        <v>103</v>
      </c>
      <c r="I6" t="s">
        <v>86</v>
      </c>
      <c r="J6">
        <v>2.1135232540385157E-2</v>
      </c>
      <c r="M6" t="s">
        <v>13</v>
      </c>
      <c r="N6" t="s">
        <v>86</v>
      </c>
      <c r="O6">
        <v>5.1275068390834511E-2</v>
      </c>
    </row>
    <row r="7" spans="2:15" x14ac:dyDescent="0.45">
      <c r="B7">
        <v>0.11552511415525114</v>
      </c>
      <c r="C7">
        <v>0.16263862301005233</v>
      </c>
      <c r="D7" t="s">
        <v>87</v>
      </c>
      <c r="E7" t="s">
        <v>99</v>
      </c>
      <c r="H7" t="s">
        <v>103</v>
      </c>
      <c r="I7" t="s">
        <v>87</v>
      </c>
      <c r="J7">
        <v>0.1327453451369949</v>
      </c>
      <c r="M7" t="s">
        <v>13</v>
      </c>
      <c r="N7" t="s">
        <v>87</v>
      </c>
      <c r="O7">
        <v>0.19273937088840265</v>
      </c>
    </row>
    <row r="8" spans="2:15" x14ac:dyDescent="0.45">
      <c r="B8">
        <v>0.11552511415525114</v>
      </c>
      <c r="C8">
        <v>5.3125160563193538E-2</v>
      </c>
      <c r="D8" t="s">
        <v>88</v>
      </c>
      <c r="E8" t="s">
        <v>99</v>
      </c>
      <c r="H8" t="s">
        <v>103</v>
      </c>
      <c r="I8" t="s">
        <v>88</v>
      </c>
      <c r="J8">
        <v>0.11526575850557977</v>
      </c>
      <c r="M8" t="s">
        <v>13</v>
      </c>
      <c r="N8" t="s">
        <v>88</v>
      </c>
      <c r="O8">
        <v>0.2722565092316287</v>
      </c>
    </row>
    <row r="9" spans="2:15" x14ac:dyDescent="0.45">
      <c r="B9">
        <v>2.1004566210045664E-2</v>
      </c>
      <c r="C9">
        <v>3.6291010947302131E-2</v>
      </c>
      <c r="D9" t="s">
        <v>89</v>
      </c>
      <c r="E9" t="s">
        <v>99</v>
      </c>
      <c r="H9" t="s">
        <v>103</v>
      </c>
      <c r="I9" t="s">
        <v>89</v>
      </c>
      <c r="J9">
        <v>2.456972253848342E-2</v>
      </c>
      <c r="M9" t="s">
        <v>13</v>
      </c>
      <c r="N9" t="s">
        <v>89</v>
      </c>
      <c r="O9">
        <v>0.17107301007213316</v>
      </c>
    </row>
    <row r="10" spans="2:15" x14ac:dyDescent="0.45">
      <c r="B10">
        <v>0.11552511415525114</v>
      </c>
      <c r="C10">
        <v>0.16263862301005233</v>
      </c>
      <c r="D10" t="s">
        <v>90</v>
      </c>
      <c r="E10" t="s">
        <v>99</v>
      </c>
      <c r="H10" t="s">
        <v>103</v>
      </c>
      <c r="I10" t="s">
        <v>90</v>
      </c>
      <c r="J10">
        <v>0.11164889453648121</v>
      </c>
      <c r="M10" t="s">
        <v>13</v>
      </c>
      <c r="N10" t="s">
        <v>90</v>
      </c>
      <c r="O10">
        <v>0.14287914273797697</v>
      </c>
    </row>
    <row r="11" spans="2:15" x14ac:dyDescent="0.45">
      <c r="B11">
        <v>0.11552511415525114</v>
      </c>
      <c r="C11">
        <v>5.3125160563193538E-2</v>
      </c>
      <c r="D11" t="s">
        <v>91</v>
      </c>
      <c r="E11" t="s">
        <v>99</v>
      </c>
      <c r="H11" t="s">
        <v>103</v>
      </c>
      <c r="I11" t="s">
        <v>91</v>
      </c>
      <c r="J11">
        <v>8.1828168311196922E-2</v>
      </c>
      <c r="M11" t="s">
        <v>13</v>
      </c>
      <c r="N11" t="s">
        <v>91</v>
      </c>
      <c r="O11">
        <v>0.22915846028047793</v>
      </c>
    </row>
    <row r="12" spans="2:15" x14ac:dyDescent="0.45">
      <c r="B12">
        <v>2.1004566210045664E-2</v>
      </c>
      <c r="C12">
        <v>3.6291010947302131E-2</v>
      </c>
      <c r="D12" t="s">
        <v>92</v>
      </c>
      <c r="E12" t="s">
        <v>99</v>
      </c>
      <c r="H12" t="s">
        <v>103</v>
      </c>
      <c r="I12" t="s">
        <v>92</v>
      </c>
      <c r="J12">
        <v>2.0248831224231441E-2</v>
      </c>
      <c r="M12" t="s">
        <v>13</v>
      </c>
      <c r="N12" t="s">
        <v>92</v>
      </c>
      <c r="O12">
        <v>0.1245881051341089</v>
      </c>
    </row>
    <row r="13" spans="2:15" x14ac:dyDescent="0.45">
      <c r="B13">
        <v>0.11301369863013698</v>
      </c>
      <c r="C13">
        <v>0.15910300077070333</v>
      </c>
      <c r="D13" t="s">
        <v>93</v>
      </c>
      <c r="E13" t="s">
        <v>99</v>
      </c>
      <c r="H13" t="s">
        <v>103</v>
      </c>
      <c r="I13" t="s">
        <v>93</v>
      </c>
      <c r="J13">
        <v>0.13695394699702743</v>
      </c>
      <c r="M13" t="s">
        <v>13</v>
      </c>
      <c r="N13" t="s">
        <v>93</v>
      </c>
      <c r="O13">
        <v>0.13879582711034799</v>
      </c>
    </row>
    <row r="14" spans="2:15" x14ac:dyDescent="0.45">
      <c r="B14">
        <v>0.11301369863013698</v>
      </c>
      <c r="C14">
        <v>5.197026576834151E-2</v>
      </c>
      <c r="D14" t="s">
        <v>94</v>
      </c>
      <c r="E14" t="s">
        <v>99</v>
      </c>
      <c r="H14" t="s">
        <v>103</v>
      </c>
      <c r="I14" t="s">
        <v>94</v>
      </c>
      <c r="J14">
        <v>0.12109326503302449</v>
      </c>
      <c r="M14" t="s">
        <v>13</v>
      </c>
      <c r="N14" t="s">
        <v>94</v>
      </c>
      <c r="O14">
        <v>0.1837268620981336</v>
      </c>
    </row>
    <row r="15" spans="2:15" x14ac:dyDescent="0.45">
      <c r="B15">
        <v>2.0547945205479451E-2</v>
      </c>
      <c r="C15">
        <v>3.5502075926708607E-2</v>
      </c>
      <c r="D15" t="s">
        <v>95</v>
      </c>
      <c r="E15" t="s">
        <v>99</v>
      </c>
      <c r="H15" t="s">
        <v>103</v>
      </c>
      <c r="I15" t="s">
        <v>95</v>
      </c>
      <c r="J15">
        <v>2.5527124691759755E-2</v>
      </c>
      <c r="M15" t="s">
        <v>13</v>
      </c>
      <c r="N15" t="s">
        <v>95</v>
      </c>
      <c r="O15">
        <v>0.12056055212481365</v>
      </c>
    </row>
    <row r="16" spans="2:15" x14ac:dyDescent="0.45">
      <c r="H16" t="s">
        <v>104</v>
      </c>
      <c r="I16" t="s">
        <v>82</v>
      </c>
      <c r="J16">
        <v>0.11470257654042321</v>
      </c>
    </row>
    <row r="17" spans="8:10" x14ac:dyDescent="0.45">
      <c r="H17" t="s">
        <v>104</v>
      </c>
      <c r="I17" t="s">
        <v>85</v>
      </c>
      <c r="J17">
        <v>0.1136403792693486</v>
      </c>
    </row>
    <row r="18" spans="8:10" x14ac:dyDescent="0.45">
      <c r="H18" t="s">
        <v>104</v>
      </c>
      <c r="I18" t="s">
        <v>86</v>
      </c>
      <c r="J18">
        <v>2.0873401731653678E-2</v>
      </c>
    </row>
    <row r="19" spans="8:10" x14ac:dyDescent="0.45">
      <c r="H19" t="s">
        <v>104</v>
      </c>
      <c r="I19" t="s">
        <v>87</v>
      </c>
      <c r="J19">
        <v>0.1159937872256836</v>
      </c>
    </row>
    <row r="20" spans="8:10" x14ac:dyDescent="0.45">
      <c r="H20" t="s">
        <v>104</v>
      </c>
      <c r="I20" t="s">
        <v>88</v>
      </c>
      <c r="J20">
        <v>0.11505341800501208</v>
      </c>
    </row>
    <row r="21" spans="8:10" x14ac:dyDescent="0.45">
      <c r="H21" t="s">
        <v>104</v>
      </c>
      <c r="I21" t="s">
        <v>89</v>
      </c>
      <c r="J21">
        <v>2.1113138929217491E-2</v>
      </c>
    </row>
    <row r="22" spans="8:10" x14ac:dyDescent="0.45">
      <c r="H22" t="s">
        <v>104</v>
      </c>
      <c r="I22" t="s">
        <v>90</v>
      </c>
      <c r="J22">
        <v>0.11617133912466797</v>
      </c>
    </row>
    <row r="23" spans="8:10" x14ac:dyDescent="0.45">
      <c r="H23" t="s">
        <v>104</v>
      </c>
      <c r="I23" t="s">
        <v>91</v>
      </c>
      <c r="J23">
        <v>0.1145670395681825</v>
      </c>
    </row>
    <row r="24" spans="8:10" x14ac:dyDescent="0.45">
      <c r="H24" t="s">
        <v>104</v>
      </c>
      <c r="I24" t="s">
        <v>92</v>
      </c>
      <c r="J24">
        <v>2.1119319687219255E-2</v>
      </c>
    </row>
    <row r="25" spans="8:10" x14ac:dyDescent="0.45">
      <c r="H25" t="s">
        <v>104</v>
      </c>
      <c r="I25" t="s">
        <v>93</v>
      </c>
      <c r="J25">
        <v>0.11347653879303136</v>
      </c>
    </row>
    <row r="26" spans="8:10" x14ac:dyDescent="0.45">
      <c r="H26" t="s">
        <v>104</v>
      </c>
      <c r="I26" t="s">
        <v>94</v>
      </c>
      <c r="J26">
        <v>0.11262326362970443</v>
      </c>
    </row>
    <row r="27" spans="8:10" x14ac:dyDescent="0.45">
      <c r="H27" t="s">
        <v>104</v>
      </c>
      <c r="I27" t="s">
        <v>95</v>
      </c>
      <c r="J27">
        <v>2.0665797495855762E-2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ev_charging_uc</vt:lpstr>
      <vt:lpstr>customize</vt:lpstr>
      <vt:lpstr>timeslice_def</vt:lpstr>
      <vt:lpstr>re_profiles</vt:lpstr>
      <vt:lpstr>load_shapes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2025-08-28T11:46:37Z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