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2F5048E-BC89-4EFF-88DD-C2D48B38F2A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Q10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R17" i="1"/>
  <c r="X12" i="1"/>
  <c r="X18" i="1" l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<sst xmlns="http://schemas.openxmlformats.org/spreadsheetml/2006/main" count="912" uniqueCount="63">
  <si>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</si>
  <si>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</si>
  <si>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</si>
  <si>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</si>
  <si>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</si>
  <si>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</si>
  <si>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</si>
  <si>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</si>
  <si>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</si>
  <si>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</si>
  <si>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</si>
  <si>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</si>
  <si>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</si>
  <si>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</si>
  <si>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</si>
  <si>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</si>
  <si>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</si>
  <si>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</si>
  <si>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</si>
  <si>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</si>
  <si>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</si>
  <si>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</si>
  <si>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</si>
  <si>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</si>
  <si>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</si>
  <si>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</si>
  <si>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</si>
  <si>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</si>
  <si>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</si>
  <si>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</si>
  <si>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</si>
  <si>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</si>
  <si>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</si>
  <si>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</si>
  <si>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</si>
  <si>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</si>
  <si>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</si>
  <si>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</si>
  <si>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</si>
  <si>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</si>
  <si>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</si>
  <si>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</si>
  <si>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</si>
  <si>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</si>
  <si>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</si>
  <si>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</si>
  <si>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</si>
  <si>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</si>
  <si>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</si>
  <si>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</si>
  <si>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</si>
  <si>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</si>
  <si>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</si>
  <si>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</si>
  <si>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</si>
  <si>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</si>
  <si>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</si>
  <si>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</si>
  <si>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</si>
  <si>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</si>
  <si>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</si>
  <si>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</si>
  <si>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R10EUROPE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</si>
</sst>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1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DF5A3-0F54-3251-6B60-EC272CFCBC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C079EE-A5E7-5476-93EE-38BA90030B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M22" sqref="M2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</f>
        <v>0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0</v>
      </c>
      <c r="S12" s="8">
        <f t="shared" ref="S12:X12" si="0">$Q$10*H13</f>
        <v>0</v>
      </c>
      <c r="T12" s="8">
        <f t="shared" si="0"/>
        <v>0</v>
      </c>
      <c r="U12" s="8">
        <f t="shared" si="0"/>
        <v>0</v>
      </c>
      <c r="V12" s="8">
        <f t="shared" si="0"/>
        <v>0</v>
      </c>
      <c r="W12" s="8">
        <f t="shared" si="0"/>
        <v>0</v>
      </c>
      <c r="X12" s="8">
        <f t="shared" si="0"/>
        <v>0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0.04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0.35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0.31</v>
      </c>
      <c r="Q17" s="10" t="s">
        <v>20</v>
      </c>
      <c r="R17" s="6">
        <f t="shared" si="2"/>
        <v>0</v>
      </c>
      <c r="S17" s="6">
        <f t="shared" si="2"/>
        <v>0</v>
      </c>
      <c r="T17" s="6">
        <f t="shared" si="2"/>
        <v>0</v>
      </c>
      <c r="U17" s="6">
        <f t="shared" si="2"/>
        <v>0</v>
      </c>
      <c r="V17" s="6">
        <f t="shared" si="2"/>
        <v>0</v>
      </c>
      <c r="W17" s="6">
        <f t="shared" si="2"/>
        <v>0</v>
      </c>
      <c r="X17" s="6">
        <f t="shared" si="2"/>
        <v>0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0</v>
      </c>
      <c r="S18" s="6">
        <f t="shared" si="2"/>
        <v>0</v>
      </c>
      <c r="T18" s="6">
        <f t="shared" si="2"/>
        <v>0</v>
      </c>
      <c r="U18" s="6">
        <f t="shared" si="2"/>
        <v>0</v>
      </c>
      <c r="V18" s="6">
        <f t="shared" si="2"/>
        <v>0</v>
      </c>
      <c r="W18" s="6">
        <f t="shared" si="2"/>
        <v>0</v>
      </c>
      <c r="X18" s="6">
        <f t="shared" si="2"/>
        <v>0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0.1</v>
      </c>
      <c r="J19" s="11">
        <f>SUMIFS(ar6_r10!$F$2:$F$999,ar6_r10!$A$2:$A$999,Veda!$C$5,ar6_r10!$C$2:$C$999,Veda!J$15,ar6_r10!$M$2:$M$999,Veda!$D19)</f>
        <v>0.14000000000000001</v>
      </c>
      <c r="K19" s="11">
        <f>SUMIFS(ar6_r10!$F$2:$F$999,ar6_r10!$A$2:$A$999,Veda!$C$5,ar6_r10!$C$2:$C$999,Veda!K$15,ar6_r10!$M$2:$M$999,Veda!$D19)</f>
        <v>0.17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25</v>
      </c>
      <c r="R19" s="6">
        <f>G19*R$12</f>
        <v>0</v>
      </c>
      <c r="S19" s="6">
        <f t="shared" ref="S19:X19" si="3">R19</f>
        <v>0</v>
      </c>
      <c r="T19" s="6">
        <f t="shared" si="3"/>
        <v>0</v>
      </c>
      <c r="U19" s="6">
        <f t="shared" si="3"/>
        <v>0</v>
      </c>
      <c r="V19" s="6">
        <f t="shared" si="3"/>
        <v>0</v>
      </c>
      <c r="W19" s="6">
        <f t="shared" si="3"/>
        <v>0</v>
      </c>
      <c r="X19" s="6">
        <f t="shared" si="3"/>
        <v>0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</v>
      </c>
      <c r="S20" s="6">
        <f t="shared" si="4"/>
        <v>0</v>
      </c>
      <c r="T20" s="6">
        <f t="shared" si="4"/>
        <v>0</v>
      </c>
      <c r="U20" s="6">
        <f t="shared" si="4"/>
        <v>0</v>
      </c>
      <c r="V20" s="6">
        <f t="shared" si="4"/>
        <v>0</v>
      </c>
      <c r="W20" s="6">
        <f t="shared" si="4"/>
        <v>0</v>
      </c>
      <c r="X20" s="6">
        <f t="shared" si="4"/>
        <v>0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0</v>
      </c>
      <c r="Q26" t="s">
        <v>33</v>
      </c>
      <c r="R26" s="3">
        <f>O26</f>
        <v>0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0</v>
      </c>
      <c r="Q27" t="s">
        <v>36</v>
      </c>
      <c r="R27" s="3">
        <f>-1*O27</f>
        <v>0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60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62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8" t="s">
        <v>1</v>
      </c>
      <c r="B12" s="18" t="s">
        <v>62</v>
      </c>
      <c r="C12" s="19">
        <v>2025</v>
      </c>
      <c r="D12" s="19">
        <v>60</v>
      </c>
      <c r="E12" s="20">
        <v>190.52</v>
      </c>
      <c r="F12" s="20">
        <v>181.51</v>
      </c>
      <c r="G12" s="20">
        <v>136.22999999999999</v>
      </c>
      <c r="H12" s="20">
        <v>1.81</v>
      </c>
      <c r="I12" s="20">
        <v>626.48</v>
      </c>
      <c r="J12" s="20">
        <v>115.48</v>
      </c>
      <c r="K12" s="20">
        <v>238.58</v>
      </c>
      <c r="L12" s="18" t="s">
        <v>2</v>
      </c>
      <c r="M12" s="18" t="s">
        <v>28</v>
      </c>
    </row>
    <row r="13" spans="1:13" x14ac:dyDescent="0.45">
      <c r="A13" s="15" t="s">
        <v>1</v>
      </c>
      <c r="B13" s="15" t="s">
        <v>62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8" t="s">
        <v>1</v>
      </c>
      <c r="B14" s="18" t="s">
        <v>62</v>
      </c>
      <c r="C14" s="19">
        <v>2035</v>
      </c>
      <c r="D14" s="19">
        <v>60</v>
      </c>
      <c r="E14" s="20">
        <v>363.27</v>
      </c>
      <c r="F14" s="20">
        <v>339.03</v>
      </c>
      <c r="G14" s="20">
        <v>173.79</v>
      </c>
      <c r="H14" s="20">
        <v>14.37</v>
      </c>
      <c r="I14" s="20">
        <v>859.53</v>
      </c>
      <c r="J14" s="20">
        <v>227.05</v>
      </c>
      <c r="K14" s="20">
        <v>483.38</v>
      </c>
      <c r="L14" s="18" t="s">
        <v>2</v>
      </c>
      <c r="M14" s="18" t="s">
        <v>28</v>
      </c>
    </row>
    <row r="15" spans="1:13" x14ac:dyDescent="0.45">
      <c r="A15" s="15" t="s">
        <v>1</v>
      </c>
      <c r="B15" s="15" t="s">
        <v>62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8" t="s">
        <v>1</v>
      </c>
      <c r="B16" s="18" t="s">
        <v>62</v>
      </c>
      <c r="C16" s="19">
        <v>2045</v>
      </c>
      <c r="D16" s="19">
        <v>60</v>
      </c>
      <c r="E16" s="20">
        <v>565.69000000000005</v>
      </c>
      <c r="F16" s="20">
        <v>494.2</v>
      </c>
      <c r="G16" s="20">
        <v>256.14999999999998</v>
      </c>
      <c r="H16" s="20">
        <v>193.42</v>
      </c>
      <c r="I16" s="20">
        <v>1269.8800000000001</v>
      </c>
      <c r="J16" s="20">
        <v>352.78</v>
      </c>
      <c r="K16" s="20">
        <v>748.01</v>
      </c>
      <c r="L16" s="18" t="s">
        <v>2</v>
      </c>
      <c r="M16" s="18" t="s">
        <v>28</v>
      </c>
    </row>
    <row r="17" spans="1:13" x14ac:dyDescent="0.45">
      <c r="A17" s="15" t="s">
        <v>1</v>
      </c>
      <c r="B17" s="15" t="s">
        <v>62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8" t="s">
        <v>3</v>
      </c>
      <c r="B18" s="18" t="s">
        <v>62</v>
      </c>
      <c r="C18" s="19">
        <v>2020</v>
      </c>
      <c r="D18" s="19">
        <v>86</v>
      </c>
      <c r="E18" s="20">
        <v>6.44</v>
      </c>
      <c r="F18" s="20">
        <v>0</v>
      </c>
      <c r="G18" s="20">
        <v>8.34</v>
      </c>
      <c r="H18" s="20">
        <v>0</v>
      </c>
      <c r="I18" s="20">
        <v>24.5</v>
      </c>
      <c r="J18" s="20">
        <v>0</v>
      </c>
      <c r="K18" s="20">
        <v>12.68</v>
      </c>
      <c r="L18" s="18" t="s">
        <v>4</v>
      </c>
      <c r="M18" s="18" t="s">
        <v>28</v>
      </c>
    </row>
    <row r="19" spans="1:13" x14ac:dyDescent="0.45">
      <c r="A19" s="15" t="s">
        <v>3</v>
      </c>
      <c r="B19" s="15" t="s">
        <v>62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8" t="s">
        <v>3</v>
      </c>
      <c r="B20" s="18" t="s">
        <v>62</v>
      </c>
      <c r="C20" s="19">
        <v>2030</v>
      </c>
      <c r="D20" s="19">
        <v>86</v>
      </c>
      <c r="E20" s="20">
        <v>85.48</v>
      </c>
      <c r="F20" s="20">
        <v>63.36</v>
      </c>
      <c r="G20" s="20">
        <v>73.459999999999994</v>
      </c>
      <c r="H20" s="20">
        <v>0</v>
      </c>
      <c r="I20" s="20">
        <v>409.5</v>
      </c>
      <c r="J20" s="20">
        <v>50</v>
      </c>
      <c r="K20" s="20">
        <v>111.1</v>
      </c>
      <c r="L20" s="18" t="s">
        <v>4</v>
      </c>
      <c r="M20" s="18" t="s">
        <v>28</v>
      </c>
    </row>
    <row r="21" spans="1:13" x14ac:dyDescent="0.45">
      <c r="A21" s="15" t="s">
        <v>3</v>
      </c>
      <c r="B21" s="15" t="s">
        <v>62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8" t="s">
        <v>3</v>
      </c>
      <c r="B22" s="18" t="s">
        <v>62</v>
      </c>
      <c r="C22" s="19">
        <v>2040</v>
      </c>
      <c r="D22" s="19">
        <v>86</v>
      </c>
      <c r="E22" s="20">
        <v>253.33</v>
      </c>
      <c r="F22" s="20">
        <v>172.09</v>
      </c>
      <c r="G22" s="20">
        <v>359.35</v>
      </c>
      <c r="H22" s="20">
        <v>0</v>
      </c>
      <c r="I22" s="20">
        <v>2600</v>
      </c>
      <c r="J22" s="20">
        <v>119.07</v>
      </c>
      <c r="K22" s="20">
        <v>259.39999999999998</v>
      </c>
      <c r="L22" s="18" t="s">
        <v>4</v>
      </c>
      <c r="M22" s="18" t="s">
        <v>28</v>
      </c>
    </row>
    <row r="23" spans="1:13" x14ac:dyDescent="0.45">
      <c r="A23" s="15" t="s">
        <v>3</v>
      </c>
      <c r="B23" s="15" t="s">
        <v>62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8" t="s">
        <v>3</v>
      </c>
      <c r="B24" s="18" t="s">
        <v>62</v>
      </c>
      <c r="C24" s="19">
        <v>2050</v>
      </c>
      <c r="D24" s="19">
        <v>86</v>
      </c>
      <c r="E24" s="20">
        <v>309.14999999999998</v>
      </c>
      <c r="F24" s="20">
        <v>285.02999999999997</v>
      </c>
      <c r="G24" s="20">
        <v>169.93</v>
      </c>
      <c r="H24" s="20">
        <v>0</v>
      </c>
      <c r="I24" s="20">
        <v>729.74</v>
      </c>
      <c r="J24" s="20">
        <v>195.5</v>
      </c>
      <c r="K24" s="20">
        <v>417.87</v>
      </c>
      <c r="L24" s="18" t="s">
        <v>4</v>
      </c>
      <c r="M24" s="18" t="s">
        <v>28</v>
      </c>
    </row>
    <row r="25" spans="1:13" x14ac:dyDescent="0.45">
      <c r="A25" s="15" t="s">
        <v>6</v>
      </c>
      <c r="B25" s="15" t="s">
        <v>62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8" t="s">
        <v>6</v>
      </c>
      <c r="B26" s="18" t="s">
        <v>62</v>
      </c>
      <c r="C26" s="19">
        <v>2025</v>
      </c>
      <c r="D26" s="19">
        <v>167</v>
      </c>
      <c r="E26" s="20">
        <v>60.83</v>
      </c>
      <c r="F26" s="20">
        <v>42.81</v>
      </c>
      <c r="G26" s="20">
        <v>55.06</v>
      </c>
      <c r="H26" s="20">
        <v>0.05</v>
      </c>
      <c r="I26" s="20">
        <v>273</v>
      </c>
      <c r="J26" s="20">
        <v>23.68</v>
      </c>
      <c r="K26" s="20">
        <v>76.23</v>
      </c>
      <c r="L26" s="18" t="s">
        <v>7</v>
      </c>
      <c r="M26" s="18" t="s">
        <v>28</v>
      </c>
    </row>
    <row r="27" spans="1:13" x14ac:dyDescent="0.45">
      <c r="A27" s="15" t="s">
        <v>6</v>
      </c>
      <c r="B27" s="15" t="s">
        <v>62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8" t="s">
        <v>6</v>
      </c>
      <c r="B28" s="18" t="s">
        <v>62</v>
      </c>
      <c r="C28" s="19">
        <v>2035</v>
      </c>
      <c r="D28" s="19">
        <v>167</v>
      </c>
      <c r="E28" s="20">
        <v>130.19999999999999</v>
      </c>
      <c r="F28" s="20">
        <v>104.42</v>
      </c>
      <c r="G28" s="20">
        <v>98.85</v>
      </c>
      <c r="H28" s="20">
        <v>16.87</v>
      </c>
      <c r="I28" s="20">
        <v>960.63</v>
      </c>
      <c r="J28" s="20">
        <v>72.599999999999994</v>
      </c>
      <c r="K28" s="20">
        <v>168.65</v>
      </c>
      <c r="L28" s="18" t="s">
        <v>7</v>
      </c>
      <c r="M28" s="18" t="s">
        <v>28</v>
      </c>
    </row>
    <row r="29" spans="1:13" x14ac:dyDescent="0.45">
      <c r="A29" s="15" t="s">
        <v>6</v>
      </c>
      <c r="B29" s="15" t="s">
        <v>62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8" t="s">
        <v>6</v>
      </c>
      <c r="B30" s="18" t="s">
        <v>62</v>
      </c>
      <c r="C30" s="19">
        <v>2045</v>
      </c>
      <c r="D30" s="19">
        <v>167</v>
      </c>
      <c r="E30" s="20">
        <v>208.52</v>
      </c>
      <c r="F30" s="20">
        <v>178.1</v>
      </c>
      <c r="G30" s="20">
        <v>150.1</v>
      </c>
      <c r="H30" s="20">
        <v>46.46</v>
      </c>
      <c r="I30" s="20">
        <v>1564.8</v>
      </c>
      <c r="J30" s="20">
        <v>120.71</v>
      </c>
      <c r="K30" s="20">
        <v>263.56</v>
      </c>
      <c r="L30" s="18" t="s">
        <v>7</v>
      </c>
      <c r="M30" s="18" t="s">
        <v>28</v>
      </c>
    </row>
    <row r="31" spans="1:13" x14ac:dyDescent="0.45">
      <c r="A31" s="15" t="s">
        <v>6</v>
      </c>
      <c r="B31" s="15" t="s">
        <v>62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8" t="s">
        <v>8</v>
      </c>
      <c r="B32" s="18" t="s">
        <v>62</v>
      </c>
      <c r="C32" s="19">
        <v>2020</v>
      </c>
      <c r="D32" s="19">
        <v>74</v>
      </c>
      <c r="E32" s="20">
        <v>4.3499999999999996</v>
      </c>
      <c r="F32" s="20">
        <v>0</v>
      </c>
      <c r="G32" s="20">
        <v>7.73</v>
      </c>
      <c r="H32" s="20">
        <v>0</v>
      </c>
      <c r="I32" s="20">
        <v>24.38</v>
      </c>
      <c r="J32" s="20">
        <v>0</v>
      </c>
      <c r="K32" s="20">
        <v>7.17</v>
      </c>
      <c r="L32" s="18" t="s">
        <v>9</v>
      </c>
      <c r="M32" s="18" t="s">
        <v>28</v>
      </c>
    </row>
    <row r="33" spans="1:13" x14ac:dyDescent="0.45">
      <c r="A33" s="15" t="s">
        <v>8</v>
      </c>
      <c r="B33" s="15" t="s">
        <v>62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8" t="s">
        <v>8</v>
      </c>
      <c r="B34" s="18" t="s">
        <v>62</v>
      </c>
      <c r="C34" s="19">
        <v>2030</v>
      </c>
      <c r="D34" s="19">
        <v>74</v>
      </c>
      <c r="E34" s="20">
        <v>54.37</v>
      </c>
      <c r="F34" s="20">
        <v>43.88</v>
      </c>
      <c r="G34" s="20">
        <v>32.69</v>
      </c>
      <c r="H34" s="20">
        <v>0</v>
      </c>
      <c r="I34" s="20">
        <v>123.26</v>
      </c>
      <c r="J34" s="20">
        <v>28.1</v>
      </c>
      <c r="K34" s="20">
        <v>76.42</v>
      </c>
      <c r="L34" s="18" t="s">
        <v>9</v>
      </c>
      <c r="M34" s="18" t="s">
        <v>28</v>
      </c>
    </row>
    <row r="35" spans="1:13" x14ac:dyDescent="0.45">
      <c r="A35" s="15" t="s">
        <v>8</v>
      </c>
      <c r="B35" s="15" t="s">
        <v>62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8" t="s">
        <v>8</v>
      </c>
      <c r="B36" s="18" t="s">
        <v>62</v>
      </c>
      <c r="C36" s="19">
        <v>2040</v>
      </c>
      <c r="D36" s="19">
        <v>74</v>
      </c>
      <c r="E36" s="20">
        <v>86.34</v>
      </c>
      <c r="F36" s="20">
        <v>75.8</v>
      </c>
      <c r="G36" s="20">
        <v>43.25</v>
      </c>
      <c r="H36" s="20">
        <v>31.83</v>
      </c>
      <c r="I36" s="20">
        <v>281.89</v>
      </c>
      <c r="J36" s="20">
        <v>57.1</v>
      </c>
      <c r="K36" s="20">
        <v>108.06</v>
      </c>
      <c r="L36" s="18" t="s">
        <v>9</v>
      </c>
      <c r="M36" s="18" t="s">
        <v>28</v>
      </c>
    </row>
    <row r="37" spans="1:13" x14ac:dyDescent="0.45">
      <c r="A37" s="15" t="s">
        <v>8</v>
      </c>
      <c r="B37" s="15" t="s">
        <v>62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8" t="s">
        <v>8</v>
      </c>
      <c r="B38" s="18" t="s">
        <v>62</v>
      </c>
      <c r="C38" s="19">
        <v>2050</v>
      </c>
      <c r="D38" s="19">
        <v>74</v>
      </c>
      <c r="E38" s="20">
        <v>132.24</v>
      </c>
      <c r="F38" s="20">
        <v>112.38</v>
      </c>
      <c r="G38" s="20">
        <v>60.01</v>
      </c>
      <c r="H38" s="20">
        <v>54.16</v>
      </c>
      <c r="I38" s="20">
        <v>331.7</v>
      </c>
      <c r="J38" s="20">
        <v>92.46</v>
      </c>
      <c r="K38" s="20">
        <v>161.43</v>
      </c>
      <c r="L38" s="18" t="s">
        <v>9</v>
      </c>
      <c r="M38" s="18" t="s">
        <v>28</v>
      </c>
    </row>
    <row r="39" spans="1:13" x14ac:dyDescent="0.45">
      <c r="A39" s="15" t="s">
        <v>10</v>
      </c>
      <c r="B39" s="15" t="s">
        <v>62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8" t="s">
        <v>10</v>
      </c>
      <c r="B40" s="18" t="s">
        <v>62</v>
      </c>
      <c r="C40" s="19">
        <v>2025</v>
      </c>
      <c r="D40" s="19">
        <v>50</v>
      </c>
      <c r="E40" s="20">
        <v>5.0199999999999996</v>
      </c>
      <c r="F40" s="20">
        <v>0</v>
      </c>
      <c r="G40" s="20">
        <v>7.98</v>
      </c>
      <c r="H40" s="20">
        <v>0</v>
      </c>
      <c r="I40" s="20">
        <v>28.37</v>
      </c>
      <c r="J40" s="20">
        <v>0</v>
      </c>
      <c r="K40" s="20">
        <v>9.64</v>
      </c>
      <c r="L40" s="18" t="s">
        <v>11</v>
      </c>
      <c r="M40" s="18" t="s">
        <v>28</v>
      </c>
    </row>
    <row r="41" spans="1:13" x14ac:dyDescent="0.45">
      <c r="A41" s="15" t="s">
        <v>10</v>
      </c>
      <c r="B41" s="15" t="s">
        <v>62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8" t="s">
        <v>10</v>
      </c>
      <c r="B42" s="18" t="s">
        <v>62</v>
      </c>
      <c r="C42" s="19">
        <v>2035</v>
      </c>
      <c r="D42" s="19">
        <v>50</v>
      </c>
      <c r="E42" s="20">
        <v>4.74</v>
      </c>
      <c r="F42" s="20">
        <v>0</v>
      </c>
      <c r="G42" s="20">
        <v>7.39</v>
      </c>
      <c r="H42" s="20">
        <v>0</v>
      </c>
      <c r="I42" s="20">
        <v>25.15</v>
      </c>
      <c r="J42" s="20">
        <v>0</v>
      </c>
      <c r="K42" s="20">
        <v>9.1</v>
      </c>
      <c r="L42" s="18" t="s">
        <v>11</v>
      </c>
      <c r="M42" s="18" t="s">
        <v>28</v>
      </c>
    </row>
    <row r="43" spans="1:13" x14ac:dyDescent="0.45">
      <c r="A43" s="15" t="s">
        <v>10</v>
      </c>
      <c r="B43" s="15" t="s">
        <v>62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8" t="s">
        <v>10</v>
      </c>
      <c r="B44" s="18" t="s">
        <v>62</v>
      </c>
      <c r="C44" s="19">
        <v>2045</v>
      </c>
      <c r="D44" s="19">
        <v>50</v>
      </c>
      <c r="E44" s="20">
        <v>4.62</v>
      </c>
      <c r="F44" s="20">
        <v>0</v>
      </c>
      <c r="G44" s="20">
        <v>6.86</v>
      </c>
      <c r="H44" s="20">
        <v>0</v>
      </c>
      <c r="I44" s="20">
        <v>22.16</v>
      </c>
      <c r="J44" s="20">
        <v>0</v>
      </c>
      <c r="K44" s="20">
        <v>8.7799999999999994</v>
      </c>
      <c r="L44" s="18" t="s">
        <v>11</v>
      </c>
      <c r="M44" s="18" t="s">
        <v>28</v>
      </c>
    </row>
    <row r="45" spans="1:13" x14ac:dyDescent="0.45">
      <c r="A45" s="15" t="s">
        <v>10</v>
      </c>
      <c r="B45" s="15" t="s">
        <v>62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8" t="s">
        <v>1</v>
      </c>
      <c r="B46" s="18" t="s">
        <v>62</v>
      </c>
      <c r="C46" s="19">
        <v>2020</v>
      </c>
      <c r="D46" s="19">
        <v>63</v>
      </c>
      <c r="E46" s="20">
        <v>1</v>
      </c>
      <c r="F46" s="20">
        <v>1</v>
      </c>
      <c r="G46" s="20">
        <v>0</v>
      </c>
      <c r="H46" s="20">
        <v>1</v>
      </c>
      <c r="I46" s="20">
        <v>1</v>
      </c>
      <c r="J46" s="20">
        <v>1</v>
      </c>
      <c r="K46" s="20">
        <v>1</v>
      </c>
      <c r="L46" s="18" t="s">
        <v>2</v>
      </c>
      <c r="M46" s="18" t="s">
        <v>12</v>
      </c>
    </row>
    <row r="47" spans="1:13" x14ac:dyDescent="0.45">
      <c r="A47" s="15" t="s">
        <v>1</v>
      </c>
      <c r="B47" s="15" t="s">
        <v>62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8" t="s">
        <v>1</v>
      </c>
      <c r="B48" s="18" t="s">
        <v>62</v>
      </c>
      <c r="C48" s="19">
        <v>2030</v>
      </c>
      <c r="D48" s="19">
        <v>63</v>
      </c>
      <c r="E48" s="20">
        <v>1.19</v>
      </c>
      <c r="F48" s="20">
        <v>1.19</v>
      </c>
      <c r="G48" s="20">
        <v>0.12</v>
      </c>
      <c r="H48" s="20">
        <v>1</v>
      </c>
      <c r="I48" s="20">
        <v>1.72</v>
      </c>
      <c r="J48" s="20">
        <v>1.1499999999999999</v>
      </c>
      <c r="K48" s="20">
        <v>1.21</v>
      </c>
      <c r="L48" s="18" t="s">
        <v>2</v>
      </c>
      <c r="M48" s="18" t="s">
        <v>12</v>
      </c>
    </row>
    <row r="49" spans="1:13" x14ac:dyDescent="0.45">
      <c r="A49" s="15" t="s">
        <v>1</v>
      </c>
      <c r="B49" s="15" t="s">
        <v>62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8" t="s">
        <v>1</v>
      </c>
      <c r="B50" s="18" t="s">
        <v>62</v>
      </c>
      <c r="C50" s="19">
        <v>2040</v>
      </c>
      <c r="D50" s="19">
        <v>63</v>
      </c>
      <c r="E50" s="20">
        <v>1.62</v>
      </c>
      <c r="F50" s="20">
        <v>1.65</v>
      </c>
      <c r="G50" s="20">
        <v>0.22</v>
      </c>
      <c r="H50" s="20">
        <v>1.02</v>
      </c>
      <c r="I50" s="20">
        <v>2.09</v>
      </c>
      <c r="J50" s="20">
        <v>1.53</v>
      </c>
      <c r="K50" s="20">
        <v>1.75</v>
      </c>
      <c r="L50" s="18" t="s">
        <v>2</v>
      </c>
      <c r="M50" s="18" t="s">
        <v>12</v>
      </c>
    </row>
    <row r="51" spans="1:13" x14ac:dyDescent="0.45">
      <c r="A51" s="15" t="s">
        <v>1</v>
      </c>
      <c r="B51" s="15" t="s">
        <v>62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8" t="s">
        <v>1</v>
      </c>
      <c r="B52" s="18" t="s">
        <v>62</v>
      </c>
      <c r="C52" s="19">
        <v>2050</v>
      </c>
      <c r="D52" s="19">
        <v>63</v>
      </c>
      <c r="E52" s="20">
        <v>1.92</v>
      </c>
      <c r="F52" s="20">
        <v>1.93</v>
      </c>
      <c r="G52" s="20">
        <v>0.31</v>
      </c>
      <c r="H52" s="20">
        <v>1.24</v>
      </c>
      <c r="I52" s="20">
        <v>2.54</v>
      </c>
      <c r="J52" s="20">
        <v>1.7</v>
      </c>
      <c r="K52" s="20">
        <v>2.14</v>
      </c>
      <c r="L52" s="18" t="s">
        <v>2</v>
      </c>
      <c r="M52" s="18" t="s">
        <v>12</v>
      </c>
    </row>
    <row r="53" spans="1:13" x14ac:dyDescent="0.45">
      <c r="A53" s="15" t="s">
        <v>3</v>
      </c>
      <c r="B53" s="15" t="s">
        <v>62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8" t="s">
        <v>3</v>
      </c>
      <c r="B54" s="18" t="s">
        <v>62</v>
      </c>
      <c r="C54" s="19">
        <v>2025</v>
      </c>
      <c r="D54" s="19">
        <v>89</v>
      </c>
      <c r="E54" s="20">
        <v>1.06</v>
      </c>
      <c r="F54" s="20">
        <v>1.05</v>
      </c>
      <c r="G54" s="20">
        <v>0.05</v>
      </c>
      <c r="H54" s="20">
        <v>0.99</v>
      </c>
      <c r="I54" s="20">
        <v>1.41</v>
      </c>
      <c r="J54" s="20">
        <v>1.03</v>
      </c>
      <c r="K54" s="20">
        <v>1.08</v>
      </c>
      <c r="L54" s="18" t="s">
        <v>4</v>
      </c>
      <c r="M54" s="18" t="s">
        <v>12</v>
      </c>
    </row>
    <row r="55" spans="1:13" x14ac:dyDescent="0.45">
      <c r="A55" s="15" t="s">
        <v>3</v>
      </c>
      <c r="B55" s="15" t="s">
        <v>62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8" t="s">
        <v>3</v>
      </c>
      <c r="B56" s="18" t="s">
        <v>62</v>
      </c>
      <c r="C56" s="19">
        <v>2035</v>
      </c>
      <c r="D56" s="19">
        <v>89</v>
      </c>
      <c r="E56" s="20">
        <v>1.32</v>
      </c>
      <c r="F56" s="20">
        <v>1.32</v>
      </c>
      <c r="G56" s="20">
        <v>0.13</v>
      </c>
      <c r="H56" s="20">
        <v>1.03</v>
      </c>
      <c r="I56" s="20">
        <v>1.87</v>
      </c>
      <c r="J56" s="20">
        <v>1.26</v>
      </c>
      <c r="K56" s="20">
        <v>1.37</v>
      </c>
      <c r="L56" s="18" t="s">
        <v>4</v>
      </c>
      <c r="M56" s="18" t="s">
        <v>12</v>
      </c>
    </row>
    <row r="57" spans="1:13" x14ac:dyDescent="0.45">
      <c r="A57" s="15" t="s">
        <v>3</v>
      </c>
      <c r="B57" s="15" t="s">
        <v>62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8" t="s">
        <v>3</v>
      </c>
      <c r="B58" s="18" t="s">
        <v>62</v>
      </c>
      <c r="C58" s="19">
        <v>2045</v>
      </c>
      <c r="D58" s="19">
        <v>89</v>
      </c>
      <c r="E58" s="20">
        <v>1.68</v>
      </c>
      <c r="F58" s="20">
        <v>1.64</v>
      </c>
      <c r="G58" s="20">
        <v>0.24</v>
      </c>
      <c r="H58" s="20">
        <v>1.1000000000000001</v>
      </c>
      <c r="I58" s="20">
        <v>2.4500000000000002</v>
      </c>
      <c r="J58" s="20">
        <v>1.52</v>
      </c>
      <c r="K58" s="20">
        <v>1.88</v>
      </c>
      <c r="L58" s="18" t="s">
        <v>4</v>
      </c>
      <c r="M58" s="18" t="s">
        <v>12</v>
      </c>
    </row>
    <row r="59" spans="1:13" x14ac:dyDescent="0.45">
      <c r="A59" s="15" t="s">
        <v>3</v>
      </c>
      <c r="B59" s="15" t="s">
        <v>62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8" t="s">
        <v>6</v>
      </c>
      <c r="B60" s="18" t="s">
        <v>62</v>
      </c>
      <c r="C60" s="19">
        <v>2020</v>
      </c>
      <c r="D60" s="19">
        <v>219</v>
      </c>
      <c r="E60" s="20">
        <v>1</v>
      </c>
      <c r="F60" s="20">
        <v>1</v>
      </c>
      <c r="G60" s="20">
        <v>0</v>
      </c>
      <c r="H60" s="20">
        <v>1</v>
      </c>
      <c r="I60" s="20">
        <v>1</v>
      </c>
      <c r="J60" s="20">
        <v>1</v>
      </c>
      <c r="K60" s="20">
        <v>1</v>
      </c>
      <c r="L60" s="18" t="s">
        <v>7</v>
      </c>
      <c r="M60" s="18" t="s">
        <v>12</v>
      </c>
    </row>
    <row r="61" spans="1:13" x14ac:dyDescent="0.45">
      <c r="A61" s="15" t="s">
        <v>6</v>
      </c>
      <c r="B61" s="15" t="s">
        <v>62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8" t="s">
        <v>6</v>
      </c>
      <c r="B62" s="18" t="s">
        <v>62</v>
      </c>
      <c r="C62" s="19">
        <v>2030</v>
      </c>
      <c r="D62" s="19">
        <v>219</v>
      </c>
      <c r="E62" s="20">
        <v>1.1499999999999999</v>
      </c>
      <c r="F62" s="20">
        <v>1.17</v>
      </c>
      <c r="G62" s="20">
        <v>7.0000000000000007E-2</v>
      </c>
      <c r="H62" s="20">
        <v>0.95</v>
      </c>
      <c r="I62" s="20">
        <v>1.44</v>
      </c>
      <c r="J62" s="20">
        <v>1.1100000000000001</v>
      </c>
      <c r="K62" s="20">
        <v>1.19</v>
      </c>
      <c r="L62" s="18" t="s">
        <v>7</v>
      </c>
      <c r="M62" s="18" t="s">
        <v>12</v>
      </c>
    </row>
    <row r="63" spans="1:13" x14ac:dyDescent="0.45">
      <c r="A63" s="15" t="s">
        <v>6</v>
      </c>
      <c r="B63" s="15" t="s">
        <v>62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8" t="s">
        <v>6</v>
      </c>
      <c r="B64" s="18" t="s">
        <v>62</v>
      </c>
      <c r="C64" s="19">
        <v>2040</v>
      </c>
      <c r="D64" s="19">
        <v>219</v>
      </c>
      <c r="E64" s="20">
        <v>1.47</v>
      </c>
      <c r="F64" s="20">
        <v>1.5</v>
      </c>
      <c r="G64" s="20">
        <v>0.2</v>
      </c>
      <c r="H64" s="20">
        <v>0.97</v>
      </c>
      <c r="I64" s="20">
        <v>1.9</v>
      </c>
      <c r="J64" s="20">
        <v>1.36</v>
      </c>
      <c r="K64" s="20">
        <v>1.61</v>
      </c>
      <c r="L64" s="18" t="s">
        <v>7</v>
      </c>
      <c r="M64" s="18" t="s">
        <v>12</v>
      </c>
    </row>
    <row r="65" spans="1:13" x14ac:dyDescent="0.45">
      <c r="A65" s="15" t="s">
        <v>6</v>
      </c>
      <c r="B65" s="15" t="s">
        <v>62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8" t="s">
        <v>6</v>
      </c>
      <c r="B66" s="18" t="s">
        <v>62</v>
      </c>
      <c r="C66" s="19">
        <v>2050</v>
      </c>
      <c r="D66" s="19">
        <v>219</v>
      </c>
      <c r="E66" s="20">
        <v>1.82</v>
      </c>
      <c r="F66" s="20">
        <v>1.81</v>
      </c>
      <c r="G66" s="20">
        <v>0.3</v>
      </c>
      <c r="H66" s="20">
        <v>1.1399999999999999</v>
      </c>
      <c r="I66" s="20">
        <v>2.73</v>
      </c>
      <c r="J66" s="20">
        <v>1.6</v>
      </c>
      <c r="K66" s="20">
        <v>2.0099999999999998</v>
      </c>
      <c r="L66" s="18" t="s">
        <v>7</v>
      </c>
      <c r="M66" s="18" t="s">
        <v>12</v>
      </c>
    </row>
    <row r="67" spans="1:13" x14ac:dyDescent="0.45">
      <c r="A67" s="15" t="s">
        <v>8</v>
      </c>
      <c r="B67" s="15" t="s">
        <v>62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8" t="s">
        <v>8</v>
      </c>
      <c r="B68" s="18" t="s">
        <v>62</v>
      </c>
      <c r="C68" s="19">
        <v>2025</v>
      </c>
      <c r="D68" s="19">
        <v>96</v>
      </c>
      <c r="E68" s="20">
        <v>1.06</v>
      </c>
      <c r="F68" s="20">
        <v>1.05</v>
      </c>
      <c r="G68" s="20">
        <v>0.05</v>
      </c>
      <c r="H68" s="20">
        <v>0.99</v>
      </c>
      <c r="I68" s="20">
        <v>1.24</v>
      </c>
      <c r="J68" s="20">
        <v>1.02</v>
      </c>
      <c r="K68" s="20">
        <v>1.08</v>
      </c>
      <c r="L68" s="18" t="s">
        <v>9</v>
      </c>
      <c r="M68" s="18" t="s">
        <v>12</v>
      </c>
    </row>
    <row r="69" spans="1:13" x14ac:dyDescent="0.45">
      <c r="A69" s="15" t="s">
        <v>8</v>
      </c>
      <c r="B69" s="15" t="s">
        <v>62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8" t="s">
        <v>8</v>
      </c>
      <c r="B70" s="18" t="s">
        <v>62</v>
      </c>
      <c r="C70" s="19">
        <v>2035</v>
      </c>
      <c r="D70" s="19">
        <v>96</v>
      </c>
      <c r="E70" s="20">
        <v>1.26</v>
      </c>
      <c r="F70" s="20">
        <v>1.29</v>
      </c>
      <c r="G70" s="20">
        <v>0.14000000000000001</v>
      </c>
      <c r="H70" s="20">
        <v>0.96</v>
      </c>
      <c r="I70" s="20">
        <v>1.54</v>
      </c>
      <c r="J70" s="20">
        <v>1.1399999999999999</v>
      </c>
      <c r="K70" s="20">
        <v>1.35</v>
      </c>
      <c r="L70" s="18" t="s">
        <v>9</v>
      </c>
      <c r="M70" s="18" t="s">
        <v>12</v>
      </c>
    </row>
    <row r="71" spans="1:13" x14ac:dyDescent="0.45">
      <c r="A71" s="15" t="s">
        <v>8</v>
      </c>
      <c r="B71" s="15" t="s">
        <v>62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8" t="s">
        <v>8</v>
      </c>
      <c r="B72" s="18" t="s">
        <v>62</v>
      </c>
      <c r="C72" s="19">
        <v>2045</v>
      </c>
      <c r="D72" s="19">
        <v>96</v>
      </c>
      <c r="E72" s="20">
        <v>1.57</v>
      </c>
      <c r="F72" s="20">
        <v>1.59</v>
      </c>
      <c r="G72" s="20">
        <v>0.27</v>
      </c>
      <c r="H72" s="20">
        <v>1.01</v>
      </c>
      <c r="I72" s="20">
        <v>2.0699999999999998</v>
      </c>
      <c r="J72" s="20">
        <v>1.43</v>
      </c>
      <c r="K72" s="20">
        <v>1.68</v>
      </c>
      <c r="L72" s="18" t="s">
        <v>9</v>
      </c>
      <c r="M72" s="18" t="s">
        <v>12</v>
      </c>
    </row>
    <row r="73" spans="1:13" x14ac:dyDescent="0.45">
      <c r="A73" s="15" t="s">
        <v>8</v>
      </c>
      <c r="B73" s="15" t="s">
        <v>62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8" t="s">
        <v>10</v>
      </c>
      <c r="B74" s="18" t="s">
        <v>62</v>
      </c>
      <c r="C74" s="19">
        <v>2020</v>
      </c>
      <c r="D74" s="19">
        <v>61</v>
      </c>
      <c r="E74" s="20">
        <v>1</v>
      </c>
      <c r="F74" s="20">
        <v>1</v>
      </c>
      <c r="G74" s="20">
        <v>0</v>
      </c>
      <c r="H74" s="20">
        <v>1</v>
      </c>
      <c r="I74" s="20">
        <v>1</v>
      </c>
      <c r="J74" s="20">
        <v>1</v>
      </c>
      <c r="K74" s="20">
        <v>1</v>
      </c>
      <c r="L74" s="18" t="s">
        <v>11</v>
      </c>
      <c r="M74" s="18" t="s">
        <v>12</v>
      </c>
    </row>
    <row r="75" spans="1:13" x14ac:dyDescent="0.45">
      <c r="A75" s="15" t="s">
        <v>10</v>
      </c>
      <c r="B75" s="15" t="s">
        <v>62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8" t="s">
        <v>10</v>
      </c>
      <c r="B76" s="18" t="s">
        <v>62</v>
      </c>
      <c r="C76" s="19">
        <v>2030</v>
      </c>
      <c r="D76" s="19">
        <v>61</v>
      </c>
      <c r="E76" s="20">
        <v>1.1599999999999999</v>
      </c>
      <c r="F76" s="20">
        <v>1.1599999999999999</v>
      </c>
      <c r="G76" s="20">
        <v>0.09</v>
      </c>
      <c r="H76" s="20">
        <v>1.02</v>
      </c>
      <c r="I76" s="20">
        <v>1.58</v>
      </c>
      <c r="J76" s="20">
        <v>1.0900000000000001</v>
      </c>
      <c r="K76" s="20">
        <v>1.2</v>
      </c>
      <c r="L76" s="18" t="s">
        <v>11</v>
      </c>
      <c r="M76" s="18" t="s">
        <v>12</v>
      </c>
    </row>
    <row r="77" spans="1:13" x14ac:dyDescent="0.45">
      <c r="A77" s="15" t="s">
        <v>10</v>
      </c>
      <c r="B77" s="15" t="s">
        <v>62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8" t="s">
        <v>10</v>
      </c>
      <c r="B78" s="18" t="s">
        <v>62</v>
      </c>
      <c r="C78" s="19">
        <v>2040</v>
      </c>
      <c r="D78" s="19">
        <v>61</v>
      </c>
      <c r="E78" s="20">
        <v>1.33</v>
      </c>
      <c r="F78" s="20">
        <v>1.3</v>
      </c>
      <c r="G78" s="20">
        <v>0.14000000000000001</v>
      </c>
      <c r="H78" s="20">
        <v>1.02</v>
      </c>
      <c r="I78" s="20">
        <v>1.72</v>
      </c>
      <c r="J78" s="20">
        <v>1.22</v>
      </c>
      <c r="K78" s="20">
        <v>1.44</v>
      </c>
      <c r="L78" s="18" t="s">
        <v>11</v>
      </c>
      <c r="M78" s="18" t="s">
        <v>12</v>
      </c>
    </row>
    <row r="79" spans="1:13" x14ac:dyDescent="0.45">
      <c r="A79" s="15" t="s">
        <v>10</v>
      </c>
      <c r="B79" s="15" t="s">
        <v>62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8" t="s">
        <v>10</v>
      </c>
      <c r="B80" s="18" t="s">
        <v>62</v>
      </c>
      <c r="C80" s="19">
        <v>2050</v>
      </c>
      <c r="D80" s="19">
        <v>61</v>
      </c>
      <c r="E80" s="20">
        <v>1.51</v>
      </c>
      <c r="F80" s="20">
        <v>1.48</v>
      </c>
      <c r="G80" s="20">
        <v>0.24</v>
      </c>
      <c r="H80" s="20">
        <v>1.04</v>
      </c>
      <c r="I80" s="20">
        <v>2.54</v>
      </c>
      <c r="J80" s="20">
        <v>1.36</v>
      </c>
      <c r="K80" s="20">
        <v>1.63</v>
      </c>
      <c r="L80" s="18" t="s">
        <v>11</v>
      </c>
      <c r="M80" s="18" t="s">
        <v>12</v>
      </c>
    </row>
    <row r="81" spans="1:13" x14ac:dyDescent="0.45">
      <c r="A81" s="15" t="s">
        <v>1</v>
      </c>
      <c r="B81" s="15" t="s">
        <v>62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8" t="s">
        <v>1</v>
      </c>
      <c r="B82" s="18" t="s">
        <v>62</v>
      </c>
      <c r="C82" s="19">
        <v>2025</v>
      </c>
      <c r="D82" s="19">
        <v>60</v>
      </c>
      <c r="E82" s="20">
        <v>0.01</v>
      </c>
      <c r="F82" s="20">
        <v>0.01</v>
      </c>
      <c r="G82" s="20">
        <v>0.01</v>
      </c>
      <c r="H82" s="20">
        <v>0</v>
      </c>
      <c r="I82" s="20">
        <v>0.04</v>
      </c>
      <c r="J82" s="20">
        <v>0</v>
      </c>
      <c r="K82" s="20">
        <v>0.01</v>
      </c>
      <c r="L82" s="18" t="s">
        <v>2</v>
      </c>
      <c r="M82" s="18" t="s">
        <v>16</v>
      </c>
    </row>
    <row r="83" spans="1:13" x14ac:dyDescent="0.45">
      <c r="A83" s="15" t="s">
        <v>1</v>
      </c>
      <c r="B83" s="15" t="s">
        <v>62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8" t="s">
        <v>1</v>
      </c>
      <c r="B84" s="18" t="s">
        <v>62</v>
      </c>
      <c r="C84" s="19">
        <v>2035</v>
      </c>
      <c r="D84" s="19">
        <v>60</v>
      </c>
      <c r="E84" s="20">
        <v>0.03</v>
      </c>
      <c r="F84" s="20">
        <v>0.03</v>
      </c>
      <c r="G84" s="20">
        <v>0.03</v>
      </c>
      <c r="H84" s="20">
        <v>0</v>
      </c>
      <c r="I84" s="20">
        <v>0.16</v>
      </c>
      <c r="J84" s="20">
        <v>0.01</v>
      </c>
      <c r="K84" s="20">
        <v>0.04</v>
      </c>
      <c r="L84" s="18" t="s">
        <v>2</v>
      </c>
      <c r="M84" s="18" t="s">
        <v>16</v>
      </c>
    </row>
    <row r="85" spans="1:13" x14ac:dyDescent="0.45">
      <c r="A85" s="15" t="s">
        <v>1</v>
      </c>
      <c r="B85" s="15" t="s">
        <v>62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8" t="s">
        <v>1</v>
      </c>
      <c r="B86" s="18" t="s">
        <v>62</v>
      </c>
      <c r="C86" s="19">
        <v>2045</v>
      </c>
      <c r="D86" s="19">
        <v>60</v>
      </c>
      <c r="E86" s="20">
        <v>0.05</v>
      </c>
      <c r="F86" s="20">
        <v>0.04</v>
      </c>
      <c r="G86" s="20">
        <v>0.04</v>
      </c>
      <c r="H86" s="20">
        <v>0</v>
      </c>
      <c r="I86" s="20">
        <v>0.15</v>
      </c>
      <c r="J86" s="20">
        <v>0.02</v>
      </c>
      <c r="K86" s="20">
        <v>7.0000000000000007E-2</v>
      </c>
      <c r="L86" s="18" t="s">
        <v>2</v>
      </c>
      <c r="M86" s="18" t="s">
        <v>16</v>
      </c>
    </row>
    <row r="87" spans="1:13" x14ac:dyDescent="0.45">
      <c r="A87" s="15" t="s">
        <v>1</v>
      </c>
      <c r="B87" s="15" t="s">
        <v>62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8" t="s">
        <v>3</v>
      </c>
      <c r="B88" s="18" t="s">
        <v>62</v>
      </c>
      <c r="C88" s="19">
        <v>2020</v>
      </c>
      <c r="D88" s="19">
        <v>93</v>
      </c>
      <c r="E88" s="20">
        <v>0</v>
      </c>
      <c r="F88" s="20">
        <v>0</v>
      </c>
      <c r="G88" s="20">
        <v>0</v>
      </c>
      <c r="H88" s="20">
        <v>0</v>
      </c>
      <c r="I88" s="20">
        <v>0.01</v>
      </c>
      <c r="J88" s="20">
        <v>0</v>
      </c>
      <c r="K88" s="20">
        <v>0</v>
      </c>
      <c r="L88" s="18" t="s">
        <v>4</v>
      </c>
      <c r="M88" s="18" t="s">
        <v>16</v>
      </c>
    </row>
    <row r="89" spans="1:13" x14ac:dyDescent="0.45">
      <c r="A89" s="15" t="s">
        <v>3</v>
      </c>
      <c r="B89" s="15" t="s">
        <v>62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8" t="s">
        <v>3</v>
      </c>
      <c r="B90" s="18" t="s">
        <v>62</v>
      </c>
      <c r="C90" s="19">
        <v>2030</v>
      </c>
      <c r="D90" s="19">
        <v>93</v>
      </c>
      <c r="E90" s="20">
        <v>0.01</v>
      </c>
      <c r="F90" s="20">
        <v>0</v>
      </c>
      <c r="G90" s="20">
        <v>0.01</v>
      </c>
      <c r="H90" s="20">
        <v>0</v>
      </c>
      <c r="I90" s="20">
        <v>0.05</v>
      </c>
      <c r="J90" s="20">
        <v>0</v>
      </c>
      <c r="K90" s="20">
        <v>0.02</v>
      </c>
      <c r="L90" s="18" t="s">
        <v>4</v>
      </c>
      <c r="M90" s="18" t="s">
        <v>16</v>
      </c>
    </row>
    <row r="91" spans="1:13" x14ac:dyDescent="0.45">
      <c r="A91" s="15" t="s">
        <v>3</v>
      </c>
      <c r="B91" s="15" t="s">
        <v>62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8" t="s">
        <v>3</v>
      </c>
      <c r="B92" s="18" t="s">
        <v>62</v>
      </c>
      <c r="C92" s="19">
        <v>2040</v>
      </c>
      <c r="D92" s="19">
        <v>93</v>
      </c>
      <c r="E92" s="20">
        <v>0.02</v>
      </c>
      <c r="F92" s="20">
        <v>0.02</v>
      </c>
      <c r="G92" s="20">
        <v>0.03</v>
      </c>
      <c r="H92" s="20">
        <v>0</v>
      </c>
      <c r="I92" s="20">
        <v>0.11</v>
      </c>
      <c r="J92" s="20">
        <v>0</v>
      </c>
      <c r="K92" s="20">
        <v>0.04</v>
      </c>
      <c r="L92" s="18" t="s">
        <v>4</v>
      </c>
      <c r="M92" s="18" t="s">
        <v>16</v>
      </c>
    </row>
    <row r="93" spans="1:13" x14ac:dyDescent="0.45">
      <c r="A93" s="15" t="s">
        <v>3</v>
      </c>
      <c r="B93" s="15" t="s">
        <v>62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8" t="s">
        <v>3</v>
      </c>
      <c r="B94" s="18" t="s">
        <v>62</v>
      </c>
      <c r="C94" s="19">
        <v>2050</v>
      </c>
      <c r="D94" s="19">
        <v>93</v>
      </c>
      <c r="E94" s="20">
        <v>0.04</v>
      </c>
      <c r="F94" s="20">
        <v>0.04</v>
      </c>
      <c r="G94" s="20">
        <v>0.04</v>
      </c>
      <c r="H94" s="20">
        <v>0</v>
      </c>
      <c r="I94" s="20">
        <v>0.21</v>
      </c>
      <c r="J94" s="20">
        <v>0.01</v>
      </c>
      <c r="K94" s="20">
        <v>0.06</v>
      </c>
      <c r="L94" s="18" t="s">
        <v>4</v>
      </c>
      <c r="M94" s="18" t="s">
        <v>16</v>
      </c>
    </row>
    <row r="95" spans="1:13" x14ac:dyDescent="0.45">
      <c r="A95" s="15" t="s">
        <v>6</v>
      </c>
      <c r="B95" s="15" t="s">
        <v>62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8" t="s">
        <v>6</v>
      </c>
      <c r="B96" s="18" t="s">
        <v>62</v>
      </c>
      <c r="C96" s="19">
        <v>2025</v>
      </c>
      <c r="D96" s="19">
        <v>192</v>
      </c>
      <c r="E96" s="20">
        <v>0.01</v>
      </c>
      <c r="F96" s="20">
        <v>0</v>
      </c>
      <c r="G96" s="20">
        <v>0.01</v>
      </c>
      <c r="H96" s="20">
        <v>0</v>
      </c>
      <c r="I96" s="20">
        <v>0.03</v>
      </c>
      <c r="J96" s="20">
        <v>0</v>
      </c>
      <c r="K96" s="20">
        <v>0.01</v>
      </c>
      <c r="L96" s="18" t="s">
        <v>7</v>
      </c>
      <c r="M96" s="18" t="s">
        <v>16</v>
      </c>
    </row>
    <row r="97" spans="1:13" x14ac:dyDescent="0.45">
      <c r="A97" s="15" t="s">
        <v>6</v>
      </c>
      <c r="B97" s="15" t="s">
        <v>62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8" t="s">
        <v>6</v>
      </c>
      <c r="B98" s="18" t="s">
        <v>62</v>
      </c>
      <c r="C98" s="19">
        <v>2035</v>
      </c>
      <c r="D98" s="19">
        <v>192</v>
      </c>
      <c r="E98" s="20">
        <v>0.02</v>
      </c>
      <c r="F98" s="20">
        <v>0.01</v>
      </c>
      <c r="G98" s="20">
        <v>0.02</v>
      </c>
      <c r="H98" s="20">
        <v>0</v>
      </c>
      <c r="I98" s="20">
        <v>0.15</v>
      </c>
      <c r="J98" s="20">
        <v>0</v>
      </c>
      <c r="K98" s="20">
        <v>0.03</v>
      </c>
      <c r="L98" s="18" t="s">
        <v>7</v>
      </c>
      <c r="M98" s="18" t="s">
        <v>16</v>
      </c>
    </row>
    <row r="99" spans="1:13" x14ac:dyDescent="0.45">
      <c r="A99" s="15" t="s">
        <v>6</v>
      </c>
      <c r="B99" s="15" t="s">
        <v>62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8" t="s">
        <v>6</v>
      </c>
      <c r="B100" s="18" t="s">
        <v>62</v>
      </c>
      <c r="C100" s="19">
        <v>2045</v>
      </c>
      <c r="D100" s="19">
        <v>192</v>
      </c>
      <c r="E100" s="20">
        <v>0.03</v>
      </c>
      <c r="F100" s="20">
        <v>0.02</v>
      </c>
      <c r="G100" s="20">
        <v>0.03</v>
      </c>
      <c r="H100" s="20">
        <v>0</v>
      </c>
      <c r="I100" s="20">
        <v>0.13</v>
      </c>
      <c r="J100" s="20">
        <v>0</v>
      </c>
      <c r="K100" s="20">
        <v>0.05</v>
      </c>
      <c r="L100" s="18" t="s">
        <v>7</v>
      </c>
      <c r="M100" s="18" t="s">
        <v>16</v>
      </c>
    </row>
    <row r="101" spans="1:13" x14ac:dyDescent="0.45">
      <c r="A101" s="15" t="s">
        <v>6</v>
      </c>
      <c r="B101" s="15" t="s">
        <v>62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8" t="s">
        <v>8</v>
      </c>
      <c r="B102" s="18" t="s">
        <v>62</v>
      </c>
      <c r="C102" s="19">
        <v>2020</v>
      </c>
      <c r="D102" s="19">
        <v>102</v>
      </c>
      <c r="E102" s="20">
        <v>0</v>
      </c>
      <c r="F102" s="20">
        <v>0</v>
      </c>
      <c r="G102" s="20">
        <v>0</v>
      </c>
      <c r="H102" s="20">
        <v>0</v>
      </c>
      <c r="I102" s="20">
        <v>0.01</v>
      </c>
      <c r="J102" s="20">
        <v>0</v>
      </c>
      <c r="K102" s="20">
        <v>0</v>
      </c>
      <c r="L102" s="18" t="s">
        <v>9</v>
      </c>
      <c r="M102" s="18" t="s">
        <v>16</v>
      </c>
    </row>
    <row r="103" spans="1:13" x14ac:dyDescent="0.45">
      <c r="A103" s="15" t="s">
        <v>8</v>
      </c>
      <c r="B103" s="15" t="s">
        <v>62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8" t="s">
        <v>8</v>
      </c>
      <c r="B104" s="18" t="s">
        <v>62</v>
      </c>
      <c r="C104" s="19">
        <v>2030</v>
      </c>
      <c r="D104" s="19">
        <v>102</v>
      </c>
      <c r="E104" s="20">
        <v>0.01</v>
      </c>
      <c r="F104" s="20">
        <v>0</v>
      </c>
      <c r="G104" s="20">
        <v>0.01</v>
      </c>
      <c r="H104" s="20">
        <v>0</v>
      </c>
      <c r="I104" s="20">
        <v>0.04</v>
      </c>
      <c r="J104" s="20">
        <v>0</v>
      </c>
      <c r="K104" s="20">
        <v>0.01</v>
      </c>
      <c r="L104" s="18" t="s">
        <v>9</v>
      </c>
      <c r="M104" s="18" t="s">
        <v>16</v>
      </c>
    </row>
    <row r="105" spans="1:13" x14ac:dyDescent="0.45">
      <c r="A105" s="15" t="s">
        <v>8</v>
      </c>
      <c r="B105" s="15" t="s">
        <v>62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8" t="s">
        <v>8</v>
      </c>
      <c r="B106" s="18" t="s">
        <v>62</v>
      </c>
      <c r="C106" s="19">
        <v>2040</v>
      </c>
      <c r="D106" s="19">
        <v>102</v>
      </c>
      <c r="E106" s="20">
        <v>0.02</v>
      </c>
      <c r="F106" s="20">
        <v>0</v>
      </c>
      <c r="G106" s="20">
        <v>0.02</v>
      </c>
      <c r="H106" s="20">
        <v>0</v>
      </c>
      <c r="I106" s="20">
        <v>0.09</v>
      </c>
      <c r="J106" s="20">
        <v>0</v>
      </c>
      <c r="K106" s="20">
        <v>0.04</v>
      </c>
      <c r="L106" s="18" t="s">
        <v>9</v>
      </c>
      <c r="M106" s="18" t="s">
        <v>16</v>
      </c>
    </row>
    <row r="107" spans="1:13" x14ac:dyDescent="0.45">
      <c r="A107" s="15" t="s">
        <v>8</v>
      </c>
      <c r="B107" s="15" t="s">
        <v>62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8" t="s">
        <v>8</v>
      </c>
      <c r="B108" s="18" t="s">
        <v>62</v>
      </c>
      <c r="C108" s="19">
        <v>2050</v>
      </c>
      <c r="D108" s="19">
        <v>102</v>
      </c>
      <c r="E108" s="20">
        <v>0.02</v>
      </c>
      <c r="F108" s="20">
        <v>0</v>
      </c>
      <c r="G108" s="20">
        <v>0.03</v>
      </c>
      <c r="H108" s="20">
        <v>0</v>
      </c>
      <c r="I108" s="20">
        <v>0.11</v>
      </c>
      <c r="J108" s="20">
        <v>0</v>
      </c>
      <c r="K108" s="20">
        <v>0.04</v>
      </c>
      <c r="L108" s="18" t="s">
        <v>9</v>
      </c>
      <c r="M108" s="18" t="s">
        <v>16</v>
      </c>
    </row>
    <row r="109" spans="1:13" x14ac:dyDescent="0.45">
      <c r="A109" s="15" t="s">
        <v>10</v>
      </c>
      <c r="B109" s="15" t="s">
        <v>62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8" t="s">
        <v>10</v>
      </c>
      <c r="B110" s="18" t="s">
        <v>62</v>
      </c>
      <c r="C110" s="19">
        <v>2025</v>
      </c>
      <c r="D110" s="19">
        <v>53</v>
      </c>
      <c r="E110" s="20">
        <v>0.01</v>
      </c>
      <c r="F110" s="20">
        <v>0</v>
      </c>
      <c r="G110" s="20">
        <v>0.01</v>
      </c>
      <c r="H110" s="20">
        <v>0</v>
      </c>
      <c r="I110" s="20">
        <v>0.03</v>
      </c>
      <c r="J110" s="20">
        <v>0</v>
      </c>
      <c r="K110" s="20">
        <v>0.01</v>
      </c>
      <c r="L110" s="18" t="s">
        <v>11</v>
      </c>
      <c r="M110" s="18" t="s">
        <v>16</v>
      </c>
    </row>
    <row r="111" spans="1:13" x14ac:dyDescent="0.45">
      <c r="A111" s="15" t="s">
        <v>10</v>
      </c>
      <c r="B111" s="15" t="s">
        <v>62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8" t="s">
        <v>10</v>
      </c>
      <c r="B112" s="18" t="s">
        <v>62</v>
      </c>
      <c r="C112" s="19">
        <v>2035</v>
      </c>
      <c r="D112" s="19">
        <v>53</v>
      </c>
      <c r="E112" s="20">
        <v>0.02</v>
      </c>
      <c r="F112" s="20">
        <v>0.01</v>
      </c>
      <c r="G112" s="20">
        <v>0.02</v>
      </c>
      <c r="H112" s="20">
        <v>0</v>
      </c>
      <c r="I112" s="20">
        <v>0.06</v>
      </c>
      <c r="J112" s="20">
        <v>0</v>
      </c>
      <c r="K112" s="20">
        <v>0.03</v>
      </c>
      <c r="L112" s="18" t="s">
        <v>11</v>
      </c>
      <c r="M112" s="18" t="s">
        <v>16</v>
      </c>
    </row>
    <row r="113" spans="1:13" x14ac:dyDescent="0.45">
      <c r="A113" s="15" t="s">
        <v>10</v>
      </c>
      <c r="B113" s="15" t="s">
        <v>62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8" t="s">
        <v>10</v>
      </c>
      <c r="B114" s="18" t="s">
        <v>62</v>
      </c>
      <c r="C114" s="19">
        <v>2045</v>
      </c>
      <c r="D114" s="19">
        <v>53</v>
      </c>
      <c r="E114" s="20">
        <v>0.03</v>
      </c>
      <c r="F114" s="20">
        <v>0.02</v>
      </c>
      <c r="G114" s="20">
        <v>0.03</v>
      </c>
      <c r="H114" s="20">
        <v>0</v>
      </c>
      <c r="I114" s="20">
        <v>0.1</v>
      </c>
      <c r="J114" s="20">
        <v>0.01</v>
      </c>
      <c r="K114" s="20">
        <v>0.05</v>
      </c>
      <c r="L114" s="18" t="s">
        <v>11</v>
      </c>
      <c r="M114" s="18" t="s">
        <v>16</v>
      </c>
    </row>
    <row r="115" spans="1:13" x14ac:dyDescent="0.45">
      <c r="A115" s="15" t="s">
        <v>10</v>
      </c>
      <c r="B115" s="15" t="s">
        <v>62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8" t="s">
        <v>1</v>
      </c>
      <c r="B116" s="18" t="s">
        <v>62</v>
      </c>
      <c r="C116" s="19">
        <v>2020</v>
      </c>
      <c r="D116" s="19">
        <v>61</v>
      </c>
      <c r="E116" s="20">
        <v>0.36</v>
      </c>
      <c r="F116" s="20">
        <v>0.35</v>
      </c>
      <c r="G116" s="20">
        <v>0.02</v>
      </c>
      <c r="H116" s="20">
        <v>0.33</v>
      </c>
      <c r="I116" s="20">
        <v>0.41</v>
      </c>
      <c r="J116" s="20">
        <v>0.35</v>
      </c>
      <c r="K116" s="20">
        <v>0.37</v>
      </c>
      <c r="L116" s="18" t="s">
        <v>2</v>
      </c>
      <c r="M116" s="18" t="s">
        <v>19</v>
      </c>
    </row>
    <row r="117" spans="1:13" x14ac:dyDescent="0.45">
      <c r="A117" s="15" t="s">
        <v>1</v>
      </c>
      <c r="B117" s="15" t="s">
        <v>62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8" t="s">
        <v>1</v>
      </c>
      <c r="B118" s="18" t="s">
        <v>62</v>
      </c>
      <c r="C118" s="19">
        <v>2030</v>
      </c>
      <c r="D118" s="19">
        <v>61</v>
      </c>
      <c r="E118" s="20">
        <v>0.32</v>
      </c>
      <c r="F118" s="20">
        <v>0.3</v>
      </c>
      <c r="G118" s="20">
        <v>0.06</v>
      </c>
      <c r="H118" s="20">
        <v>0.25</v>
      </c>
      <c r="I118" s="20">
        <v>0.48</v>
      </c>
      <c r="J118" s="20">
        <v>0.28999999999999998</v>
      </c>
      <c r="K118" s="20">
        <v>0.34</v>
      </c>
      <c r="L118" s="18" t="s">
        <v>2</v>
      </c>
      <c r="M118" s="18" t="s">
        <v>19</v>
      </c>
    </row>
    <row r="119" spans="1:13" x14ac:dyDescent="0.45">
      <c r="A119" s="15" t="s">
        <v>1</v>
      </c>
      <c r="B119" s="15" t="s">
        <v>62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8" t="s">
        <v>1</v>
      </c>
      <c r="B120" s="18" t="s">
        <v>62</v>
      </c>
      <c r="C120" s="19">
        <v>2040</v>
      </c>
      <c r="D120" s="19">
        <v>61</v>
      </c>
      <c r="E120" s="20">
        <v>0.31</v>
      </c>
      <c r="F120" s="20">
        <v>0.28999999999999998</v>
      </c>
      <c r="G120" s="20">
        <v>7.0000000000000007E-2</v>
      </c>
      <c r="H120" s="20">
        <v>0.22</v>
      </c>
      <c r="I120" s="20">
        <v>0.49</v>
      </c>
      <c r="J120" s="20">
        <v>0.27</v>
      </c>
      <c r="K120" s="20">
        <v>0.33</v>
      </c>
      <c r="L120" s="18" t="s">
        <v>2</v>
      </c>
      <c r="M120" s="18" t="s">
        <v>19</v>
      </c>
    </row>
    <row r="121" spans="1:13" x14ac:dyDescent="0.45">
      <c r="A121" s="15" t="s">
        <v>1</v>
      </c>
      <c r="B121" s="15" t="s">
        <v>62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8" t="s">
        <v>1</v>
      </c>
      <c r="B122" s="18" t="s">
        <v>62</v>
      </c>
      <c r="C122" s="19">
        <v>2050</v>
      </c>
      <c r="D122" s="19">
        <v>61</v>
      </c>
      <c r="E122" s="20">
        <v>0.32</v>
      </c>
      <c r="F122" s="20">
        <v>0.31</v>
      </c>
      <c r="G122" s="20">
        <v>7.0000000000000007E-2</v>
      </c>
      <c r="H122" s="20">
        <v>0.21</v>
      </c>
      <c r="I122" s="20">
        <v>0.48</v>
      </c>
      <c r="J122" s="20">
        <v>0.26</v>
      </c>
      <c r="K122" s="20">
        <v>0.35</v>
      </c>
      <c r="L122" s="18" t="s">
        <v>2</v>
      </c>
      <c r="M122" s="18" t="s">
        <v>19</v>
      </c>
    </row>
    <row r="123" spans="1:13" x14ac:dyDescent="0.45">
      <c r="A123" s="15" t="s">
        <v>3</v>
      </c>
      <c r="B123" s="15" t="s">
        <v>62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8" t="s">
        <v>3</v>
      </c>
      <c r="B124" s="18" t="s">
        <v>62</v>
      </c>
      <c r="C124" s="19">
        <v>2025</v>
      </c>
      <c r="D124" s="19">
        <v>89</v>
      </c>
      <c r="E124" s="20">
        <v>0.34</v>
      </c>
      <c r="F124" s="20">
        <v>0.34</v>
      </c>
      <c r="G124" s="20">
        <v>0.05</v>
      </c>
      <c r="H124" s="20">
        <v>0</v>
      </c>
      <c r="I124" s="20">
        <v>0.44</v>
      </c>
      <c r="J124" s="20">
        <v>0.32</v>
      </c>
      <c r="K124" s="20">
        <v>0.38</v>
      </c>
      <c r="L124" s="18" t="s">
        <v>4</v>
      </c>
      <c r="M124" s="18" t="s">
        <v>19</v>
      </c>
    </row>
    <row r="125" spans="1:13" x14ac:dyDescent="0.45">
      <c r="A125" s="15" t="s">
        <v>3</v>
      </c>
      <c r="B125" s="15" t="s">
        <v>62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8" t="s">
        <v>3</v>
      </c>
      <c r="B126" s="18" t="s">
        <v>62</v>
      </c>
      <c r="C126" s="19">
        <v>2035</v>
      </c>
      <c r="D126" s="19">
        <v>89</v>
      </c>
      <c r="E126" s="20">
        <v>0.32</v>
      </c>
      <c r="F126" s="20">
        <v>0.3</v>
      </c>
      <c r="G126" s="20">
        <v>0.06</v>
      </c>
      <c r="H126" s="20">
        <v>0.25</v>
      </c>
      <c r="I126" s="20">
        <v>0.49</v>
      </c>
      <c r="J126" s="20">
        <v>0.28000000000000003</v>
      </c>
      <c r="K126" s="20">
        <v>0.36</v>
      </c>
      <c r="L126" s="18" t="s">
        <v>4</v>
      </c>
      <c r="M126" s="18" t="s">
        <v>19</v>
      </c>
    </row>
    <row r="127" spans="1:13" x14ac:dyDescent="0.45">
      <c r="A127" s="15" t="s">
        <v>3</v>
      </c>
      <c r="B127" s="15" t="s">
        <v>62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8" t="s">
        <v>3</v>
      </c>
      <c r="B128" s="18" t="s">
        <v>62</v>
      </c>
      <c r="C128" s="19">
        <v>2045</v>
      </c>
      <c r="D128" s="19">
        <v>89</v>
      </c>
      <c r="E128" s="20">
        <v>0.32</v>
      </c>
      <c r="F128" s="20">
        <v>0.31</v>
      </c>
      <c r="G128" s="20">
        <v>7.0000000000000007E-2</v>
      </c>
      <c r="H128" s="20">
        <v>0.21</v>
      </c>
      <c r="I128" s="20">
        <v>0.47</v>
      </c>
      <c r="J128" s="20">
        <v>0.26</v>
      </c>
      <c r="K128" s="20">
        <v>0.35</v>
      </c>
      <c r="L128" s="18" t="s">
        <v>4</v>
      </c>
      <c r="M128" s="18" t="s">
        <v>19</v>
      </c>
    </row>
    <row r="129" spans="1:13" x14ac:dyDescent="0.45">
      <c r="A129" s="15" t="s">
        <v>3</v>
      </c>
      <c r="B129" s="15" t="s">
        <v>62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8" t="s">
        <v>6</v>
      </c>
      <c r="B130" s="18" t="s">
        <v>62</v>
      </c>
      <c r="C130" s="19">
        <v>2020</v>
      </c>
      <c r="D130" s="19">
        <v>219</v>
      </c>
      <c r="E130" s="20">
        <v>0.37</v>
      </c>
      <c r="F130" s="20">
        <v>0.36</v>
      </c>
      <c r="G130" s="20">
        <v>0.02</v>
      </c>
      <c r="H130" s="20">
        <v>0.32</v>
      </c>
      <c r="I130" s="20">
        <v>0.41</v>
      </c>
      <c r="J130" s="20">
        <v>0.35</v>
      </c>
      <c r="K130" s="20">
        <v>0.37</v>
      </c>
      <c r="L130" s="18" t="s">
        <v>7</v>
      </c>
      <c r="M130" s="18" t="s">
        <v>19</v>
      </c>
    </row>
    <row r="131" spans="1:13" x14ac:dyDescent="0.45">
      <c r="A131" s="15" t="s">
        <v>6</v>
      </c>
      <c r="B131" s="15" t="s">
        <v>62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8" t="s">
        <v>6</v>
      </c>
      <c r="B132" s="18" t="s">
        <v>62</v>
      </c>
      <c r="C132" s="19">
        <v>2030</v>
      </c>
      <c r="D132" s="19">
        <v>219</v>
      </c>
      <c r="E132" s="20">
        <v>0.31</v>
      </c>
      <c r="F132" s="20">
        <v>0.31</v>
      </c>
      <c r="G132" s="20">
        <v>0.1</v>
      </c>
      <c r="H132" s="20">
        <v>0</v>
      </c>
      <c r="I132" s="20">
        <v>0.48</v>
      </c>
      <c r="J132" s="20">
        <v>0.3</v>
      </c>
      <c r="K132" s="20">
        <v>0.34</v>
      </c>
      <c r="L132" s="18" t="s">
        <v>7</v>
      </c>
      <c r="M132" s="18" t="s">
        <v>19</v>
      </c>
    </row>
    <row r="133" spans="1:13" x14ac:dyDescent="0.45">
      <c r="A133" s="15" t="s">
        <v>6</v>
      </c>
      <c r="B133" s="15" t="s">
        <v>62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8" t="s">
        <v>6</v>
      </c>
      <c r="B134" s="18" t="s">
        <v>62</v>
      </c>
      <c r="C134" s="19">
        <v>2040</v>
      </c>
      <c r="D134" s="19">
        <v>219</v>
      </c>
      <c r="E134" s="20">
        <v>0.31</v>
      </c>
      <c r="F134" s="20">
        <v>0.28999999999999998</v>
      </c>
      <c r="G134" s="20">
        <v>0.06</v>
      </c>
      <c r="H134" s="20">
        <v>0.2</v>
      </c>
      <c r="I134" s="20">
        <v>0.49</v>
      </c>
      <c r="J134" s="20">
        <v>0.27</v>
      </c>
      <c r="K134" s="20">
        <v>0.35</v>
      </c>
      <c r="L134" s="18" t="s">
        <v>7</v>
      </c>
      <c r="M134" s="18" t="s">
        <v>19</v>
      </c>
    </row>
    <row r="135" spans="1:13" x14ac:dyDescent="0.45">
      <c r="A135" s="15" t="s">
        <v>6</v>
      </c>
      <c r="B135" s="15" t="s">
        <v>62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8" t="s">
        <v>6</v>
      </c>
      <c r="B136" s="18" t="s">
        <v>62</v>
      </c>
      <c r="C136" s="19">
        <v>2050</v>
      </c>
      <c r="D136" s="19">
        <v>219</v>
      </c>
      <c r="E136" s="20">
        <v>0.31</v>
      </c>
      <c r="F136" s="20">
        <v>0.3</v>
      </c>
      <c r="G136" s="20">
        <v>7.0000000000000007E-2</v>
      </c>
      <c r="H136" s="20">
        <v>0.18</v>
      </c>
      <c r="I136" s="20">
        <v>0.49</v>
      </c>
      <c r="J136" s="20">
        <v>0.26</v>
      </c>
      <c r="K136" s="20">
        <v>0.36</v>
      </c>
      <c r="L136" s="18" t="s">
        <v>7</v>
      </c>
      <c r="M136" s="18" t="s">
        <v>19</v>
      </c>
    </row>
    <row r="137" spans="1:13" x14ac:dyDescent="0.45">
      <c r="A137" s="15" t="s">
        <v>8</v>
      </c>
      <c r="B137" s="15" t="s">
        <v>62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8" t="s">
        <v>8</v>
      </c>
      <c r="B138" s="18" t="s">
        <v>62</v>
      </c>
      <c r="C138" s="19">
        <v>2025</v>
      </c>
      <c r="D138" s="19">
        <v>95</v>
      </c>
      <c r="E138" s="20">
        <v>0.33</v>
      </c>
      <c r="F138" s="20">
        <v>0.35</v>
      </c>
      <c r="G138" s="20">
        <v>0.11</v>
      </c>
      <c r="H138" s="20">
        <v>0</v>
      </c>
      <c r="I138" s="20">
        <v>0.43</v>
      </c>
      <c r="J138" s="20">
        <v>0.32</v>
      </c>
      <c r="K138" s="20">
        <v>0.38</v>
      </c>
      <c r="L138" s="18" t="s">
        <v>9</v>
      </c>
      <c r="M138" s="18" t="s">
        <v>19</v>
      </c>
    </row>
    <row r="139" spans="1:13" x14ac:dyDescent="0.45">
      <c r="A139" s="15" t="s">
        <v>8</v>
      </c>
      <c r="B139" s="15" t="s">
        <v>62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8" t="s">
        <v>8</v>
      </c>
      <c r="B140" s="18" t="s">
        <v>62</v>
      </c>
      <c r="C140" s="19">
        <v>2035</v>
      </c>
      <c r="D140" s="19">
        <v>95</v>
      </c>
      <c r="E140" s="20">
        <v>0.33</v>
      </c>
      <c r="F140" s="20">
        <v>0.33</v>
      </c>
      <c r="G140" s="20">
        <v>0.05</v>
      </c>
      <c r="H140" s="20">
        <v>0.25</v>
      </c>
      <c r="I140" s="20">
        <v>0.45</v>
      </c>
      <c r="J140" s="20">
        <v>0.28000000000000003</v>
      </c>
      <c r="K140" s="20">
        <v>0.37</v>
      </c>
      <c r="L140" s="18" t="s">
        <v>9</v>
      </c>
      <c r="M140" s="18" t="s">
        <v>19</v>
      </c>
    </row>
    <row r="141" spans="1:13" x14ac:dyDescent="0.45">
      <c r="A141" s="15" t="s">
        <v>8</v>
      </c>
      <c r="B141" s="15" t="s">
        <v>62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8" t="s">
        <v>8</v>
      </c>
      <c r="B142" s="18" t="s">
        <v>62</v>
      </c>
      <c r="C142" s="19">
        <v>2045</v>
      </c>
      <c r="D142" s="19">
        <v>95</v>
      </c>
      <c r="E142" s="20">
        <v>0.31</v>
      </c>
      <c r="F142" s="20">
        <v>0.28999999999999998</v>
      </c>
      <c r="G142" s="20">
        <v>7.0000000000000007E-2</v>
      </c>
      <c r="H142" s="20">
        <v>0.21</v>
      </c>
      <c r="I142" s="20">
        <v>0.48</v>
      </c>
      <c r="J142" s="20">
        <v>0.27</v>
      </c>
      <c r="K142" s="20">
        <v>0.35</v>
      </c>
      <c r="L142" s="18" t="s">
        <v>9</v>
      </c>
      <c r="M142" s="18" t="s">
        <v>19</v>
      </c>
    </row>
    <row r="143" spans="1:13" x14ac:dyDescent="0.45">
      <c r="A143" s="15" t="s">
        <v>8</v>
      </c>
      <c r="B143" s="15" t="s">
        <v>62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8" t="s">
        <v>10</v>
      </c>
      <c r="B144" s="18" t="s">
        <v>62</v>
      </c>
      <c r="C144" s="19">
        <v>2020</v>
      </c>
      <c r="D144" s="19">
        <v>60</v>
      </c>
      <c r="E144" s="20">
        <v>0.36</v>
      </c>
      <c r="F144" s="20">
        <v>0.35</v>
      </c>
      <c r="G144" s="20">
        <v>0.02</v>
      </c>
      <c r="H144" s="20">
        <v>0.33</v>
      </c>
      <c r="I144" s="20">
        <v>0.41</v>
      </c>
      <c r="J144" s="20">
        <v>0.35</v>
      </c>
      <c r="K144" s="20">
        <v>0.37</v>
      </c>
      <c r="L144" s="18" t="s">
        <v>11</v>
      </c>
      <c r="M144" s="18" t="s">
        <v>19</v>
      </c>
    </row>
    <row r="145" spans="1:13" x14ac:dyDescent="0.45">
      <c r="A145" s="15" t="s">
        <v>10</v>
      </c>
      <c r="B145" s="15" t="s">
        <v>62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8" t="s">
        <v>10</v>
      </c>
      <c r="B146" s="18" t="s">
        <v>62</v>
      </c>
      <c r="C146" s="19">
        <v>2030</v>
      </c>
      <c r="D146" s="19">
        <v>60</v>
      </c>
      <c r="E146" s="20">
        <v>0.34</v>
      </c>
      <c r="F146" s="20">
        <v>0.34</v>
      </c>
      <c r="G146" s="20">
        <v>0.03</v>
      </c>
      <c r="H146" s="20">
        <v>0.28999999999999998</v>
      </c>
      <c r="I146" s="20">
        <v>0.41</v>
      </c>
      <c r="J146" s="20">
        <v>0.31</v>
      </c>
      <c r="K146" s="20">
        <v>0.36</v>
      </c>
      <c r="L146" s="18" t="s">
        <v>11</v>
      </c>
      <c r="M146" s="18" t="s">
        <v>19</v>
      </c>
    </row>
    <row r="147" spans="1:13" x14ac:dyDescent="0.45">
      <c r="A147" s="15" t="s">
        <v>10</v>
      </c>
      <c r="B147" s="15" t="s">
        <v>62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8" t="s">
        <v>10</v>
      </c>
      <c r="B148" s="18" t="s">
        <v>62</v>
      </c>
      <c r="C148" s="19">
        <v>2040</v>
      </c>
      <c r="D148" s="19">
        <v>60</v>
      </c>
      <c r="E148" s="20">
        <v>0.32</v>
      </c>
      <c r="F148" s="20">
        <v>0.3</v>
      </c>
      <c r="G148" s="20">
        <v>0.04</v>
      </c>
      <c r="H148" s="20">
        <v>0.25</v>
      </c>
      <c r="I148" s="20">
        <v>0.46</v>
      </c>
      <c r="J148" s="20">
        <v>0.28999999999999998</v>
      </c>
      <c r="K148" s="20">
        <v>0.35</v>
      </c>
      <c r="L148" s="18" t="s">
        <v>11</v>
      </c>
      <c r="M148" s="18" t="s">
        <v>19</v>
      </c>
    </row>
    <row r="149" spans="1:13" x14ac:dyDescent="0.45">
      <c r="A149" s="15" t="s">
        <v>10</v>
      </c>
      <c r="B149" s="15" t="s">
        <v>62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8" t="s">
        <v>10</v>
      </c>
      <c r="B150" s="18" t="s">
        <v>62</v>
      </c>
      <c r="C150" s="19">
        <v>2050</v>
      </c>
      <c r="D150" s="19">
        <v>60</v>
      </c>
      <c r="E150" s="20">
        <v>0.31</v>
      </c>
      <c r="F150" s="20">
        <v>0.28999999999999998</v>
      </c>
      <c r="G150" s="20">
        <v>0.05</v>
      </c>
      <c r="H150" s="20">
        <v>0.26</v>
      </c>
      <c r="I150" s="20">
        <v>0.49</v>
      </c>
      <c r="J150" s="20">
        <v>0.28000000000000003</v>
      </c>
      <c r="K150" s="20">
        <v>0.34</v>
      </c>
      <c r="L150" s="18" t="s">
        <v>11</v>
      </c>
      <c r="M150" s="18" t="s">
        <v>19</v>
      </c>
    </row>
    <row r="151" spans="1:13" x14ac:dyDescent="0.45">
      <c r="A151" s="15" t="s">
        <v>1</v>
      </c>
      <c r="B151" s="15" t="s">
        <v>62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8" t="s">
        <v>1</v>
      </c>
      <c r="B152" s="18" t="s">
        <v>62</v>
      </c>
      <c r="C152" s="19">
        <v>2025</v>
      </c>
      <c r="D152" s="19">
        <v>63</v>
      </c>
      <c r="E152" s="20">
        <v>0.6</v>
      </c>
      <c r="F152" s="20">
        <v>0.62</v>
      </c>
      <c r="G152" s="20">
        <v>0.04</v>
      </c>
      <c r="H152" s="20">
        <v>0.52</v>
      </c>
      <c r="I152" s="20">
        <v>0.69</v>
      </c>
      <c r="J152" s="20">
        <v>0.56000000000000005</v>
      </c>
      <c r="K152" s="20">
        <v>0.63</v>
      </c>
      <c r="L152" s="18" t="s">
        <v>2</v>
      </c>
      <c r="M152" s="18" t="s">
        <v>22</v>
      </c>
    </row>
    <row r="153" spans="1:13" x14ac:dyDescent="0.45">
      <c r="A153" s="15" t="s">
        <v>1</v>
      </c>
      <c r="B153" s="15" t="s">
        <v>62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8" t="s">
        <v>1</v>
      </c>
      <c r="B154" s="18" t="s">
        <v>62</v>
      </c>
      <c r="C154" s="19">
        <v>2035</v>
      </c>
      <c r="D154" s="19">
        <v>63</v>
      </c>
      <c r="E154" s="20">
        <v>0.55000000000000004</v>
      </c>
      <c r="F154" s="20">
        <v>0.56000000000000005</v>
      </c>
      <c r="G154" s="20">
        <v>0.06</v>
      </c>
      <c r="H154" s="20">
        <v>0.4</v>
      </c>
      <c r="I154" s="20">
        <v>0.65</v>
      </c>
      <c r="J154" s="20">
        <v>0.53</v>
      </c>
      <c r="K154" s="20">
        <v>0.59</v>
      </c>
      <c r="L154" s="18" t="s">
        <v>2</v>
      </c>
      <c r="M154" s="18" t="s">
        <v>22</v>
      </c>
    </row>
    <row r="155" spans="1:13" x14ac:dyDescent="0.45">
      <c r="A155" s="15" t="s">
        <v>1</v>
      </c>
      <c r="B155" s="15" t="s">
        <v>62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8" t="s">
        <v>1</v>
      </c>
      <c r="B156" s="18" t="s">
        <v>62</v>
      </c>
      <c r="C156" s="19">
        <v>2045</v>
      </c>
      <c r="D156" s="19">
        <v>63</v>
      </c>
      <c r="E156" s="20">
        <v>0.52</v>
      </c>
      <c r="F156" s="20">
        <v>0.53</v>
      </c>
      <c r="G156" s="20">
        <v>7.0000000000000007E-2</v>
      </c>
      <c r="H156" s="20">
        <v>0.34</v>
      </c>
      <c r="I156" s="20">
        <v>0.64</v>
      </c>
      <c r="J156" s="20">
        <v>0.51</v>
      </c>
      <c r="K156" s="20">
        <v>0.56000000000000005</v>
      </c>
      <c r="L156" s="18" t="s">
        <v>2</v>
      </c>
      <c r="M156" s="18" t="s">
        <v>22</v>
      </c>
    </row>
    <row r="157" spans="1:13" x14ac:dyDescent="0.45">
      <c r="A157" s="15" t="s">
        <v>1</v>
      </c>
      <c r="B157" s="15" t="s">
        <v>62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8" t="s">
        <v>3</v>
      </c>
      <c r="B158" s="18" t="s">
        <v>62</v>
      </c>
      <c r="C158" s="19">
        <v>2020</v>
      </c>
      <c r="D158" s="19">
        <v>97</v>
      </c>
      <c r="E158" s="20">
        <v>0.6</v>
      </c>
      <c r="F158" s="20">
        <v>0.6</v>
      </c>
      <c r="G158" s="20">
        <v>0.03</v>
      </c>
      <c r="H158" s="20">
        <v>0.54</v>
      </c>
      <c r="I158" s="20">
        <v>0.65</v>
      </c>
      <c r="J158" s="20">
        <v>0.56999999999999995</v>
      </c>
      <c r="K158" s="20">
        <v>0.63</v>
      </c>
      <c r="L158" s="18" t="s">
        <v>4</v>
      </c>
      <c r="M158" s="18" t="s">
        <v>22</v>
      </c>
    </row>
    <row r="159" spans="1:13" x14ac:dyDescent="0.45">
      <c r="A159" s="15" t="s">
        <v>3</v>
      </c>
      <c r="B159" s="15" t="s">
        <v>62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8" t="s">
        <v>3</v>
      </c>
      <c r="B160" s="18" t="s">
        <v>62</v>
      </c>
      <c r="C160" s="19">
        <v>2030</v>
      </c>
      <c r="D160" s="19">
        <v>97</v>
      </c>
      <c r="E160" s="20">
        <v>0.57999999999999996</v>
      </c>
      <c r="F160" s="20">
        <v>0.59</v>
      </c>
      <c r="G160" s="20">
        <v>0.06</v>
      </c>
      <c r="H160" s="20">
        <v>0.23</v>
      </c>
      <c r="I160" s="20">
        <v>0.67</v>
      </c>
      <c r="J160" s="20">
        <v>0.56000000000000005</v>
      </c>
      <c r="K160" s="20">
        <v>0.62</v>
      </c>
      <c r="L160" s="18" t="s">
        <v>4</v>
      </c>
      <c r="M160" s="18" t="s">
        <v>22</v>
      </c>
    </row>
    <row r="161" spans="1:13" x14ac:dyDescent="0.45">
      <c r="A161" s="15" t="s">
        <v>3</v>
      </c>
      <c r="B161" s="15" t="s">
        <v>62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8" t="s">
        <v>3</v>
      </c>
      <c r="B162" s="18" t="s">
        <v>62</v>
      </c>
      <c r="C162" s="19">
        <v>2040</v>
      </c>
      <c r="D162" s="19">
        <v>97</v>
      </c>
      <c r="E162" s="20">
        <v>0.54</v>
      </c>
      <c r="F162" s="20">
        <v>0.54</v>
      </c>
      <c r="G162" s="20">
        <v>0.06</v>
      </c>
      <c r="H162" s="20">
        <v>0.36</v>
      </c>
      <c r="I162" s="20">
        <v>0.65</v>
      </c>
      <c r="J162" s="20">
        <v>0.52</v>
      </c>
      <c r="K162" s="20">
        <v>0.57999999999999996</v>
      </c>
      <c r="L162" s="18" t="s">
        <v>4</v>
      </c>
      <c r="M162" s="18" t="s">
        <v>22</v>
      </c>
    </row>
    <row r="163" spans="1:13" x14ac:dyDescent="0.45">
      <c r="A163" s="15" t="s">
        <v>3</v>
      </c>
      <c r="B163" s="15" t="s">
        <v>62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8" t="s">
        <v>3</v>
      </c>
      <c r="B164" s="18" t="s">
        <v>62</v>
      </c>
      <c r="C164" s="19">
        <v>2050</v>
      </c>
      <c r="D164" s="19">
        <v>97</v>
      </c>
      <c r="E164" s="20">
        <v>0.52</v>
      </c>
      <c r="F164" s="20">
        <v>0.54</v>
      </c>
      <c r="G164" s="20">
        <v>0.06</v>
      </c>
      <c r="H164" s="20">
        <v>0.32</v>
      </c>
      <c r="I164" s="20">
        <v>0.64</v>
      </c>
      <c r="J164" s="20">
        <v>0.49</v>
      </c>
      <c r="K164" s="20">
        <v>0.56000000000000005</v>
      </c>
      <c r="L164" s="18" t="s">
        <v>4</v>
      </c>
      <c r="M164" s="18" t="s">
        <v>22</v>
      </c>
    </row>
    <row r="165" spans="1:13" x14ac:dyDescent="0.45">
      <c r="A165" s="15" t="s">
        <v>6</v>
      </c>
      <c r="B165" s="15" t="s">
        <v>62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8" t="s">
        <v>6</v>
      </c>
      <c r="B166" s="18" t="s">
        <v>62</v>
      </c>
      <c r="C166" s="19">
        <v>2025</v>
      </c>
      <c r="D166" s="19">
        <v>195</v>
      </c>
      <c r="E166" s="20">
        <v>0.59</v>
      </c>
      <c r="F166" s="20">
        <v>0.6</v>
      </c>
      <c r="G166" s="20">
        <v>0.11</v>
      </c>
      <c r="H166" s="20">
        <v>0</v>
      </c>
      <c r="I166" s="20">
        <v>0.76</v>
      </c>
      <c r="J166" s="20">
        <v>0.56999999999999995</v>
      </c>
      <c r="K166" s="20">
        <v>0.63</v>
      </c>
      <c r="L166" s="18" t="s">
        <v>7</v>
      </c>
      <c r="M166" s="18" t="s">
        <v>22</v>
      </c>
    </row>
    <row r="167" spans="1:13" x14ac:dyDescent="0.45">
      <c r="A167" s="15" t="s">
        <v>6</v>
      </c>
      <c r="B167" s="15" t="s">
        <v>62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8" t="s">
        <v>6</v>
      </c>
      <c r="B168" s="18" t="s">
        <v>62</v>
      </c>
      <c r="C168" s="19">
        <v>2035</v>
      </c>
      <c r="D168" s="19">
        <v>195</v>
      </c>
      <c r="E168" s="20">
        <v>0.56999999999999995</v>
      </c>
      <c r="F168" s="20">
        <v>0.56999999999999995</v>
      </c>
      <c r="G168" s="20">
        <v>0.06</v>
      </c>
      <c r="H168" s="20">
        <v>0.41</v>
      </c>
      <c r="I168" s="20">
        <v>0.66</v>
      </c>
      <c r="J168" s="20">
        <v>0.53</v>
      </c>
      <c r="K168" s="20">
        <v>0.6</v>
      </c>
      <c r="L168" s="18" t="s">
        <v>7</v>
      </c>
      <c r="M168" s="18" t="s">
        <v>22</v>
      </c>
    </row>
    <row r="169" spans="1:13" x14ac:dyDescent="0.45">
      <c r="A169" s="15" t="s">
        <v>6</v>
      </c>
      <c r="B169" s="15" t="s">
        <v>62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8" t="s">
        <v>6</v>
      </c>
      <c r="B170" s="18" t="s">
        <v>62</v>
      </c>
      <c r="C170" s="19">
        <v>2045</v>
      </c>
      <c r="D170" s="19">
        <v>195</v>
      </c>
      <c r="E170" s="20">
        <v>0.53</v>
      </c>
      <c r="F170" s="20">
        <v>0.52</v>
      </c>
      <c r="G170" s="20">
        <v>0.06</v>
      </c>
      <c r="H170" s="20">
        <v>0.32</v>
      </c>
      <c r="I170" s="20">
        <v>0.65</v>
      </c>
      <c r="J170" s="20">
        <v>0.5</v>
      </c>
      <c r="K170" s="20">
        <v>0.56000000000000005</v>
      </c>
      <c r="L170" s="18" t="s">
        <v>7</v>
      </c>
      <c r="M170" s="18" t="s">
        <v>22</v>
      </c>
    </row>
    <row r="171" spans="1:13" x14ac:dyDescent="0.45">
      <c r="A171" s="15" t="s">
        <v>6</v>
      </c>
      <c r="B171" s="15" t="s">
        <v>62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8" t="s">
        <v>8</v>
      </c>
      <c r="B172" s="18" t="s">
        <v>62</v>
      </c>
      <c r="C172" s="19">
        <v>2020</v>
      </c>
      <c r="D172" s="19">
        <v>102</v>
      </c>
      <c r="E172" s="20">
        <v>0.59</v>
      </c>
      <c r="F172" s="20">
        <v>0.59</v>
      </c>
      <c r="G172" s="20">
        <v>0.02</v>
      </c>
      <c r="H172" s="20">
        <v>0.54</v>
      </c>
      <c r="I172" s="20">
        <v>0.64</v>
      </c>
      <c r="J172" s="20">
        <v>0.56999999999999995</v>
      </c>
      <c r="K172" s="20">
        <v>0.6</v>
      </c>
      <c r="L172" s="18" t="s">
        <v>9</v>
      </c>
      <c r="M172" s="18" t="s">
        <v>22</v>
      </c>
    </row>
    <row r="173" spans="1:13" x14ac:dyDescent="0.45">
      <c r="A173" s="15" t="s">
        <v>8</v>
      </c>
      <c r="B173" s="15" t="s">
        <v>62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8" t="s">
        <v>8</v>
      </c>
      <c r="B174" s="18" t="s">
        <v>62</v>
      </c>
      <c r="C174" s="19">
        <v>2030</v>
      </c>
      <c r="D174" s="19">
        <v>102</v>
      </c>
      <c r="E174" s="20">
        <v>0.57999999999999996</v>
      </c>
      <c r="F174" s="20">
        <v>0.59</v>
      </c>
      <c r="G174" s="20">
        <v>0.12</v>
      </c>
      <c r="H174" s="20">
        <v>0</v>
      </c>
      <c r="I174" s="20">
        <v>0.77</v>
      </c>
      <c r="J174" s="20">
        <v>0.56999999999999995</v>
      </c>
      <c r="K174" s="20">
        <v>0.62</v>
      </c>
      <c r="L174" s="18" t="s">
        <v>9</v>
      </c>
      <c r="M174" s="18" t="s">
        <v>22</v>
      </c>
    </row>
    <row r="175" spans="1:13" x14ac:dyDescent="0.45">
      <c r="A175" s="15" t="s">
        <v>8</v>
      </c>
      <c r="B175" s="15" t="s">
        <v>62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8" t="s">
        <v>8</v>
      </c>
      <c r="B176" s="18" t="s">
        <v>62</v>
      </c>
      <c r="C176" s="19">
        <v>2040</v>
      </c>
      <c r="D176" s="19">
        <v>102</v>
      </c>
      <c r="E176" s="20">
        <v>0.57999999999999996</v>
      </c>
      <c r="F176" s="20">
        <v>0.57999999999999996</v>
      </c>
      <c r="G176" s="20">
        <v>0.05</v>
      </c>
      <c r="H176" s="20">
        <v>0.46</v>
      </c>
      <c r="I176" s="20">
        <v>0.68</v>
      </c>
      <c r="J176" s="20">
        <v>0.54</v>
      </c>
      <c r="K176" s="20">
        <v>0.62</v>
      </c>
      <c r="L176" s="18" t="s">
        <v>9</v>
      </c>
      <c r="M176" s="18" t="s">
        <v>22</v>
      </c>
    </row>
    <row r="177" spans="1:13" x14ac:dyDescent="0.45">
      <c r="A177" s="15" t="s">
        <v>8</v>
      </c>
      <c r="B177" s="15" t="s">
        <v>62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8" t="s">
        <v>8</v>
      </c>
      <c r="B178" s="18" t="s">
        <v>62</v>
      </c>
      <c r="C178" s="19">
        <v>2050</v>
      </c>
      <c r="D178" s="19">
        <v>102</v>
      </c>
      <c r="E178" s="20">
        <v>0.56999999999999995</v>
      </c>
      <c r="F178" s="20">
        <v>0.54</v>
      </c>
      <c r="G178" s="20">
        <v>7.0000000000000007E-2</v>
      </c>
      <c r="H178" s="20">
        <v>0.46</v>
      </c>
      <c r="I178" s="20">
        <v>0.71</v>
      </c>
      <c r="J178" s="20">
        <v>0.52</v>
      </c>
      <c r="K178" s="20">
        <v>0.64</v>
      </c>
      <c r="L178" s="18" t="s">
        <v>9</v>
      </c>
      <c r="M178" s="18" t="s">
        <v>22</v>
      </c>
    </row>
    <row r="179" spans="1:13" x14ac:dyDescent="0.45">
      <c r="A179" s="15" t="s">
        <v>10</v>
      </c>
      <c r="B179" s="15" t="s">
        <v>62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8" t="s">
        <v>10</v>
      </c>
      <c r="B180" s="18" t="s">
        <v>62</v>
      </c>
      <c r="C180" s="19">
        <v>2025</v>
      </c>
      <c r="D180" s="19">
        <v>53</v>
      </c>
      <c r="E180" s="20">
        <v>0.6</v>
      </c>
      <c r="F180" s="20">
        <v>0.61</v>
      </c>
      <c r="G180" s="20">
        <v>0.04</v>
      </c>
      <c r="H180" s="20">
        <v>0.42</v>
      </c>
      <c r="I180" s="20">
        <v>0.65</v>
      </c>
      <c r="J180" s="20">
        <v>0.59</v>
      </c>
      <c r="K180" s="20">
        <v>0.63</v>
      </c>
      <c r="L180" s="18" t="s">
        <v>11</v>
      </c>
      <c r="M180" s="18" t="s">
        <v>22</v>
      </c>
    </row>
    <row r="181" spans="1:13" x14ac:dyDescent="0.45">
      <c r="A181" s="15" t="s">
        <v>10</v>
      </c>
      <c r="B181" s="15" t="s">
        <v>62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8" t="s">
        <v>10</v>
      </c>
      <c r="B182" s="18" t="s">
        <v>62</v>
      </c>
      <c r="C182" s="19">
        <v>2035</v>
      </c>
      <c r="D182" s="19">
        <v>53</v>
      </c>
      <c r="E182" s="20">
        <v>0.57999999999999996</v>
      </c>
      <c r="F182" s="20">
        <v>0.59</v>
      </c>
      <c r="G182" s="20">
        <v>0.04</v>
      </c>
      <c r="H182" s="20">
        <v>0.46</v>
      </c>
      <c r="I182" s="20">
        <v>0.65</v>
      </c>
      <c r="J182" s="20">
        <v>0.56999999999999995</v>
      </c>
      <c r="K182" s="20">
        <v>0.61</v>
      </c>
      <c r="L182" s="18" t="s">
        <v>11</v>
      </c>
      <c r="M182" s="18" t="s">
        <v>22</v>
      </c>
    </row>
    <row r="183" spans="1:13" x14ac:dyDescent="0.45">
      <c r="A183" s="15" t="s">
        <v>10</v>
      </c>
      <c r="B183" s="15" t="s">
        <v>62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8" t="s">
        <v>10</v>
      </c>
      <c r="B184" s="18" t="s">
        <v>62</v>
      </c>
      <c r="C184" s="19">
        <v>2045</v>
      </c>
      <c r="D184" s="19">
        <v>53</v>
      </c>
      <c r="E184" s="20">
        <v>0.55000000000000004</v>
      </c>
      <c r="F184" s="20">
        <v>0.54</v>
      </c>
      <c r="G184" s="20">
        <v>0.06</v>
      </c>
      <c r="H184" s="20">
        <v>0.4</v>
      </c>
      <c r="I184" s="20">
        <v>0.68</v>
      </c>
      <c r="J184" s="20">
        <v>0.53</v>
      </c>
      <c r="K184" s="20">
        <v>0.59</v>
      </c>
      <c r="L184" s="18" t="s">
        <v>11</v>
      </c>
      <c r="M184" s="18" t="s">
        <v>22</v>
      </c>
    </row>
    <row r="185" spans="1:13" x14ac:dyDescent="0.45">
      <c r="A185" s="15" t="s">
        <v>10</v>
      </c>
      <c r="B185" s="15" t="s">
        <v>62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8" t="s">
        <v>1</v>
      </c>
      <c r="B186" s="18" t="s">
        <v>62</v>
      </c>
      <c r="C186" s="19">
        <v>2020</v>
      </c>
      <c r="D186" s="19">
        <v>63</v>
      </c>
      <c r="E186" s="20">
        <v>0.03</v>
      </c>
      <c r="F186" s="20">
        <v>0.03</v>
      </c>
      <c r="G186" s="20">
        <v>0.01</v>
      </c>
      <c r="H186" s="20">
        <v>0.02</v>
      </c>
      <c r="I186" s="20">
        <v>0.06</v>
      </c>
      <c r="J186" s="20">
        <v>0.03</v>
      </c>
      <c r="K186" s="20">
        <v>0.04</v>
      </c>
      <c r="L186" s="18" t="s">
        <v>2</v>
      </c>
      <c r="M186" s="18" t="s">
        <v>24</v>
      </c>
    </row>
    <row r="187" spans="1:13" x14ac:dyDescent="0.45">
      <c r="A187" s="15" t="s">
        <v>1</v>
      </c>
      <c r="B187" s="15" t="s">
        <v>62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8" t="s">
        <v>1</v>
      </c>
      <c r="B188" s="18" t="s">
        <v>62</v>
      </c>
      <c r="C188" s="19">
        <v>2030</v>
      </c>
      <c r="D188" s="19">
        <v>63</v>
      </c>
      <c r="E188" s="20">
        <v>0.09</v>
      </c>
      <c r="F188" s="20">
        <v>0.1</v>
      </c>
      <c r="G188" s="20">
        <v>0.03</v>
      </c>
      <c r="H188" s="20">
        <v>0.02</v>
      </c>
      <c r="I188" s="20">
        <v>0.16</v>
      </c>
      <c r="J188" s="20">
        <v>7.0000000000000007E-2</v>
      </c>
      <c r="K188" s="20">
        <v>0.11</v>
      </c>
      <c r="L188" s="18" t="s">
        <v>2</v>
      </c>
      <c r="M188" s="18" t="s">
        <v>24</v>
      </c>
    </row>
    <row r="189" spans="1:13" x14ac:dyDescent="0.45">
      <c r="A189" s="15" t="s">
        <v>1</v>
      </c>
      <c r="B189" s="15" t="s">
        <v>62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8" t="s">
        <v>1</v>
      </c>
      <c r="B190" s="18" t="s">
        <v>62</v>
      </c>
      <c r="C190" s="19">
        <v>2040</v>
      </c>
      <c r="D190" s="19">
        <v>63</v>
      </c>
      <c r="E190" s="20">
        <v>0.15</v>
      </c>
      <c r="F190" s="20">
        <v>0.17</v>
      </c>
      <c r="G190" s="20">
        <v>0.06</v>
      </c>
      <c r="H190" s="20">
        <v>0.03</v>
      </c>
      <c r="I190" s="20">
        <v>0.23</v>
      </c>
      <c r="J190" s="20">
        <v>0.12</v>
      </c>
      <c r="K190" s="20">
        <v>0.19</v>
      </c>
      <c r="L190" s="18" t="s">
        <v>2</v>
      </c>
      <c r="M190" s="18" t="s">
        <v>24</v>
      </c>
    </row>
    <row r="191" spans="1:13" x14ac:dyDescent="0.45">
      <c r="A191" s="15" t="s">
        <v>1</v>
      </c>
      <c r="B191" s="15" t="s">
        <v>62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8" t="s">
        <v>1</v>
      </c>
      <c r="B192" s="18" t="s">
        <v>62</v>
      </c>
      <c r="C192" s="19">
        <v>2050</v>
      </c>
      <c r="D192" s="19">
        <v>63</v>
      </c>
      <c r="E192" s="20">
        <v>0.17</v>
      </c>
      <c r="F192" s="20">
        <v>0.2</v>
      </c>
      <c r="G192" s="20">
        <v>0.06</v>
      </c>
      <c r="H192" s="20">
        <v>0.03</v>
      </c>
      <c r="I192" s="20">
        <v>0.26</v>
      </c>
      <c r="J192" s="20">
        <v>0.11</v>
      </c>
      <c r="K192" s="20">
        <v>0.2</v>
      </c>
      <c r="L192" s="18" t="s">
        <v>2</v>
      </c>
      <c r="M192" s="18" t="s">
        <v>24</v>
      </c>
    </row>
    <row r="193" spans="1:13" x14ac:dyDescent="0.45">
      <c r="A193" s="15" t="s">
        <v>3</v>
      </c>
      <c r="B193" s="15" t="s">
        <v>62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8" t="s">
        <v>3</v>
      </c>
      <c r="B194" s="18" t="s">
        <v>62</v>
      </c>
      <c r="C194" s="19">
        <v>2025</v>
      </c>
      <c r="D194" s="19">
        <v>89</v>
      </c>
      <c r="E194" s="20">
        <v>0.06</v>
      </c>
      <c r="F194" s="20">
        <v>0.06</v>
      </c>
      <c r="G194" s="20">
        <v>0.06</v>
      </c>
      <c r="H194" s="20">
        <v>0.01</v>
      </c>
      <c r="I194" s="20">
        <v>0.59</v>
      </c>
      <c r="J194" s="20">
        <v>0.05</v>
      </c>
      <c r="K194" s="20">
        <v>7.0000000000000007E-2</v>
      </c>
      <c r="L194" s="18" t="s">
        <v>4</v>
      </c>
      <c r="M194" s="18" t="s">
        <v>24</v>
      </c>
    </row>
    <row r="195" spans="1:13" x14ac:dyDescent="0.45">
      <c r="A195" s="15" t="s">
        <v>3</v>
      </c>
      <c r="B195" s="15" t="s">
        <v>62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8" t="s">
        <v>3</v>
      </c>
      <c r="B196" s="18" t="s">
        <v>62</v>
      </c>
      <c r="C196" s="19">
        <v>2035</v>
      </c>
      <c r="D196" s="19">
        <v>89</v>
      </c>
      <c r="E196" s="20">
        <v>0.12</v>
      </c>
      <c r="F196" s="20">
        <v>0.12</v>
      </c>
      <c r="G196" s="20">
        <v>0.06</v>
      </c>
      <c r="H196" s="20">
        <v>0.01</v>
      </c>
      <c r="I196" s="20">
        <v>0.24</v>
      </c>
      <c r="J196" s="20">
        <v>7.0000000000000007E-2</v>
      </c>
      <c r="K196" s="20">
        <v>0.16</v>
      </c>
      <c r="L196" s="18" t="s">
        <v>4</v>
      </c>
      <c r="M196" s="18" t="s">
        <v>24</v>
      </c>
    </row>
    <row r="197" spans="1:13" x14ac:dyDescent="0.45">
      <c r="A197" s="15" t="s">
        <v>3</v>
      </c>
      <c r="B197" s="15" t="s">
        <v>62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8" t="s">
        <v>3</v>
      </c>
      <c r="B198" s="18" t="s">
        <v>62</v>
      </c>
      <c r="C198" s="19">
        <v>2045</v>
      </c>
      <c r="D198" s="19">
        <v>89</v>
      </c>
      <c r="E198" s="20">
        <v>0.15</v>
      </c>
      <c r="F198" s="20">
        <v>0.17</v>
      </c>
      <c r="G198" s="20">
        <v>7.0000000000000007E-2</v>
      </c>
      <c r="H198" s="20">
        <v>0.01</v>
      </c>
      <c r="I198" s="20">
        <v>0.26</v>
      </c>
      <c r="J198" s="20">
        <v>0.08</v>
      </c>
      <c r="K198" s="20">
        <v>0.21</v>
      </c>
      <c r="L198" s="18" t="s">
        <v>4</v>
      </c>
      <c r="M198" s="18" t="s">
        <v>24</v>
      </c>
    </row>
    <row r="199" spans="1:13" x14ac:dyDescent="0.45">
      <c r="A199" s="15" t="s">
        <v>3</v>
      </c>
      <c r="B199" s="15" t="s">
        <v>62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8" t="s">
        <v>6</v>
      </c>
      <c r="B200" s="18" t="s">
        <v>62</v>
      </c>
      <c r="C200" s="19">
        <v>2020</v>
      </c>
      <c r="D200" s="19">
        <v>219</v>
      </c>
      <c r="E200" s="20">
        <v>0.03</v>
      </c>
      <c r="F200" s="20">
        <v>0.03</v>
      </c>
      <c r="G200" s="20">
        <v>0.01</v>
      </c>
      <c r="H200" s="20">
        <v>0.01</v>
      </c>
      <c r="I200" s="20">
        <v>0.06</v>
      </c>
      <c r="J200" s="20">
        <v>0.02</v>
      </c>
      <c r="K200" s="20">
        <v>0.04</v>
      </c>
      <c r="L200" s="18" t="s">
        <v>7</v>
      </c>
      <c r="M200" s="18" t="s">
        <v>24</v>
      </c>
    </row>
    <row r="201" spans="1:13" x14ac:dyDescent="0.45">
      <c r="A201" s="15" t="s">
        <v>6</v>
      </c>
      <c r="B201" s="15" t="s">
        <v>62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8" t="s">
        <v>6</v>
      </c>
      <c r="B202" s="18" t="s">
        <v>62</v>
      </c>
      <c r="C202" s="19">
        <v>2030</v>
      </c>
      <c r="D202" s="19">
        <v>219</v>
      </c>
      <c r="E202" s="20">
        <v>0.11</v>
      </c>
      <c r="F202" s="20">
        <v>0.08</v>
      </c>
      <c r="G202" s="20">
        <v>0.16</v>
      </c>
      <c r="H202" s="20">
        <v>0.01</v>
      </c>
      <c r="I202" s="20">
        <v>1</v>
      </c>
      <c r="J202" s="20">
        <v>0.04</v>
      </c>
      <c r="K202" s="20">
        <v>0.11</v>
      </c>
      <c r="L202" s="18" t="s">
        <v>7</v>
      </c>
      <c r="M202" s="18" t="s">
        <v>24</v>
      </c>
    </row>
    <row r="203" spans="1:13" x14ac:dyDescent="0.45">
      <c r="A203" s="15" t="s">
        <v>6</v>
      </c>
      <c r="B203" s="15" t="s">
        <v>62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8" t="s">
        <v>6</v>
      </c>
      <c r="B204" s="18" t="s">
        <v>62</v>
      </c>
      <c r="C204" s="19">
        <v>2040</v>
      </c>
      <c r="D204" s="19">
        <v>219</v>
      </c>
      <c r="E204" s="20">
        <v>0.13</v>
      </c>
      <c r="F204" s="20">
        <v>0.12</v>
      </c>
      <c r="G204" s="20">
        <v>0.08</v>
      </c>
      <c r="H204" s="20">
        <v>0.01</v>
      </c>
      <c r="I204" s="20">
        <v>0.27</v>
      </c>
      <c r="J204" s="20">
        <v>0.06</v>
      </c>
      <c r="K204" s="20">
        <v>0.18</v>
      </c>
      <c r="L204" s="18" t="s">
        <v>7</v>
      </c>
      <c r="M204" s="18" t="s">
        <v>24</v>
      </c>
    </row>
    <row r="205" spans="1:13" x14ac:dyDescent="0.45">
      <c r="A205" s="15" t="s">
        <v>6</v>
      </c>
      <c r="B205" s="15" t="s">
        <v>62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8" t="s">
        <v>6</v>
      </c>
      <c r="B206" s="18" t="s">
        <v>62</v>
      </c>
      <c r="C206" s="19">
        <v>2050</v>
      </c>
      <c r="D206" s="19">
        <v>219</v>
      </c>
      <c r="E206" s="20">
        <v>0.15</v>
      </c>
      <c r="F206" s="20">
        <v>0.19</v>
      </c>
      <c r="G206" s="20">
        <v>0.08</v>
      </c>
      <c r="H206" s="20">
        <v>0</v>
      </c>
      <c r="I206" s="20">
        <v>0.28999999999999998</v>
      </c>
      <c r="J206" s="20">
        <v>7.0000000000000007E-2</v>
      </c>
      <c r="K206" s="20">
        <v>0.21</v>
      </c>
      <c r="L206" s="18" t="s">
        <v>7</v>
      </c>
      <c r="M206" s="18" t="s">
        <v>24</v>
      </c>
    </row>
    <row r="207" spans="1:13" x14ac:dyDescent="0.45">
      <c r="A207" s="15" t="s">
        <v>8</v>
      </c>
      <c r="B207" s="15" t="s">
        <v>62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8" t="s">
        <v>8</v>
      </c>
      <c r="B208" s="18" t="s">
        <v>62</v>
      </c>
      <c r="C208" s="19">
        <v>2025</v>
      </c>
      <c r="D208" s="19">
        <v>96</v>
      </c>
      <c r="E208" s="20">
        <v>0.08</v>
      </c>
      <c r="F208" s="20">
        <v>0.05</v>
      </c>
      <c r="G208" s="20">
        <v>0.18</v>
      </c>
      <c r="H208" s="20">
        <v>0.01</v>
      </c>
      <c r="I208" s="20">
        <v>1</v>
      </c>
      <c r="J208" s="20">
        <v>0.02</v>
      </c>
      <c r="K208" s="20">
        <v>7.0000000000000007E-2</v>
      </c>
      <c r="L208" s="18" t="s">
        <v>9</v>
      </c>
      <c r="M208" s="18" t="s">
        <v>24</v>
      </c>
    </row>
    <row r="209" spans="1:13" x14ac:dyDescent="0.45">
      <c r="A209" s="15" t="s">
        <v>8</v>
      </c>
      <c r="B209" s="15" t="s">
        <v>62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8" t="s">
        <v>8</v>
      </c>
      <c r="B210" s="18" t="s">
        <v>62</v>
      </c>
      <c r="C210" s="19">
        <v>2035</v>
      </c>
      <c r="D210" s="19">
        <v>96</v>
      </c>
      <c r="E210" s="20">
        <v>7.0000000000000007E-2</v>
      </c>
      <c r="F210" s="20">
        <v>0.06</v>
      </c>
      <c r="G210" s="20">
        <v>0.05</v>
      </c>
      <c r="H210" s="20">
        <v>0.01</v>
      </c>
      <c r="I210" s="20">
        <v>0.24</v>
      </c>
      <c r="J210" s="20">
        <v>0.03</v>
      </c>
      <c r="K210" s="20">
        <v>0.09</v>
      </c>
      <c r="L210" s="18" t="s">
        <v>9</v>
      </c>
      <c r="M210" s="18" t="s">
        <v>24</v>
      </c>
    </row>
    <row r="211" spans="1:13" x14ac:dyDescent="0.45">
      <c r="A211" s="15" t="s">
        <v>8</v>
      </c>
      <c r="B211" s="15" t="s">
        <v>62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8" t="s">
        <v>8</v>
      </c>
      <c r="B212" s="18" t="s">
        <v>62</v>
      </c>
      <c r="C212" s="19">
        <v>2045</v>
      </c>
      <c r="D212" s="19">
        <v>96</v>
      </c>
      <c r="E212" s="20">
        <v>0.11</v>
      </c>
      <c r="F212" s="20">
        <v>0.08</v>
      </c>
      <c r="G212" s="20">
        <v>0.09</v>
      </c>
      <c r="H212" s="20">
        <v>0.01</v>
      </c>
      <c r="I212" s="20">
        <v>0.27</v>
      </c>
      <c r="J212" s="20">
        <v>0.04</v>
      </c>
      <c r="K212" s="20">
        <v>0.19</v>
      </c>
      <c r="L212" s="18" t="s">
        <v>9</v>
      </c>
      <c r="M212" s="18" t="s">
        <v>24</v>
      </c>
    </row>
    <row r="213" spans="1:13" x14ac:dyDescent="0.45">
      <c r="A213" s="15" t="s">
        <v>8</v>
      </c>
      <c r="B213" s="15" t="s">
        <v>62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8" t="s">
        <v>10</v>
      </c>
      <c r="B214" s="18" t="s">
        <v>62</v>
      </c>
      <c r="C214" s="19">
        <v>2020</v>
      </c>
      <c r="D214" s="19">
        <v>61</v>
      </c>
      <c r="E214" s="20">
        <v>0.03</v>
      </c>
      <c r="F214" s="20">
        <v>0.03</v>
      </c>
      <c r="G214" s="20">
        <v>0.01</v>
      </c>
      <c r="H214" s="20">
        <v>0.01</v>
      </c>
      <c r="I214" s="20">
        <v>0.06</v>
      </c>
      <c r="J214" s="20">
        <v>0.03</v>
      </c>
      <c r="K214" s="20">
        <v>0.03</v>
      </c>
      <c r="L214" s="18" t="s">
        <v>11</v>
      </c>
      <c r="M214" s="18" t="s">
        <v>24</v>
      </c>
    </row>
    <row r="215" spans="1:13" x14ac:dyDescent="0.45">
      <c r="A215" s="15" t="s">
        <v>10</v>
      </c>
      <c r="B215" s="15" t="s">
        <v>62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8" t="s">
        <v>10</v>
      </c>
      <c r="B216" s="18" t="s">
        <v>62</v>
      </c>
      <c r="C216" s="19">
        <v>2030</v>
      </c>
      <c r="D216" s="19">
        <v>61</v>
      </c>
      <c r="E216" s="20">
        <v>0.06</v>
      </c>
      <c r="F216" s="20">
        <v>0.06</v>
      </c>
      <c r="G216" s="20">
        <v>0.02</v>
      </c>
      <c r="H216" s="20">
        <v>0.01</v>
      </c>
      <c r="I216" s="20">
        <v>0.11</v>
      </c>
      <c r="J216" s="20">
        <v>0.03</v>
      </c>
      <c r="K216" s="20">
        <v>0.08</v>
      </c>
      <c r="L216" s="18" t="s">
        <v>11</v>
      </c>
      <c r="M216" s="18" t="s">
        <v>24</v>
      </c>
    </row>
    <row r="217" spans="1:13" x14ac:dyDescent="0.45">
      <c r="A217" s="15" t="s">
        <v>10</v>
      </c>
      <c r="B217" s="15" t="s">
        <v>62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8" t="s">
        <v>10</v>
      </c>
      <c r="B218" s="18" t="s">
        <v>62</v>
      </c>
      <c r="C218" s="19">
        <v>2040</v>
      </c>
      <c r="D218" s="19">
        <v>61</v>
      </c>
      <c r="E218" s="20">
        <v>0.09</v>
      </c>
      <c r="F218" s="20">
        <v>0.09</v>
      </c>
      <c r="G218" s="20">
        <v>0.05</v>
      </c>
      <c r="H218" s="20">
        <v>0.01</v>
      </c>
      <c r="I218" s="20">
        <v>0.22</v>
      </c>
      <c r="J218" s="20">
        <v>0.03</v>
      </c>
      <c r="K218" s="20">
        <v>0.14000000000000001</v>
      </c>
      <c r="L218" s="18" t="s">
        <v>11</v>
      </c>
      <c r="M218" s="18" t="s">
        <v>24</v>
      </c>
    </row>
    <row r="219" spans="1:13" x14ac:dyDescent="0.45">
      <c r="A219" s="15" t="s">
        <v>10</v>
      </c>
      <c r="B219" s="15" t="s">
        <v>62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8" t="s">
        <v>10</v>
      </c>
      <c r="B220" s="18" t="s">
        <v>62</v>
      </c>
      <c r="C220" s="19">
        <v>2050</v>
      </c>
      <c r="D220" s="19">
        <v>61</v>
      </c>
      <c r="E220" s="20">
        <v>0.13</v>
      </c>
      <c r="F220" s="20">
        <v>0.12</v>
      </c>
      <c r="G220" s="20">
        <v>0.08</v>
      </c>
      <c r="H220" s="20">
        <v>0.01</v>
      </c>
      <c r="I220" s="20">
        <v>0.27</v>
      </c>
      <c r="J220" s="20">
        <v>0.05</v>
      </c>
      <c r="K220" s="20">
        <v>0.22</v>
      </c>
      <c r="L220" s="18" t="s">
        <v>11</v>
      </c>
      <c r="M220" s="18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2025-08-26T20:55:13Z</dcterms:modified>
</cp:coreProperties>
</file>