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ThisWorkbook" defaultThemeVersion="166925"/>
  <mc:AlternateContent xmlns:mc="http://schemas.openxmlformats.org/markup-compatibility/2006">
    <mc:Choice Requires="x15">
      <x15ac:absPath xmlns:x15ac="http://schemas.microsoft.com/office/spreadsheetml/2010/11/ac" url="D:\プログラムDirectX11\自作\myProject\"/>
    </mc:Choice>
  </mc:AlternateContent>
  <xr:revisionPtr revIDLastSave="0" documentId="13_ncr:1_{0DF1903C-2BFD-4AB4-90B0-8C25FC78E456}" xr6:coauthVersionLast="47" xr6:coauthVersionMax="47" xr10:uidLastSave="{00000000-0000-0000-0000-000000000000}"/>
  <bookViews>
    <workbookView xWindow="28680" yWindow="-120" windowWidth="29040" windowHeight="16440" activeTab="2" xr2:uid="{855462B4-7347-42B2-88ED-3255395570A0}"/>
  </bookViews>
  <sheets>
    <sheet name="仕様書（ルールなど）" sheetId="3" r:id="rId1"/>
    <sheet name="作業スケジュール" sheetId="15" r:id="rId2"/>
    <sheet name="戦車のステータス" sheetId="9" r:id="rId3"/>
    <sheet name="タイトル&amp;選択&amp;リザルト" sheetId="4" r:id="rId4"/>
    <sheet name="ポーズ画面" sheetId="12" r:id="rId5"/>
    <sheet name="ゲーム画面の仕様" sheetId="13" r:id="rId6"/>
    <sheet name="敵" sheetId="17" r:id="rId7"/>
    <sheet name="味方AI" sheetId="16" r:id="rId8"/>
    <sheet name="ゲーム（プログラム）" sheetId="1" r:id="rId9"/>
    <sheet name="チュートリアル" sheetId="11" r:id="rId10"/>
    <sheet name="クラス図" sheetId="6" r:id="rId11"/>
    <sheet name="操作方法" sheetId="7" r:id="rId12"/>
    <sheet name="デザイン" sheetId="5" r:id="rId13"/>
    <sheet name="サウンド" sheetId="10" r:id="rId14"/>
  </sheets>
  <definedNames>
    <definedName name="_xlnm._FilterDatabase" localSheetId="1" hidden="1">作業スケジュール!$BL$1:$CF$61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0" i="15" l="1"/>
  <c r="G59" i="15"/>
  <c r="G50" i="15"/>
  <c r="G49" i="15"/>
  <c r="G48" i="15"/>
  <c r="G47" i="15"/>
  <c r="G44" i="15"/>
  <c r="G43" i="15"/>
  <c r="G45" i="15"/>
  <c r="G42" i="15"/>
  <c r="G41" i="15"/>
  <c r="G3" i="15"/>
  <c r="G4" i="15"/>
  <c r="G5" i="15"/>
  <c r="G6" i="15"/>
  <c r="G7" i="15"/>
  <c r="G8" i="15"/>
  <c r="G9" i="15"/>
  <c r="G10" i="15"/>
  <c r="G11" i="15"/>
  <c r="G12" i="15"/>
  <c r="G13" i="15"/>
  <c r="G14" i="15"/>
  <c r="G15" i="15"/>
  <c r="G16" i="15"/>
  <c r="G17" i="15"/>
  <c r="G18" i="15"/>
  <c r="G19" i="15"/>
  <c r="G20" i="15"/>
  <c r="G21" i="15"/>
  <c r="G22" i="15"/>
  <c r="G23" i="15"/>
  <c r="G24" i="15"/>
  <c r="G25" i="15"/>
  <c r="G26" i="15"/>
  <c r="G27" i="15"/>
  <c r="G28" i="15"/>
  <c r="G29" i="15"/>
  <c r="G30" i="15"/>
  <c r="G31" i="15"/>
  <c r="G32" i="15"/>
  <c r="G33" i="15"/>
  <c r="G34" i="15"/>
  <c r="G35" i="15"/>
  <c r="G36" i="15"/>
  <c r="G37" i="15"/>
  <c r="G38" i="15"/>
  <c r="G39" i="15"/>
  <c r="G40" i="15"/>
  <c r="G58" i="15"/>
  <c r="G51" i="15"/>
  <c r="G46" i="15"/>
  <c r="L6" i="9"/>
  <c r="L7" i="9"/>
  <c r="L8" i="9"/>
  <c r="L9" i="9"/>
  <c r="L10" i="9"/>
  <c r="L11" i="9"/>
  <c r="L12" i="9"/>
  <c r="L13" i="9"/>
  <c r="L14" i="9"/>
  <c r="L15" i="9"/>
  <c r="L16" i="9"/>
  <c r="L17" i="9"/>
  <c r="L18" i="9"/>
  <c r="L19" i="9"/>
  <c r="L20" i="9"/>
  <c r="L21" i="9"/>
  <c r="L22" i="9"/>
  <c r="L5" i="9"/>
  <c r="G57" i="15"/>
  <c r="G52" i="15"/>
  <c r="G53" i="15"/>
  <c r="G54" i="15"/>
  <c r="G55" i="15"/>
  <c r="G56" i="15"/>
  <c r="T11" i="9" l="1"/>
  <c r="T21" i="9"/>
  <c r="U6" i="9" l="1"/>
  <c r="S6" i="9"/>
  <c r="S7" i="9"/>
  <c r="S8" i="9"/>
  <c r="S9" i="9"/>
  <c r="S10" i="9"/>
  <c r="S11" i="9"/>
  <c r="S21" i="9"/>
  <c r="S12" i="9"/>
  <c r="S13" i="9"/>
  <c r="S22" i="9"/>
  <c r="S14" i="9"/>
  <c r="S16" i="9"/>
  <c r="S17" i="9"/>
  <c r="S18" i="9"/>
  <c r="S19" i="9"/>
  <c r="S20" i="9"/>
  <c r="S15" i="9"/>
  <c r="S5" i="9"/>
  <c r="J5" i="9"/>
  <c r="J6" i="9"/>
  <c r="J7" i="9"/>
  <c r="J8" i="9"/>
  <c r="J9" i="9"/>
  <c r="J10" i="9"/>
  <c r="J11" i="9"/>
  <c r="J21" i="9"/>
  <c r="J12" i="9"/>
  <c r="J13" i="9"/>
  <c r="J22" i="9"/>
  <c r="J14" i="9"/>
  <c r="J16" i="9"/>
  <c r="J17" i="9"/>
  <c r="J18" i="9"/>
  <c r="J19" i="9"/>
  <c r="J20" i="9"/>
  <c r="J15" i="9"/>
  <c r="O6" i="9"/>
  <c r="O7" i="9"/>
  <c r="O8" i="9"/>
  <c r="O9" i="9"/>
  <c r="O10" i="9"/>
  <c r="O11" i="9"/>
  <c r="O21" i="9"/>
  <c r="O12" i="9"/>
  <c r="O13" i="9"/>
  <c r="O22" i="9"/>
  <c r="O14" i="9"/>
  <c r="O16" i="9"/>
  <c r="O17" i="9"/>
  <c r="O18" i="9"/>
  <c r="O19" i="9"/>
  <c r="O20" i="9"/>
  <c r="O15" i="9"/>
  <c r="O5" i="9"/>
  <c r="U11" i="9"/>
  <c r="U15" i="9"/>
  <c r="T15" i="9"/>
  <c r="U20" i="9"/>
  <c r="T20" i="9"/>
  <c r="V20" i="9" s="1"/>
  <c r="W20" i="9" s="1"/>
  <c r="U19" i="9"/>
  <c r="T19" i="9"/>
  <c r="U18" i="9"/>
  <c r="T18" i="9"/>
  <c r="U17" i="9"/>
  <c r="T17" i="9"/>
  <c r="U16" i="9"/>
  <c r="T16" i="9"/>
  <c r="U14" i="9"/>
  <c r="T14" i="9"/>
  <c r="U22" i="9"/>
  <c r="T22" i="9"/>
  <c r="U13" i="9"/>
  <c r="T13" i="9"/>
  <c r="U5" i="9"/>
  <c r="T5" i="9"/>
  <c r="U7" i="9"/>
  <c r="U8" i="9"/>
  <c r="U9" i="9"/>
  <c r="U10" i="9"/>
  <c r="U21" i="9"/>
  <c r="V21" i="9" s="1"/>
  <c r="W21" i="9" s="1"/>
  <c r="U12" i="9"/>
  <c r="T6" i="9"/>
  <c r="T7" i="9"/>
  <c r="T8" i="9"/>
  <c r="T9" i="9"/>
  <c r="T10" i="9"/>
  <c r="T12" i="9"/>
  <c r="V18" i="9" l="1"/>
  <c r="W18" i="9" s="1"/>
  <c r="V10" i="9"/>
  <c r="W10" i="9" s="1"/>
  <c r="V11" i="9"/>
  <c r="W11" i="9" s="1"/>
  <c r="V17" i="9"/>
  <c r="W17" i="9" s="1"/>
  <c r="V9" i="9"/>
  <c r="W9" i="9" s="1"/>
  <c r="V19" i="9"/>
  <c r="W19" i="9" s="1"/>
  <c r="V22" i="9"/>
  <c r="W22" i="9" s="1"/>
  <c r="V13" i="9"/>
  <c r="W13" i="9" s="1"/>
  <c r="V14" i="9"/>
  <c r="W14" i="9" s="1"/>
  <c r="V15" i="9"/>
  <c r="W15" i="9" s="1"/>
  <c r="V8" i="9"/>
  <c r="W8" i="9" s="1"/>
  <c r="V7" i="9"/>
  <c r="W7" i="9" s="1"/>
  <c r="V6" i="9"/>
  <c r="W6" i="9" s="1"/>
  <c r="V5" i="9"/>
  <c r="W5" i="9" s="1"/>
  <c r="V16" i="9"/>
  <c r="W16" i="9" s="1"/>
  <c r="V12" i="9"/>
  <c r="W1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tc={1D813032-6145-4CA9-A357-E5F7051E0ECF}</author>
  </authors>
  <commentList>
    <comment ref="E2" authorId="0" shapeId="0" xr:uid="{1D813032-6145-4CA9-A357-E5F7051E0EC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青が実際にプログラムで使う数値
オレンジは作成済み
赤は作成しない</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tc={C755F188-33F1-465C-A83B-8C46D255DFAD}</author>
  </authors>
  <commentList>
    <comment ref="A1" authorId="0" shapeId="0" xr:uid="{C755F188-33F1-465C-A83B-8C46D255DFA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プレイヤー戦車の上はリロードが見えなくなるので１は却下。
返信:
殲滅ゲージが必要になるから、２、３はなし
返信:
４は自分用の殲滅ゲージを追加する必要がある</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tc={9F564455-3C72-411C-BD3C-A1431551859E}</author>
  </authors>
  <commentList>
    <comment ref="A11" authorId="0" shapeId="0" xr:uid="{9F564455-3C72-411C-BD3C-A1431551859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オレンジは完成済み</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tc={B72DE753-414F-45A9-886C-4BA764A029C0}</author>
  </authors>
  <commentList>
    <comment ref="C1" authorId="0" shapeId="0" xr:uid="{B72DE753-414F-45A9-886C-4BA764A029C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Body,Turret,MainGunの３セット
objファイル</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tc={008095A8-2E4C-45FE-AB78-2B5C1948DE23}</author>
    <author>tc={1B6034A8-E5A9-4357-A5F7-63087B17A337}</author>
  </authors>
  <commentList>
    <comment ref="A2" authorId="0" shapeId="0" xr:uid="{008095A8-2E4C-45FE-AB78-2B5C1948DE2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ゲームBGMは２０分以上のものを使用する
返信:
wavファイルONLY</t>
      </text>
    </comment>
    <comment ref="C2" authorId="1" shapeId="0" xr:uid="{1B6034A8-E5A9-4357-A5F7-63087B17A33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拡張子(wav）は省略</t>
      </text>
    </comment>
  </commentList>
</comments>
</file>

<file path=xl/sharedStrings.xml><?xml version="1.0" encoding="utf-8"?>
<sst xmlns="http://schemas.openxmlformats.org/spreadsheetml/2006/main" count="701" uniqueCount="425">
  <si>
    <t>視錐台カリング</t>
    <rPh sb="0" eb="1">
      <t>シ</t>
    </rPh>
    <rPh sb="1" eb="2">
      <t>スイ</t>
    </rPh>
    <rPh sb="2" eb="3">
      <t>ダイ</t>
    </rPh>
    <phoneticPr fontId="1"/>
  </si>
  <si>
    <t>FPSカメラ</t>
    <phoneticPr fontId="1"/>
  </si>
  <si>
    <t>TPSカメラ</t>
    <phoneticPr fontId="1"/>
  </si>
  <si>
    <t>つくりたいことリスト</t>
    <phoneticPr fontId="1"/>
  </si>
  <si>
    <t>弾が当たったら、爆発するエフェクト</t>
    <rPh sb="0" eb="1">
      <t>タマ</t>
    </rPh>
    <rPh sb="2" eb="3">
      <t>ア</t>
    </rPh>
    <rPh sb="8" eb="10">
      <t>バクハツ</t>
    </rPh>
    <phoneticPr fontId="1"/>
  </si>
  <si>
    <t>空間分割、モートンオーダー</t>
    <rPh sb="0" eb="4">
      <t>クウカンブンカツ</t>
    </rPh>
    <phoneticPr fontId="1"/>
  </si>
  <si>
    <t>障害物を設定する</t>
    <rPh sb="0" eb="3">
      <t>ショウガイブツ</t>
    </rPh>
    <rPh sb="4" eb="6">
      <t>セッテイ</t>
    </rPh>
    <phoneticPr fontId="1"/>
  </si>
  <si>
    <t>優先度</t>
    <rPh sb="0" eb="3">
      <t>ユウセンド</t>
    </rPh>
    <phoneticPr fontId="1"/>
  </si>
  <si>
    <t>備考</t>
    <rPh sb="0" eb="2">
      <t>ビコウ</t>
    </rPh>
    <phoneticPr fontId="1"/>
  </si>
  <si>
    <t>エフェクトは授業でやる</t>
    <rPh sb="6" eb="8">
      <t>ジュギョウ</t>
    </rPh>
    <phoneticPr fontId="1"/>
  </si>
  <si>
    <t>カメラワークの作り込み</t>
    <rPh sb="7" eb="8">
      <t>ツク</t>
    </rPh>
    <rPh sb="9" eb="10">
      <t>コ</t>
    </rPh>
    <phoneticPr fontId="1"/>
  </si>
  <si>
    <t>記事がある</t>
    <rPh sb="0" eb="2">
      <t>キジ</t>
    </rPh>
    <phoneticPr fontId="1"/>
  </si>
  <si>
    <t>回転が肝</t>
    <rPh sb="0" eb="2">
      <t>カイテン</t>
    </rPh>
    <rPh sb="3" eb="4">
      <t>キモ</t>
    </rPh>
    <phoneticPr fontId="1"/>
  </si>
  <si>
    <t>授業でやるけど</t>
    <rPh sb="0" eb="2">
      <t>ジュギョウ</t>
    </rPh>
    <phoneticPr fontId="1"/>
  </si>
  <si>
    <t>これから研究</t>
    <rPh sb="4" eb="6">
      <t>ケンキュウ</t>
    </rPh>
    <phoneticPr fontId="1"/>
  </si>
  <si>
    <t>つくったものリスト</t>
    <phoneticPr fontId="1"/>
  </si>
  <si>
    <t>DirectXMath</t>
    <phoneticPr fontId="1"/>
  </si>
  <si>
    <t>ComPtr</t>
    <phoneticPr fontId="1"/>
  </si>
  <si>
    <t>XorShiftRandom</t>
    <phoneticPr fontId="1"/>
  </si>
  <si>
    <t>Skydome</t>
    <phoneticPr fontId="1"/>
  </si>
  <si>
    <t>プログラム</t>
    <phoneticPr fontId="1"/>
  </si>
  <si>
    <t>モデル</t>
    <phoneticPr fontId="1"/>
  </si>
  <si>
    <t>Grass</t>
    <phoneticPr fontId="1"/>
  </si>
  <si>
    <t>壁</t>
    <rPh sb="0" eb="1">
      <t>カベ</t>
    </rPh>
    <phoneticPr fontId="1"/>
  </si>
  <si>
    <t>画面遷移</t>
    <rPh sb="0" eb="4">
      <t>ガメンセンイ</t>
    </rPh>
    <phoneticPr fontId="1"/>
  </si>
  <si>
    <t>タイトル</t>
    <phoneticPr fontId="1"/>
  </si>
  <si>
    <t>ゲーム</t>
    <phoneticPr fontId="1"/>
  </si>
  <si>
    <t>リザルト</t>
    <phoneticPr fontId="1"/>
  </si>
  <si>
    <t>→</t>
    <phoneticPr fontId="1"/>
  </si>
  <si>
    <t>作りたいこと</t>
    <rPh sb="0" eb="1">
      <t>ツク</t>
    </rPh>
    <phoneticPr fontId="1"/>
  </si>
  <si>
    <t>完成済み</t>
    <rPh sb="0" eb="3">
      <t>カンセイズ</t>
    </rPh>
    <phoneticPr fontId="1"/>
  </si>
  <si>
    <t>ボタンを押したら画面遷移</t>
    <rPh sb="4" eb="5">
      <t>オ</t>
    </rPh>
    <rPh sb="8" eb="12">
      <t>ガメンセンイ</t>
    </rPh>
    <phoneticPr fontId="1"/>
  </si>
  <si>
    <t>アニメーションをつくる</t>
    <phoneticPr fontId="1"/>
  </si>
  <si>
    <t>生成した弾を動かす</t>
    <rPh sb="0" eb="2">
      <t>セイセイ</t>
    </rPh>
    <rPh sb="4" eb="5">
      <t>タマ</t>
    </rPh>
    <rPh sb="6" eb="7">
      <t>ウゴ</t>
    </rPh>
    <phoneticPr fontId="1"/>
  </si>
  <si>
    <t>ターゲットの設定はどこでやるか？</t>
    <rPh sb="6" eb="8">
      <t>セッテイ</t>
    </rPh>
    <phoneticPr fontId="1"/>
  </si>
  <si>
    <t>リソースの読み込みはオブジェクトプールで管理</t>
    <rPh sb="5" eb="6">
      <t>ヨ</t>
    </rPh>
    <rPh sb="7" eb="8">
      <t>コ</t>
    </rPh>
    <rPh sb="20" eb="22">
      <t>カンリ</t>
    </rPh>
    <phoneticPr fontId="1"/>
  </si>
  <si>
    <t>ステートパターンを使ってステート管理</t>
    <rPh sb="9" eb="10">
      <t>ツカ</t>
    </rPh>
    <rPh sb="16" eb="18">
      <t>カンリ</t>
    </rPh>
    <phoneticPr fontId="1"/>
  </si>
  <si>
    <t>タイトル画面（２D）の作成</t>
    <rPh sb="4" eb="6">
      <t>ガメン</t>
    </rPh>
    <rPh sb="11" eb="13">
      <t>サクセイ</t>
    </rPh>
    <phoneticPr fontId="1"/>
  </si>
  <si>
    <t>経路探索A*</t>
    <rPh sb="0" eb="4">
      <t>ケイロタンサク</t>
    </rPh>
    <phoneticPr fontId="1"/>
  </si>
  <si>
    <t>研究</t>
    <rPh sb="0" eb="2">
      <t>ケンキュウ</t>
    </rPh>
    <phoneticPr fontId="1"/>
  </si>
  <si>
    <t>インスタンシング描画</t>
    <rPh sb="8" eb="10">
      <t>ビョウガ</t>
    </rPh>
    <phoneticPr fontId="1"/>
  </si>
  <si>
    <t>授業の最後でやる</t>
    <rPh sb="0" eb="2">
      <t>ジュギョウ</t>
    </rPh>
    <rPh sb="3" eb="5">
      <t>サイゴ</t>
    </rPh>
    <phoneticPr fontId="1"/>
  </si>
  <si>
    <t>ゲームコンセプト</t>
    <phoneticPr fontId="1"/>
  </si>
  <si>
    <t>戦車の挙動を再現したVSタンク</t>
    <rPh sb="0" eb="2">
      <t>センシャ</t>
    </rPh>
    <rPh sb="3" eb="5">
      <t>キョドウ</t>
    </rPh>
    <rPh sb="6" eb="8">
      <t>サイゲン</t>
    </rPh>
    <phoneticPr fontId="1"/>
  </si>
  <si>
    <t>木のフェンス</t>
    <rPh sb="0" eb="1">
      <t>キ</t>
    </rPh>
    <phoneticPr fontId="1"/>
  </si>
  <si>
    <t>敵のロックオン機能</t>
    <rPh sb="0" eb="1">
      <t>テキ</t>
    </rPh>
    <rPh sb="7" eb="9">
      <t>キノウ</t>
    </rPh>
    <phoneticPr fontId="1"/>
  </si>
  <si>
    <t>Mathの改造</t>
    <rPh sb="5" eb="7">
      <t>カイゾウ</t>
    </rPh>
    <phoneticPr fontId="1"/>
  </si>
  <si>
    <t>shared_ptrをunique_ptrに変更する</t>
    <rPh sb="22" eb="24">
      <t>ヘンコウ</t>
    </rPh>
    <phoneticPr fontId="1"/>
  </si>
  <si>
    <t>最優先</t>
    <rPh sb="0" eb="3">
      <t>サイユウセン</t>
    </rPh>
    <phoneticPr fontId="1"/>
  </si>
  <si>
    <t>ビルボードの処理</t>
    <rPh sb="6" eb="8">
      <t>ショリ</t>
    </rPh>
    <phoneticPr fontId="1"/>
  </si>
  <si>
    <t>うまくいかない</t>
    <phoneticPr fontId="1"/>
  </si>
  <si>
    <t>AABBの当たり判定</t>
    <rPh sb="5" eb="6">
      <t>ア</t>
    </rPh>
    <rPh sb="8" eb="10">
      <t>ハンテイ</t>
    </rPh>
    <phoneticPr fontId="1"/>
  </si>
  <si>
    <t>スマートポインタの整備</t>
    <rPh sb="9" eb="11">
      <t>セイビ</t>
    </rPh>
    <phoneticPr fontId="1"/>
  </si>
  <si>
    <t>似ている処理はまとめて管理</t>
    <rPh sb="0" eb="1">
      <t>ニ</t>
    </rPh>
    <rPh sb="4" eb="6">
      <t>ショリ</t>
    </rPh>
    <rPh sb="11" eb="13">
      <t>カンリ</t>
    </rPh>
    <phoneticPr fontId="1"/>
  </si>
  <si>
    <t>ステートのベースクラスをつくる</t>
    <phoneticPr fontId="1"/>
  </si>
  <si>
    <t>弾</t>
    <rPh sb="0" eb="1">
      <t>タマ</t>
    </rPh>
    <phoneticPr fontId="1"/>
  </si>
  <si>
    <t>階層モデルアニメーション</t>
    <rPh sb="0" eb="2">
      <t>カイソウ</t>
    </rPh>
    <phoneticPr fontId="1"/>
  </si>
  <si>
    <t>当たり判定の可視化</t>
    <rPh sb="0" eb="1">
      <t>ア</t>
    </rPh>
    <rPh sb="3" eb="5">
      <t>ハンテイ</t>
    </rPh>
    <rPh sb="6" eb="9">
      <t>カシカ</t>
    </rPh>
    <phoneticPr fontId="1"/>
  </si>
  <si>
    <t>モデル作って描画</t>
    <rPh sb="3" eb="4">
      <t>ツク</t>
    </rPh>
    <rPh sb="6" eb="8">
      <t>ビョウガ</t>
    </rPh>
    <phoneticPr fontId="1"/>
  </si>
  <si>
    <t>HP０になったときに炎のエフェクト</t>
    <rPh sb="10" eb="11">
      <t>ホノオ</t>
    </rPh>
    <phoneticPr fontId="1"/>
  </si>
  <si>
    <t>戦車の後ろから煙</t>
    <rPh sb="0" eb="2">
      <t>センシャ</t>
    </rPh>
    <rPh sb="3" eb="4">
      <t>ウシ</t>
    </rPh>
    <rPh sb="7" eb="8">
      <t>ケムリ</t>
    </rPh>
    <phoneticPr fontId="1"/>
  </si>
  <si>
    <t>シェーダー</t>
    <phoneticPr fontId="1"/>
  </si>
  <si>
    <t>戦車の構成</t>
    <rPh sb="0" eb="2">
      <t>センシャ</t>
    </rPh>
    <rPh sb="3" eb="5">
      <t>コウセイ</t>
    </rPh>
    <phoneticPr fontId="1"/>
  </si>
  <si>
    <t>クォータニオンかマトリクスか</t>
    <phoneticPr fontId="1"/>
  </si>
  <si>
    <t>カメラの構成</t>
    <rPh sb="4" eb="6">
      <t>コウセイ</t>
    </rPh>
    <phoneticPr fontId="1"/>
  </si>
  <si>
    <t>プレイヤーの構成</t>
    <rPh sb="6" eb="8">
      <t>コウセイ</t>
    </rPh>
    <phoneticPr fontId="1"/>
  </si>
  <si>
    <t>カメラの挙動</t>
    <rPh sb="4" eb="6">
      <t>キョドウ</t>
    </rPh>
    <phoneticPr fontId="1"/>
  </si>
  <si>
    <t>リロード時間をつける</t>
    <rPh sb="4" eb="6">
      <t>ジカン</t>
    </rPh>
    <phoneticPr fontId="1"/>
  </si>
  <si>
    <t>Tankクラスに追加する</t>
    <rPh sb="8" eb="10">
      <t>ツイカ</t>
    </rPh>
    <phoneticPr fontId="1"/>
  </si>
  <si>
    <t>メッシュフィールド</t>
    <phoneticPr fontId="1"/>
  </si>
  <si>
    <t>T-34</t>
    <phoneticPr fontId="1"/>
  </si>
  <si>
    <t>KV-2</t>
    <phoneticPr fontId="1"/>
  </si>
  <si>
    <t>センチュリオン</t>
    <phoneticPr fontId="1"/>
  </si>
  <si>
    <t>ロード処理の分割</t>
    <rPh sb="3" eb="5">
      <t>ショリ</t>
    </rPh>
    <rPh sb="6" eb="8">
      <t>ブンカツ</t>
    </rPh>
    <phoneticPr fontId="1"/>
  </si>
  <si>
    <t>戦車の選択</t>
    <rPh sb="0" eb="2">
      <t>センシャ</t>
    </rPh>
    <rPh sb="3" eb="5">
      <t>センタク</t>
    </rPh>
    <phoneticPr fontId="1"/>
  </si>
  <si>
    <t>リソース周りのリファクタリング</t>
    <rPh sb="4" eb="5">
      <t>マワ</t>
    </rPh>
    <phoneticPr fontId="1"/>
  </si>
  <si>
    <t>unordered_map</t>
    <phoneticPr fontId="1"/>
  </si>
  <si>
    <t>配列かunorderd_mapかな</t>
    <rPh sb="0" eb="2">
      <t>ハイレツ</t>
    </rPh>
    <phoneticPr fontId="1"/>
  </si>
  <si>
    <t>リロード時間</t>
    <rPh sb="4" eb="6">
      <t>ジカン</t>
    </rPh>
    <phoneticPr fontId="1"/>
  </si>
  <si>
    <t>スコープ</t>
    <phoneticPr fontId="1"/>
  </si>
  <si>
    <t>戦車選択</t>
    <rPh sb="0" eb="2">
      <t>センシャ</t>
    </rPh>
    <rPh sb="2" eb="4">
      <t>センタク</t>
    </rPh>
    <phoneticPr fontId="1"/>
  </si>
  <si>
    <t>ドリームタンクマッチの戦車倉庫</t>
    <rPh sb="11" eb="13">
      <t>センシャ</t>
    </rPh>
    <rPh sb="13" eb="15">
      <t>ソウコ</t>
    </rPh>
    <phoneticPr fontId="1"/>
  </si>
  <si>
    <t>ランダム選択可能</t>
    <rPh sb="4" eb="6">
      <t>センタク</t>
    </rPh>
    <rPh sb="6" eb="8">
      <t>カノウ</t>
    </rPh>
    <phoneticPr fontId="1"/>
  </si>
  <si>
    <t>ステートマシン</t>
    <phoneticPr fontId="1"/>
  </si>
  <si>
    <t>ビヘイビアツリーは必要ない</t>
    <rPh sb="9" eb="11">
      <t>ヒツヨウ</t>
    </rPh>
    <phoneticPr fontId="1"/>
  </si>
  <si>
    <t>周辺を調べる</t>
    <rPh sb="0" eb="2">
      <t>シュウヘン</t>
    </rPh>
    <rPh sb="3" eb="4">
      <t>シラ</t>
    </rPh>
    <phoneticPr fontId="1"/>
  </si>
  <si>
    <t>行動優先</t>
    <rPh sb="0" eb="2">
      <t>コウドウ</t>
    </rPh>
    <rPh sb="2" eb="4">
      <t>ユウセン</t>
    </rPh>
    <phoneticPr fontId="1"/>
  </si>
  <si>
    <t>１．プレイヤーとの間に障害物があるかどうか調べる</t>
    <rPh sb="9" eb="10">
      <t>アイダ</t>
    </rPh>
    <rPh sb="11" eb="13">
      <t>ショウガイ</t>
    </rPh>
    <rPh sb="13" eb="14">
      <t>ブツ</t>
    </rPh>
    <rPh sb="21" eb="22">
      <t>シラ</t>
    </rPh>
    <phoneticPr fontId="1"/>
  </si>
  <si>
    <t>2.プレイヤーを探す</t>
    <rPh sb="8" eb="9">
      <t>サガ</t>
    </rPh>
    <phoneticPr fontId="1"/>
  </si>
  <si>
    <t>11時、13時の角度、30度</t>
    <rPh sb="2" eb="3">
      <t>ジ</t>
    </rPh>
    <rPh sb="6" eb="7">
      <t>ジ</t>
    </rPh>
    <rPh sb="8" eb="10">
      <t>カクド</t>
    </rPh>
    <rPh sb="13" eb="14">
      <t>ド</t>
    </rPh>
    <phoneticPr fontId="1"/>
  </si>
  <si>
    <t>前ベクトルを30度回転</t>
    <rPh sb="0" eb="1">
      <t>マエ</t>
    </rPh>
    <rPh sb="8" eb="9">
      <t>ド</t>
    </rPh>
    <rPh sb="9" eb="11">
      <t>カイテン</t>
    </rPh>
    <phoneticPr fontId="1"/>
  </si>
  <si>
    <t>名前</t>
    <rPh sb="0" eb="2">
      <t>ナマエ</t>
    </rPh>
    <phoneticPr fontId="1"/>
  </si>
  <si>
    <t>ティーガー</t>
    <phoneticPr fontId="1"/>
  </si>
  <si>
    <t>攻撃力</t>
    <rPh sb="0" eb="3">
      <t>コウゲキリョク</t>
    </rPh>
    <phoneticPr fontId="1"/>
  </si>
  <si>
    <t>機動力</t>
    <rPh sb="0" eb="2">
      <t>キドウ</t>
    </rPh>
    <rPh sb="2" eb="3">
      <t>リョク</t>
    </rPh>
    <phoneticPr fontId="1"/>
  </si>
  <si>
    <t>具体的な特徴</t>
    <rPh sb="0" eb="3">
      <t>グタイテキ</t>
    </rPh>
    <rPh sb="4" eb="6">
      <t>トクチョウ</t>
    </rPh>
    <phoneticPr fontId="1"/>
  </si>
  <si>
    <t>発射速度</t>
    <rPh sb="0" eb="2">
      <t>ハッシャ</t>
    </rPh>
    <rPh sb="2" eb="4">
      <t>ソクド</t>
    </rPh>
    <phoneticPr fontId="1"/>
  </si>
  <si>
    <t>旋回速度</t>
    <rPh sb="0" eb="2">
      <t>センカイ</t>
    </rPh>
    <rPh sb="2" eb="4">
      <t>ソクド</t>
    </rPh>
    <phoneticPr fontId="1"/>
  </si>
  <si>
    <t>(発/分)</t>
  </si>
  <si>
    <t>装甲値</t>
    <rPh sb="0" eb="2">
      <t>ソウコウ</t>
    </rPh>
    <rPh sb="2" eb="3">
      <t>チ</t>
    </rPh>
    <phoneticPr fontId="1"/>
  </si>
  <si>
    <t>(角度/秒)</t>
    <rPh sb="1" eb="3">
      <t>カクド</t>
    </rPh>
    <rPh sb="4" eb="5">
      <t>ビョウ</t>
    </rPh>
    <phoneticPr fontId="1"/>
  </si>
  <si>
    <t>火力、装甲が高い、機動力、低い</t>
    <rPh sb="0" eb="2">
      <t>カリョク</t>
    </rPh>
    <rPh sb="3" eb="5">
      <t>ソウコウ</t>
    </rPh>
    <rPh sb="6" eb="7">
      <t>タカ</t>
    </rPh>
    <rPh sb="9" eb="12">
      <t>キドウリョク</t>
    </rPh>
    <rPh sb="13" eb="14">
      <t>ヒク</t>
    </rPh>
    <phoneticPr fontId="1"/>
  </si>
  <si>
    <t>全体的高水準、装甲値がティーガーに比べて劣る</t>
    <rPh sb="0" eb="3">
      <t>ゼンタイテキ</t>
    </rPh>
    <rPh sb="3" eb="6">
      <t>コウスイジュン</t>
    </rPh>
    <rPh sb="7" eb="10">
      <t>ソウコウチ</t>
    </rPh>
    <rPh sb="17" eb="18">
      <t>クラ</t>
    </rPh>
    <rPh sb="20" eb="21">
      <t>オト</t>
    </rPh>
    <phoneticPr fontId="1"/>
  </si>
  <si>
    <t>火力全振り、装甲貫通が低いのは榴弾か？</t>
    <rPh sb="0" eb="2">
      <t>カリョク</t>
    </rPh>
    <rPh sb="2" eb="3">
      <t>ゼン</t>
    </rPh>
    <rPh sb="3" eb="4">
      <t>フ</t>
    </rPh>
    <rPh sb="6" eb="8">
      <t>ソウコウ</t>
    </rPh>
    <rPh sb="8" eb="10">
      <t>カンツウ</t>
    </rPh>
    <rPh sb="11" eb="12">
      <t>ヒク</t>
    </rPh>
    <rPh sb="15" eb="17">
      <t>リュウダン</t>
    </rPh>
    <phoneticPr fontId="1"/>
  </si>
  <si>
    <t>タイプ</t>
    <phoneticPr fontId="1"/>
  </si>
  <si>
    <t>重戦車</t>
    <rPh sb="0" eb="1">
      <t>ジュウ</t>
    </rPh>
    <rPh sb="1" eb="3">
      <t>センシャ</t>
    </rPh>
    <phoneticPr fontId="1"/>
  </si>
  <si>
    <t>国</t>
    <rPh sb="0" eb="1">
      <t>クニ</t>
    </rPh>
    <phoneticPr fontId="1"/>
  </si>
  <si>
    <t>ドイツ</t>
    <phoneticPr fontId="1"/>
  </si>
  <si>
    <t>イギリス</t>
    <phoneticPr fontId="1"/>
  </si>
  <si>
    <t>ソ連</t>
    <rPh sb="1" eb="2">
      <t>レン</t>
    </rPh>
    <phoneticPr fontId="1"/>
  </si>
  <si>
    <t>T-34/85</t>
    <phoneticPr fontId="1"/>
  </si>
  <si>
    <t>中戦車</t>
    <rPh sb="0" eb="3">
      <t>チュウセンシャ</t>
    </rPh>
    <phoneticPr fontId="1"/>
  </si>
  <si>
    <t>火力、装甲は標準。起動力、旋回速度が高め</t>
    <rPh sb="0" eb="2">
      <t>カリョク</t>
    </rPh>
    <rPh sb="3" eb="5">
      <t>ソウコウ</t>
    </rPh>
    <rPh sb="6" eb="8">
      <t>ヒョウジュン</t>
    </rPh>
    <rPh sb="9" eb="11">
      <t>キドウ</t>
    </rPh>
    <rPh sb="11" eb="12">
      <t>リョク</t>
    </rPh>
    <rPh sb="13" eb="15">
      <t>センカイ</t>
    </rPh>
    <rPh sb="15" eb="17">
      <t>ソクド</t>
    </rPh>
    <rPh sb="18" eb="19">
      <t>タカ</t>
    </rPh>
    <phoneticPr fontId="1"/>
  </si>
  <si>
    <t>IV号H型</t>
    <rPh sb="2" eb="3">
      <t>ゴウ</t>
    </rPh>
    <rPh sb="4" eb="5">
      <t>ガタ</t>
    </rPh>
    <phoneticPr fontId="1"/>
  </si>
  <si>
    <t>M4A1シャーマン</t>
    <phoneticPr fontId="1"/>
  </si>
  <si>
    <t>アメリカ</t>
    <phoneticPr fontId="1"/>
  </si>
  <si>
    <t>M46パットン</t>
    <phoneticPr fontId="1"/>
  </si>
  <si>
    <t>高水準バランス型。リロードが遅いことが欠点</t>
    <rPh sb="0" eb="3">
      <t>コウスイジュン</t>
    </rPh>
    <rPh sb="7" eb="8">
      <t>ガタ</t>
    </rPh>
    <rPh sb="14" eb="15">
      <t>オソ</t>
    </rPh>
    <rPh sb="19" eb="21">
      <t>ケッテン</t>
    </rPh>
    <phoneticPr fontId="1"/>
  </si>
  <si>
    <t>バランス型。火力がやや高め</t>
    <rPh sb="4" eb="5">
      <t>ガタ</t>
    </rPh>
    <rPh sb="6" eb="8">
      <t>カリョク</t>
    </rPh>
    <rPh sb="11" eb="12">
      <t>タカ</t>
    </rPh>
    <phoneticPr fontId="1"/>
  </si>
  <si>
    <t>火力、発射速度が高い。装甲が薄い</t>
    <phoneticPr fontId="1"/>
  </si>
  <si>
    <t>M26パーシング</t>
    <phoneticPr fontId="1"/>
  </si>
  <si>
    <t>パンターG型</t>
    <rPh sb="5" eb="6">
      <t>ガタ</t>
    </rPh>
    <phoneticPr fontId="1"/>
  </si>
  <si>
    <t>装甲貫通力</t>
    <rPh sb="0" eb="2">
      <t>ソウコウ</t>
    </rPh>
    <rPh sb="2" eb="4">
      <t>カンツウ</t>
    </rPh>
    <rPh sb="4" eb="5">
      <t>リョク</t>
    </rPh>
    <phoneticPr fontId="1"/>
  </si>
  <si>
    <t>HP</t>
    <phoneticPr fontId="1"/>
  </si>
  <si>
    <t>車体装甲</t>
    <rPh sb="0" eb="4">
      <t>シャタイソウコウ</t>
    </rPh>
    <phoneticPr fontId="1"/>
  </si>
  <si>
    <t>砲塔装甲</t>
    <rPh sb="0" eb="2">
      <t>ホウトウ</t>
    </rPh>
    <rPh sb="2" eb="4">
      <t>ソウコウ</t>
    </rPh>
    <phoneticPr fontId="1"/>
  </si>
  <si>
    <t>総合攻撃力</t>
    <rPh sb="0" eb="2">
      <t>ソウゴウ</t>
    </rPh>
    <rPh sb="2" eb="5">
      <t>コウゲキリョク</t>
    </rPh>
    <phoneticPr fontId="1"/>
  </si>
  <si>
    <t>総合防御力</t>
    <rPh sb="0" eb="2">
      <t>ソウゴウ</t>
    </rPh>
    <rPh sb="2" eb="5">
      <t>ボウギョリョク</t>
    </rPh>
    <phoneticPr fontId="1"/>
  </si>
  <si>
    <t>馬力</t>
    <rPh sb="0" eb="2">
      <t>バリキ</t>
    </rPh>
    <phoneticPr fontId="1"/>
  </si>
  <si>
    <t>最高速度</t>
    <rPh sb="0" eb="2">
      <t>サイコウ</t>
    </rPh>
    <rPh sb="2" eb="4">
      <t>ソクド</t>
    </rPh>
    <phoneticPr fontId="1"/>
  </si>
  <si>
    <t>総合値</t>
    <rPh sb="0" eb="2">
      <t>ソウゴウ</t>
    </rPh>
    <rPh sb="2" eb="3">
      <t>チ</t>
    </rPh>
    <phoneticPr fontId="1"/>
  </si>
  <si>
    <t>(I3-J3-K3)/10</t>
    <phoneticPr fontId="1"/>
  </si>
  <si>
    <t>AVG(D3,E3,F3,G3)</t>
    <phoneticPr fontId="1"/>
  </si>
  <si>
    <t>(O3+H3+P3+M3+N3)+(I3/10)</t>
  </si>
  <si>
    <t>中戦車でもバランスがいい</t>
    <rPh sb="0" eb="3">
      <t>チュウセンシャ</t>
    </rPh>
    <phoneticPr fontId="1"/>
  </si>
  <si>
    <t>チャーチルVII</t>
    <phoneticPr fontId="1"/>
  </si>
  <si>
    <t>火力、速度が低い。リロードがほかに比べ2倍近く早い。耐久振り</t>
    <rPh sb="3" eb="5">
      <t>ソクド</t>
    </rPh>
    <rPh sb="6" eb="7">
      <t>ヒク</t>
    </rPh>
    <rPh sb="17" eb="18">
      <t>クラ</t>
    </rPh>
    <rPh sb="20" eb="21">
      <t>バイ</t>
    </rPh>
    <rPh sb="21" eb="22">
      <t>チカ</t>
    </rPh>
    <rPh sb="23" eb="24">
      <t>ハヤ</t>
    </rPh>
    <rPh sb="26" eb="28">
      <t>タイキュウ</t>
    </rPh>
    <rPh sb="28" eb="29">
      <t>ブ</t>
    </rPh>
    <phoneticPr fontId="1"/>
  </si>
  <si>
    <t>T-32/76</t>
    <phoneticPr fontId="1"/>
  </si>
  <si>
    <t>古い分、弱い</t>
    <rPh sb="0" eb="1">
      <t>フル</t>
    </rPh>
    <rPh sb="2" eb="3">
      <t>ブン</t>
    </rPh>
    <rPh sb="4" eb="5">
      <t>ヨワ</t>
    </rPh>
    <phoneticPr fontId="1"/>
  </si>
  <si>
    <t>IS-2</t>
    <phoneticPr fontId="1"/>
  </si>
  <si>
    <t>高火力、高耐久。リロード速度がKV-2より遅い</t>
    <rPh sb="0" eb="1">
      <t>コウ</t>
    </rPh>
    <rPh sb="1" eb="3">
      <t>カリョク</t>
    </rPh>
    <rPh sb="4" eb="7">
      <t>コウタイキュウ</t>
    </rPh>
    <rPh sb="12" eb="14">
      <t>ソクド</t>
    </rPh>
    <rPh sb="21" eb="22">
      <t>オソ</t>
    </rPh>
    <phoneticPr fontId="1"/>
  </si>
  <si>
    <t>ARL44</t>
    <phoneticPr fontId="1"/>
  </si>
  <si>
    <t>フランス</t>
    <phoneticPr fontId="1"/>
  </si>
  <si>
    <t>機動力に難あり</t>
    <rPh sb="0" eb="3">
      <t>キドウリョク</t>
    </rPh>
    <rPh sb="4" eb="5">
      <t>ナン</t>
    </rPh>
    <phoneticPr fontId="1"/>
  </si>
  <si>
    <t>ソミュアS35</t>
    <phoneticPr fontId="1"/>
  </si>
  <si>
    <t>機動力と装填速度が高い紙</t>
    <rPh sb="0" eb="3">
      <t>キドウリョク</t>
    </rPh>
    <rPh sb="4" eb="6">
      <t>ソウテン</t>
    </rPh>
    <rPh sb="6" eb="8">
      <t>ソクド</t>
    </rPh>
    <rPh sb="9" eb="10">
      <t>タカ</t>
    </rPh>
    <rPh sb="11" eb="12">
      <t>カミ</t>
    </rPh>
    <phoneticPr fontId="1"/>
  </si>
  <si>
    <t>P40</t>
    <phoneticPr fontId="1"/>
  </si>
  <si>
    <t>イタリア</t>
    <phoneticPr fontId="1"/>
  </si>
  <si>
    <t>バランスよく悪い</t>
    <rPh sb="6" eb="7">
      <t>ワル</t>
    </rPh>
    <phoneticPr fontId="1"/>
  </si>
  <si>
    <t>チヌ</t>
    <phoneticPr fontId="1"/>
  </si>
  <si>
    <t>日本</t>
    <rPh sb="0" eb="2">
      <t>ニホン</t>
    </rPh>
    <phoneticPr fontId="1"/>
  </si>
  <si>
    <t>P40より火力が高い</t>
    <rPh sb="5" eb="7">
      <t>カリョク</t>
    </rPh>
    <rPh sb="8" eb="9">
      <t>タカ</t>
    </rPh>
    <phoneticPr fontId="1"/>
  </si>
  <si>
    <t>装甲と装填速度がやや低い。</t>
    <rPh sb="0" eb="2">
      <t>ソウコウ</t>
    </rPh>
    <rPh sb="3" eb="5">
      <t>ソウテン</t>
    </rPh>
    <rPh sb="5" eb="7">
      <t>ソクド</t>
    </rPh>
    <rPh sb="10" eb="11">
      <t>ヒク</t>
    </rPh>
    <phoneticPr fontId="1"/>
  </si>
  <si>
    <t>M24チャーフィー</t>
    <phoneticPr fontId="1"/>
  </si>
  <si>
    <t>軽戦車</t>
    <rPh sb="0" eb="3">
      <t>ケイセンシャ</t>
    </rPh>
    <phoneticPr fontId="1"/>
  </si>
  <si>
    <t>機動力全振り、装甲は紙</t>
    <rPh sb="0" eb="2">
      <t>キドウ</t>
    </rPh>
    <rPh sb="2" eb="3">
      <t>リョク</t>
    </rPh>
    <rPh sb="3" eb="5">
      <t>ゼンフ</t>
    </rPh>
    <rPh sb="7" eb="9">
      <t>ソウコウ</t>
    </rPh>
    <rPh sb="10" eb="11">
      <t>カミ</t>
    </rPh>
    <phoneticPr fontId="1"/>
  </si>
  <si>
    <t>ゲームBGM</t>
    <phoneticPr fontId="1"/>
  </si>
  <si>
    <t>パンツァー・リート</t>
    <phoneticPr fontId="1"/>
  </si>
  <si>
    <t>エーリカ</t>
    <phoneticPr fontId="1"/>
  </si>
  <si>
    <t>ブリティッシュ。グレナディアーズ</t>
    <phoneticPr fontId="1"/>
  </si>
  <si>
    <t>アメリカ野砲隊マーチ</t>
    <rPh sb="4" eb="6">
      <t>ヤホウ</t>
    </rPh>
    <rPh sb="6" eb="7">
      <t>タイ</t>
    </rPh>
    <phoneticPr fontId="1"/>
  </si>
  <si>
    <t>カチューシャ</t>
    <phoneticPr fontId="1"/>
  </si>
  <si>
    <t>WhenJohnnyComesMarchingHome</t>
    <phoneticPr fontId="1"/>
  </si>
  <si>
    <t>タイムラインを使ったボリュームの変更</t>
    <rPh sb="7" eb="8">
      <t>ツカ</t>
    </rPh>
    <rPh sb="16" eb="18">
      <t>ヘンコウ</t>
    </rPh>
    <phoneticPr fontId="1"/>
  </si>
  <si>
    <t>OBBの追加</t>
    <rPh sb="4" eb="6">
      <t>ツイカ</t>
    </rPh>
    <phoneticPr fontId="1"/>
  </si>
  <si>
    <t>マウス、キーボード操作の追加</t>
    <rPh sb="9" eb="11">
      <t>ソウサ</t>
    </rPh>
    <rPh sb="12" eb="14">
      <t>ツイカ</t>
    </rPh>
    <phoneticPr fontId="1"/>
  </si>
  <si>
    <t>必須</t>
    <rPh sb="0" eb="2">
      <t>ヒッス</t>
    </rPh>
    <phoneticPr fontId="1"/>
  </si>
  <si>
    <t>チュートリアル画面</t>
    <rPh sb="7" eb="9">
      <t>ガメン</t>
    </rPh>
    <phoneticPr fontId="1"/>
  </si>
  <si>
    <t>タイトル時のオプション設定</t>
    <rPh sb="4" eb="5">
      <t>ジ</t>
    </rPh>
    <rPh sb="11" eb="13">
      <t>セッテイ</t>
    </rPh>
    <phoneticPr fontId="1"/>
  </si>
  <si>
    <t>ゲームパッドとマウスキーボードの切り替え</t>
    <rPh sb="16" eb="17">
      <t>キ</t>
    </rPh>
    <rPh sb="18" eb="19">
      <t>カ</t>
    </rPh>
    <phoneticPr fontId="1"/>
  </si>
  <si>
    <t>➝➝➝➝➝➝➝➝➝➝➝➝➝➝➝➝➝</t>
    <phoneticPr fontId="1"/>
  </si>
  <si>
    <t>戦車選択画面</t>
    <rPh sb="0" eb="2">
      <t>センシャ</t>
    </rPh>
    <rPh sb="2" eb="4">
      <t>センタク</t>
    </rPh>
    <rPh sb="4" eb="6">
      <t>ガメン</t>
    </rPh>
    <phoneticPr fontId="1"/>
  </si>
  <si>
    <t>タイトル画面</t>
    <rPh sb="4" eb="6">
      <t>ガメン</t>
    </rPh>
    <phoneticPr fontId="1"/>
  </si>
  <si>
    <t>Press Any Button</t>
    <phoneticPr fontId="1"/>
  </si>
  <si>
    <t>何かボタンを押したら切り替え</t>
    <rPh sb="0" eb="1">
      <t>ナニ</t>
    </rPh>
    <rPh sb="6" eb="7">
      <t>オ</t>
    </rPh>
    <rPh sb="10" eb="11">
      <t>キ</t>
    </rPh>
    <rPh sb="12" eb="13">
      <t>カ</t>
    </rPh>
    <phoneticPr fontId="1"/>
  </si>
  <si>
    <t>選んでいる方を明るく、選んでいない方は暗くする</t>
    <rPh sb="0" eb="1">
      <t>エラ</t>
    </rPh>
    <rPh sb="5" eb="6">
      <t>ホウ</t>
    </rPh>
    <rPh sb="7" eb="8">
      <t>アカ</t>
    </rPh>
    <rPh sb="11" eb="12">
      <t>エラ</t>
    </rPh>
    <rPh sb="17" eb="18">
      <t>ホウ</t>
    </rPh>
    <rPh sb="19" eb="20">
      <t>クラ</t>
    </rPh>
    <phoneticPr fontId="1"/>
  </si>
  <si>
    <t>Settingを選んだら設定画面へ</t>
    <rPh sb="8" eb="9">
      <t>エラ</t>
    </rPh>
    <rPh sb="12" eb="16">
      <t>セッテイガメン</t>
    </rPh>
    <phoneticPr fontId="1"/>
  </si>
  <si>
    <t>GameStartで戦車選択画面へ</t>
    <rPh sb="10" eb="12">
      <t>センシャ</t>
    </rPh>
    <rPh sb="12" eb="16">
      <t>センタクガメン</t>
    </rPh>
    <phoneticPr fontId="1"/>
  </si>
  <si>
    <t>WASD</t>
    <phoneticPr fontId="1"/>
  </si>
  <si>
    <t>移動</t>
    <rPh sb="0" eb="2">
      <t>イドウ</t>
    </rPh>
    <phoneticPr fontId="1"/>
  </si>
  <si>
    <t>space　</t>
    <phoneticPr fontId="1"/>
  </si>
  <si>
    <t>決定</t>
    <rPh sb="0" eb="2">
      <t>ケッテイ</t>
    </rPh>
    <phoneticPr fontId="1"/>
  </si>
  <si>
    <t>戻る</t>
    <rPh sb="0" eb="1">
      <t>モド</t>
    </rPh>
    <phoneticPr fontId="1"/>
  </si>
  <si>
    <t>マウス</t>
    <phoneticPr fontId="1"/>
  </si>
  <si>
    <t>砲塔</t>
    <rPh sb="0" eb="2">
      <t>ホウトウ</t>
    </rPh>
    <phoneticPr fontId="1"/>
  </si>
  <si>
    <t>右クリック</t>
    <rPh sb="0" eb="1">
      <t>ミギ</t>
    </rPh>
    <phoneticPr fontId="1"/>
  </si>
  <si>
    <t>ズーム</t>
    <phoneticPr fontId="1"/>
  </si>
  <si>
    <t>みだり</t>
    <phoneticPr fontId="1"/>
  </si>
  <si>
    <t>撃つ</t>
    <rPh sb="0" eb="1">
      <t>ウ</t>
    </rPh>
    <phoneticPr fontId="1"/>
  </si>
  <si>
    <t>チュートリアル</t>
    <phoneticPr fontId="1"/>
  </si>
  <si>
    <t>テクスチャ</t>
    <phoneticPr fontId="1"/>
  </si>
  <si>
    <t>球の当たり判定</t>
    <rPh sb="0" eb="1">
      <t>キュウ</t>
    </rPh>
    <rPh sb="2" eb="3">
      <t>ア</t>
    </rPh>
    <rPh sb="5" eb="7">
      <t>ハンテイ</t>
    </rPh>
    <phoneticPr fontId="1"/>
  </si>
  <si>
    <t>Q　</t>
    <phoneticPr fontId="1"/>
  </si>
  <si>
    <t>60式</t>
    <rPh sb="2" eb="3">
      <t>シキ</t>
    </rPh>
    <phoneticPr fontId="1"/>
  </si>
  <si>
    <t>平均</t>
    <rPh sb="0" eb="2">
      <t>ヘイキン</t>
    </rPh>
    <phoneticPr fontId="1"/>
  </si>
  <si>
    <r>
      <t>球</t>
    </r>
    <r>
      <rPr>
        <sz val="11"/>
        <color theme="1"/>
        <rFont val="游ゴシック"/>
        <family val="3"/>
        <charset val="128"/>
        <scheme val="minor"/>
      </rPr>
      <t>➝OBBで判定する</t>
    </r>
    <rPh sb="0" eb="1">
      <t>キュウ</t>
    </rPh>
    <rPh sb="6" eb="8">
      <t>ハンテイ</t>
    </rPh>
    <phoneticPr fontId="1"/>
  </si>
  <si>
    <t>ポーズメニュー</t>
    <phoneticPr fontId="1"/>
  </si>
  <si>
    <t>チュートリアルとゲームにつける</t>
    <phoneticPr fontId="1"/>
  </si>
  <si>
    <t>チェック項目</t>
    <rPh sb="4" eb="6">
      <t>コウモク</t>
    </rPh>
    <phoneticPr fontId="1"/>
  </si>
  <si>
    <t>チェックポイントへ移動</t>
    <rPh sb="9" eb="11">
      <t>イドウ</t>
    </rPh>
    <phoneticPr fontId="1"/>
  </si>
  <si>
    <t>的を撃つ</t>
    <rPh sb="0" eb="1">
      <t>マト</t>
    </rPh>
    <rPh sb="2" eb="3">
      <t>ウ</t>
    </rPh>
    <phoneticPr fontId="1"/>
  </si>
  <si>
    <t>ポーズ画面</t>
    <rPh sb="3" eb="5">
      <t>ガメン</t>
    </rPh>
    <phoneticPr fontId="1"/>
  </si>
  <si>
    <t>分岐</t>
    <rPh sb="0" eb="2">
      <t>ブンキ</t>
    </rPh>
    <phoneticPr fontId="1"/>
  </si>
  <si>
    <r>
      <t>続ける</t>
    </r>
    <r>
      <rPr>
        <sz val="11"/>
        <color theme="1"/>
        <rFont val="Segoe UI Symbol"/>
        <family val="2"/>
      </rPr>
      <t>➝</t>
    </r>
    <r>
      <rPr>
        <sz val="11"/>
        <color theme="1"/>
        <rFont val="游ゴシック"/>
        <family val="2"/>
        <charset val="128"/>
        <scheme val="minor"/>
      </rPr>
      <t>ゲームをそのまま続ける</t>
    </r>
    <rPh sb="0" eb="1">
      <t>ツヅ</t>
    </rPh>
    <rPh sb="12" eb="13">
      <t>ツヅ</t>
    </rPh>
    <phoneticPr fontId="1"/>
  </si>
  <si>
    <r>
      <t>操作方法</t>
    </r>
    <r>
      <rPr>
        <sz val="11"/>
        <color theme="1"/>
        <rFont val="Segoe UI Symbol"/>
        <family val="2"/>
      </rPr>
      <t>➝</t>
    </r>
    <r>
      <rPr>
        <sz val="11"/>
        <color theme="1"/>
        <rFont val="游ゴシック"/>
        <family val="2"/>
        <charset val="128"/>
        <scheme val="minor"/>
      </rPr>
      <t>ゲームパッドかキーボードマウスのどちらを表示する</t>
    </r>
    <rPh sb="0" eb="4">
      <t>ソウサホウホウ</t>
    </rPh>
    <rPh sb="25" eb="27">
      <t>ヒョウジ</t>
    </rPh>
    <phoneticPr fontId="1"/>
  </si>
  <si>
    <r>
      <t>やめる</t>
    </r>
    <r>
      <rPr>
        <sz val="11"/>
        <color theme="1"/>
        <rFont val="Segoe UI Symbol"/>
        <family val="2"/>
      </rPr>
      <t>➝</t>
    </r>
    <r>
      <rPr>
        <sz val="11"/>
        <color theme="1"/>
        <rFont val="游ゴシック"/>
        <family val="2"/>
        <charset val="128"/>
        <scheme val="minor"/>
      </rPr>
      <t>タイトルに戻る</t>
    </r>
    <rPh sb="9" eb="10">
      <t>モド</t>
    </rPh>
    <phoneticPr fontId="1"/>
  </si>
  <si>
    <t>背景は半透明にする</t>
    <phoneticPr fontId="1"/>
  </si>
  <si>
    <t>pausecommandが必要</t>
    <rPh sb="13" eb="15">
      <t>ヒツヨウ</t>
    </rPh>
    <phoneticPr fontId="1"/>
  </si>
  <si>
    <t>やめるを選択したらはい、いいえを選ぶ</t>
    <rPh sb="4" eb="6">
      <t>センタク</t>
    </rPh>
    <rPh sb="16" eb="17">
      <t>エラ</t>
    </rPh>
    <phoneticPr fontId="1"/>
  </si>
  <si>
    <t>コントローラを選んだら、はい、いいえを選択させる</t>
    <rPh sb="7" eb="8">
      <t>エラ</t>
    </rPh>
    <rPh sb="19" eb="21">
      <t>センタク</t>
    </rPh>
    <phoneticPr fontId="1"/>
  </si>
  <si>
    <t>ポーズ画面完成</t>
    <rPh sb="3" eb="5">
      <t>ガメン</t>
    </rPh>
    <rPh sb="5" eb="7">
      <t>カンセイ</t>
    </rPh>
    <phoneticPr fontId="1"/>
  </si>
  <si>
    <t>試運転、的当て</t>
    <rPh sb="0" eb="3">
      <t>シウンテン</t>
    </rPh>
    <rPh sb="4" eb="6">
      <t>マトア</t>
    </rPh>
    <phoneticPr fontId="1"/>
  </si>
  <si>
    <t>ゲームシーンへ</t>
    <phoneticPr fontId="1"/>
  </si>
  <si>
    <t>stringのvector</t>
    <phoneticPr fontId="1"/>
  </si>
  <si>
    <t>ポーズ</t>
    <phoneticPr fontId="1"/>
  </si>
  <si>
    <t>秒数</t>
    <rPh sb="0" eb="2">
      <t>ビョウスウ</t>
    </rPh>
    <phoneticPr fontId="1"/>
  </si>
  <si>
    <t>float値</t>
    <rPh sb="5" eb="6">
      <t>チ</t>
    </rPh>
    <phoneticPr fontId="1"/>
  </si>
  <si>
    <t>パットンより火力が劣る分、リロードが速い</t>
    <phoneticPr fontId="1"/>
  </si>
  <si>
    <t>ゲームルール</t>
    <phoneticPr fontId="1"/>
  </si>
  <si>
    <t>タイトルに戻る</t>
    <rPh sb="5" eb="6">
      <t>モド</t>
    </rPh>
    <phoneticPr fontId="1"/>
  </si>
  <si>
    <t>仕様案</t>
    <rPh sb="0" eb="3">
      <t>シヨウアン</t>
    </rPh>
    <phoneticPr fontId="1"/>
  </si>
  <si>
    <t>１．タイトルに戻る</t>
    <rPh sb="7" eb="8">
      <t>モド</t>
    </rPh>
    <phoneticPr fontId="1"/>
  </si>
  <si>
    <t>２．戦車選択画面に戻る</t>
    <rPh sb="2" eb="4">
      <t>センシャ</t>
    </rPh>
    <rPh sb="4" eb="6">
      <t>センタク</t>
    </rPh>
    <rPh sb="6" eb="8">
      <t>ガメン</t>
    </rPh>
    <rPh sb="9" eb="10">
      <t>モド</t>
    </rPh>
    <phoneticPr fontId="1"/>
  </si>
  <si>
    <t>３．選べさせる</t>
    <rPh sb="2" eb="3">
      <t>エラ</t>
    </rPh>
    <phoneticPr fontId="1"/>
  </si>
  <si>
    <t>今の仕様、タイトルに戻る</t>
    <rPh sb="0" eb="1">
      <t>イマ</t>
    </rPh>
    <rPh sb="2" eb="4">
      <t>シヨウ</t>
    </rPh>
    <rPh sb="10" eb="11">
      <t>モド</t>
    </rPh>
    <phoneticPr fontId="1"/>
  </si>
  <si>
    <t>ルール案２を適用する</t>
    <rPh sb="3" eb="4">
      <t>アン</t>
    </rPh>
    <rPh sb="6" eb="8">
      <t>テキヨウ</t>
    </rPh>
    <phoneticPr fontId="1"/>
  </si>
  <si>
    <t>ゲームで使うサウンド</t>
    <rPh sb="4" eb="5">
      <t>ツカ</t>
    </rPh>
    <phoneticPr fontId="1"/>
  </si>
  <si>
    <t>ソビエトマーチ</t>
    <phoneticPr fontId="1"/>
  </si>
  <si>
    <t>ファイル名</t>
    <rPh sb="4" eb="5">
      <t>メイ</t>
    </rPh>
    <phoneticPr fontId="1"/>
  </si>
  <si>
    <t>ID</t>
    <phoneticPr fontId="1"/>
  </si>
  <si>
    <t>BGM_DE_01</t>
    <phoneticPr fontId="1"/>
  </si>
  <si>
    <t>BGM_DE_02</t>
    <phoneticPr fontId="1"/>
  </si>
  <si>
    <t>BGM_UK_01</t>
    <phoneticPr fontId="1"/>
  </si>
  <si>
    <t>BGM_US_02</t>
  </si>
  <si>
    <t>BGM_RF_02</t>
  </si>
  <si>
    <t>BGM_US_01</t>
    <phoneticPr fontId="1"/>
  </si>
  <si>
    <t>BGM_RF_01</t>
    <phoneticPr fontId="1"/>
  </si>
  <si>
    <t>砲撃音</t>
    <rPh sb="0" eb="2">
      <t>ホウゲキ</t>
    </rPh>
    <rPh sb="2" eb="3">
      <t>オン</t>
    </rPh>
    <phoneticPr fontId="1"/>
  </si>
  <si>
    <t>エンジン音</t>
    <rPh sb="4" eb="5">
      <t>オン</t>
    </rPh>
    <phoneticPr fontId="1"/>
  </si>
  <si>
    <t>キャンセル</t>
    <phoneticPr fontId="1"/>
  </si>
  <si>
    <t>選択</t>
    <rPh sb="0" eb="2">
      <t>センタク</t>
    </rPh>
    <phoneticPr fontId="1"/>
  </si>
  <si>
    <t>効果音</t>
    <rPh sb="0" eb="3">
      <t>コウカオン</t>
    </rPh>
    <phoneticPr fontId="1"/>
  </si>
  <si>
    <t>BGM</t>
    <phoneticPr fontId="1"/>
  </si>
  <si>
    <t>Select</t>
    <phoneticPr fontId="1"/>
  </si>
  <si>
    <t>SHOT</t>
    <phoneticPr fontId="1"/>
  </si>
  <si>
    <t>IDLE</t>
    <phoneticPr fontId="1"/>
  </si>
  <si>
    <t>CANCEL</t>
    <phoneticPr fontId="1"/>
  </si>
  <si>
    <t>ENTER</t>
    <phoneticPr fontId="1"/>
  </si>
  <si>
    <t>taihou</t>
    <phoneticPr fontId="1"/>
  </si>
  <si>
    <t>idle</t>
    <phoneticPr fontId="1"/>
  </si>
  <si>
    <t>system1</t>
    <phoneticPr fontId="1"/>
  </si>
  <si>
    <t>system2</t>
    <phoneticPr fontId="1"/>
  </si>
  <si>
    <t>ループ、プログラム側で音量を変化させる</t>
    <rPh sb="9" eb="10">
      <t>ガワ</t>
    </rPh>
    <rPh sb="11" eb="13">
      <t>オンリョウ</t>
    </rPh>
    <rPh sb="14" eb="16">
      <t>ヘンカ</t>
    </rPh>
    <phoneticPr fontId="1"/>
  </si>
  <si>
    <t>Asset\\Audio\\</t>
    <phoneticPr fontId="1"/>
  </si>
  <si>
    <t>GameBgm\\DE01</t>
    <phoneticPr fontId="1"/>
  </si>
  <si>
    <t>GameBgm\\DE02</t>
    <phoneticPr fontId="1"/>
  </si>
  <si>
    <t>GameBgm\\UK01</t>
    <phoneticPr fontId="1"/>
  </si>
  <si>
    <t>GameBgm\\US01</t>
    <phoneticPr fontId="1"/>
  </si>
  <si>
    <t>GameBgm\\US02</t>
    <phoneticPr fontId="1"/>
  </si>
  <si>
    <t>GameBgm\\RF01</t>
    <phoneticPr fontId="1"/>
  </si>
  <si>
    <t>GameBgm\\RF02</t>
    <phoneticPr fontId="1"/>
  </si>
  <si>
    <t>ゲームBGMはプレイヤーが選んだ戦車の国にあったBGMを鳴らす</t>
    <rPh sb="13" eb="14">
      <t>エラ</t>
    </rPh>
    <rPh sb="16" eb="18">
      <t>センシャ</t>
    </rPh>
    <rPh sb="19" eb="20">
      <t>クニ</t>
    </rPh>
    <rPh sb="28" eb="29">
      <t>ナ</t>
    </rPh>
    <phoneticPr fontId="1"/>
  </si>
  <si>
    <t>仕様３</t>
    <rPh sb="0" eb="2">
      <t>シヨウ</t>
    </rPh>
    <phoneticPr fontId="1"/>
  </si>
  <si>
    <t>カテゴリ</t>
    <phoneticPr fontId="17"/>
  </si>
  <si>
    <t>開始日</t>
    <rPh sb="0" eb="3">
      <t>カイシビ</t>
    </rPh>
    <phoneticPr fontId="1"/>
  </si>
  <si>
    <t>所要日数</t>
    <rPh sb="0" eb="4">
      <t>ショヨウニッスウ</t>
    </rPh>
    <phoneticPr fontId="17"/>
  </si>
  <si>
    <t>水</t>
  </si>
  <si>
    <t>木</t>
  </si>
  <si>
    <t>木</t>
    <rPh sb="0" eb="1">
      <t>モク</t>
    </rPh>
    <phoneticPr fontId="1"/>
  </si>
  <si>
    <t>金</t>
  </si>
  <si>
    <t>土</t>
  </si>
  <si>
    <t>日</t>
  </si>
  <si>
    <t>月</t>
  </si>
  <si>
    <t>火</t>
  </si>
  <si>
    <t>戦車同士の当たり判定</t>
    <rPh sb="0" eb="2">
      <t>センシャ</t>
    </rPh>
    <rPh sb="2" eb="4">
      <t>ドウシ</t>
    </rPh>
    <rPh sb="5" eb="6">
      <t>ア</t>
    </rPh>
    <rPh sb="8" eb="10">
      <t>ハンテイ</t>
    </rPh>
    <phoneticPr fontId="1"/>
  </si>
  <si>
    <t>弾があったときにHpが減る</t>
    <rPh sb="0" eb="1">
      <t>タマ</t>
    </rPh>
    <rPh sb="11" eb="12">
      <t>ヘ</t>
    </rPh>
    <phoneticPr fontId="1"/>
  </si>
  <si>
    <t>チュートリアル後に戦車選択に戻る</t>
    <rPh sb="7" eb="8">
      <t>ゴ</t>
    </rPh>
    <rPh sb="9" eb="11">
      <t>センシャ</t>
    </rPh>
    <rPh sb="11" eb="13">
      <t>センタク</t>
    </rPh>
    <rPh sb="14" eb="15">
      <t>モド</t>
    </rPh>
    <phoneticPr fontId="1"/>
  </si>
  <si>
    <t>敵戦車が狙ってくる</t>
    <rPh sb="0" eb="3">
      <t>テキセンシャ</t>
    </rPh>
    <rPh sb="4" eb="5">
      <t>ネラ</t>
    </rPh>
    <phoneticPr fontId="1"/>
  </si>
  <si>
    <t>殲滅ゲージシステムの基盤</t>
    <rPh sb="0" eb="2">
      <t>センメツ</t>
    </rPh>
    <rPh sb="10" eb="12">
      <t>キバン</t>
    </rPh>
    <phoneticPr fontId="1"/>
  </si>
  <si>
    <t>戦車のコストパラメータを追加</t>
    <rPh sb="0" eb="2">
      <t>センシャ</t>
    </rPh>
    <rPh sb="12" eb="14">
      <t>ツイカ</t>
    </rPh>
    <phoneticPr fontId="1"/>
  </si>
  <si>
    <t>戦車がやられたら、殲滅ゲージを減らす</t>
    <rPh sb="0" eb="2">
      <t>センシャ</t>
    </rPh>
    <rPh sb="9" eb="11">
      <t>センメツ</t>
    </rPh>
    <rPh sb="15" eb="16">
      <t>ヘ</t>
    </rPh>
    <phoneticPr fontId="1"/>
  </si>
  <si>
    <t>WBS&amp;ガントチャート</t>
    <phoneticPr fontId="17"/>
  </si>
  <si>
    <t>モデル</t>
  </si>
  <si>
    <t>タスク名</t>
    <rPh sb="3" eb="4">
      <t>メイ</t>
    </rPh>
    <phoneticPr fontId="1"/>
  </si>
  <si>
    <t>選択中のSE</t>
    <rPh sb="0" eb="2">
      <t>センタク</t>
    </rPh>
    <rPh sb="2" eb="3">
      <t>チュウ</t>
    </rPh>
    <phoneticPr fontId="1"/>
  </si>
  <si>
    <t>リザルト画面の作成</t>
    <rPh sb="4" eb="6">
      <t>ガメン</t>
    </rPh>
    <rPh sb="7" eb="9">
      <t>サクセイ</t>
    </rPh>
    <phoneticPr fontId="1"/>
  </si>
  <si>
    <t>リザルト用のBGM</t>
    <rPh sb="4" eb="5">
      <t>ヨウ</t>
    </rPh>
    <phoneticPr fontId="1"/>
  </si>
  <si>
    <t>SELECT　</t>
    <phoneticPr fontId="1"/>
  </si>
  <si>
    <t>system3</t>
    <phoneticPr fontId="1"/>
  </si>
  <si>
    <t>装填</t>
    <rPh sb="0" eb="2">
      <t>ソウテン</t>
    </rPh>
    <phoneticPr fontId="1"/>
  </si>
  <si>
    <t>最低</t>
    <phoneticPr fontId="1"/>
  </si>
  <si>
    <t>最高</t>
    <phoneticPr fontId="1"/>
  </si>
  <si>
    <t>最低</t>
    <rPh sb="0" eb="2">
      <t>サイテイ</t>
    </rPh>
    <phoneticPr fontId="1"/>
  </si>
  <si>
    <t>最高</t>
    <rPh sb="0" eb="2">
      <t>サイコウ</t>
    </rPh>
    <phoneticPr fontId="1"/>
  </si>
  <si>
    <t>移動速度</t>
    <rPh sb="0" eb="4">
      <t>イドウソクド</t>
    </rPh>
    <phoneticPr fontId="1"/>
  </si>
  <si>
    <t>防御力</t>
    <rPh sb="0" eb="3">
      <t>ボウギョリョク</t>
    </rPh>
    <phoneticPr fontId="1"/>
  </si>
  <si>
    <t>コスト</t>
    <phoneticPr fontId="1"/>
  </si>
  <si>
    <t>終了予定日</t>
    <rPh sb="0" eb="2">
      <t>シュウリョウ</t>
    </rPh>
    <rPh sb="2" eb="4">
      <t>ヨテイ</t>
    </rPh>
    <rPh sb="4" eb="5">
      <t>ビ</t>
    </rPh>
    <phoneticPr fontId="17"/>
  </si>
  <si>
    <t>終了日</t>
    <rPh sb="0" eb="2">
      <t>シュウリョウ</t>
    </rPh>
    <rPh sb="2" eb="3">
      <t>ビ</t>
    </rPh>
    <phoneticPr fontId="17"/>
  </si>
  <si>
    <t>決定音</t>
    <rPh sb="0" eb="2">
      <t>ケッテイ</t>
    </rPh>
    <rPh sb="2" eb="3">
      <t>オン</t>
    </rPh>
    <phoneticPr fontId="1"/>
  </si>
  <si>
    <t>se8</t>
    <phoneticPr fontId="1"/>
  </si>
  <si>
    <t>ボタン音</t>
    <rPh sb="3" eb="4">
      <t>オン</t>
    </rPh>
    <phoneticPr fontId="1"/>
  </si>
  <si>
    <t xml:space="preserve">BOTTON </t>
    <phoneticPr fontId="1"/>
  </si>
  <si>
    <t>タグ</t>
    <phoneticPr fontId="1"/>
  </si>
  <si>
    <t>Tiger</t>
    <phoneticPr fontId="1"/>
  </si>
  <si>
    <t>Centurion</t>
    <phoneticPr fontId="1"/>
  </si>
  <si>
    <t>Patton</t>
    <phoneticPr fontId="1"/>
  </si>
  <si>
    <t>(相手の攻撃力×乱数×距離威力減衰値) – 自分の耐久値 = ダメージ量</t>
    <rPh sb="1" eb="3">
      <t>アイテ</t>
    </rPh>
    <rPh sb="22" eb="24">
      <t>ジブン</t>
    </rPh>
    <phoneticPr fontId="1"/>
  </si>
  <si>
    <t>T-34/85の作成</t>
    <rPh sb="8" eb="10">
      <t>サクセイ</t>
    </rPh>
    <phoneticPr fontId="1"/>
  </si>
  <si>
    <t>T-34/85用のUI作成</t>
    <rPh sb="7" eb="8">
      <t>ヨウ</t>
    </rPh>
    <rPh sb="11" eb="13">
      <t>サクセイ</t>
    </rPh>
    <phoneticPr fontId="1"/>
  </si>
  <si>
    <t>サウンド素材</t>
    <rPh sb="4" eb="6">
      <t>ソザイ</t>
    </rPh>
    <phoneticPr fontId="1"/>
  </si>
  <si>
    <t>テクスチャ素材</t>
    <rPh sb="5" eb="7">
      <t>ソザイ</t>
    </rPh>
    <phoneticPr fontId="1"/>
  </si>
  <si>
    <t>戦車選択時のBGMとプログラム</t>
    <rPh sb="0" eb="2">
      <t>センシャ</t>
    </rPh>
    <rPh sb="2" eb="4">
      <t>センタク</t>
    </rPh>
    <rPh sb="4" eb="5">
      <t>ジ</t>
    </rPh>
    <phoneticPr fontId="1"/>
  </si>
  <si>
    <t>戦車のモデル</t>
    <rPh sb="0" eb="2">
      <t>センシャ</t>
    </rPh>
    <phoneticPr fontId="1"/>
  </si>
  <si>
    <t>チェック</t>
    <phoneticPr fontId="1"/>
  </si>
  <si>
    <t>Tank</t>
    <phoneticPr fontId="1"/>
  </si>
  <si>
    <t>ファイル名(obj)</t>
    <rPh sb="4" eb="5">
      <t>メイ</t>
    </rPh>
    <phoneticPr fontId="1"/>
  </si>
  <si>
    <t>T-34/85リスト用のUIに追加</t>
    <rPh sb="10" eb="11">
      <t>ヨウ</t>
    </rPh>
    <rPh sb="15" eb="17">
      <t>ツイカ</t>
    </rPh>
    <phoneticPr fontId="1"/>
  </si>
  <si>
    <t>Bg.png</t>
    <phoneticPr fontId="1"/>
  </si>
  <si>
    <t>psUI.png</t>
    <phoneticPr fontId="1"/>
  </si>
  <si>
    <t>リザルト画面を追加</t>
    <rPh sb="4" eb="6">
      <t>ガメン</t>
    </rPh>
    <rPh sb="7" eb="9">
      <t>ツイカ</t>
    </rPh>
    <phoneticPr fontId="1"/>
  </si>
  <si>
    <t>パラメータにコストを追加</t>
    <rPh sb="10" eb="12">
      <t>ツイカ</t>
    </rPh>
    <phoneticPr fontId="1"/>
  </si>
  <si>
    <t>Parameters.png</t>
    <phoneticPr fontId="1"/>
  </si>
  <si>
    <t>MAX 100　各戦車のコストは２桁　倒された戦車のコスト分引いていく</t>
    <rPh sb="8" eb="9">
      <t>カク</t>
    </rPh>
    <rPh sb="9" eb="11">
      <t>センシャ</t>
    </rPh>
    <rPh sb="17" eb="18">
      <t>ケタ</t>
    </rPh>
    <rPh sb="19" eb="20">
      <t>タオ</t>
    </rPh>
    <rPh sb="23" eb="25">
      <t>センシャ</t>
    </rPh>
    <rPh sb="29" eb="30">
      <t>ブン</t>
    </rPh>
    <rPh sb="30" eb="31">
      <t>ヒ</t>
    </rPh>
    <phoneticPr fontId="1"/>
  </si>
  <si>
    <t>殲滅ゲージが０になったらリザルト画面へ</t>
    <rPh sb="0" eb="2">
      <t>センメツ</t>
    </rPh>
    <rPh sb="16" eb="18">
      <t>ガメン</t>
    </rPh>
    <phoneticPr fontId="1"/>
  </si>
  <si>
    <t>リザルト画面の作成（勝ち負け両方）</t>
    <rPh sb="4" eb="6">
      <t>ガメン</t>
    </rPh>
    <rPh sb="7" eb="9">
      <t>サクセイ</t>
    </rPh>
    <rPh sb="10" eb="11">
      <t>カ</t>
    </rPh>
    <rPh sb="12" eb="13">
      <t>マ</t>
    </rPh>
    <rPh sb="14" eb="16">
      <t>リョウホウ</t>
    </rPh>
    <phoneticPr fontId="1"/>
  </si>
  <si>
    <t>タイトルBGM</t>
    <phoneticPr fontId="1"/>
  </si>
  <si>
    <t>戦車選択中のBGM</t>
    <rPh sb="0" eb="2">
      <t>センシャ</t>
    </rPh>
    <rPh sb="2" eb="4">
      <t>センタク</t>
    </rPh>
    <rPh sb="4" eb="5">
      <t>チュウ</t>
    </rPh>
    <phoneticPr fontId="1"/>
  </si>
  <si>
    <t>簡単な移動操作と的当てが最低限あればいい。</t>
    <rPh sb="0" eb="2">
      <t>カンタン</t>
    </rPh>
    <rPh sb="3" eb="7">
      <t>イドウソウサ</t>
    </rPh>
    <rPh sb="8" eb="10">
      <t>マトア</t>
    </rPh>
    <rPh sb="12" eb="15">
      <t>サイテイゲン</t>
    </rPh>
    <phoneticPr fontId="1"/>
  </si>
  <si>
    <t>チェック項目は余裕があれば追加。就職作品には追加したいかも</t>
    <rPh sb="4" eb="6">
      <t>コウモク</t>
    </rPh>
    <rPh sb="7" eb="9">
      <t>ヨユウ</t>
    </rPh>
    <rPh sb="13" eb="15">
      <t>ツイカ</t>
    </rPh>
    <rPh sb="16" eb="18">
      <t>シュウショク</t>
    </rPh>
    <rPh sb="18" eb="20">
      <t>サクヒン</t>
    </rPh>
    <rPh sb="22" eb="24">
      <t>ツイカ</t>
    </rPh>
    <phoneticPr fontId="1"/>
  </si>
  <si>
    <t>ロード</t>
    <phoneticPr fontId="1"/>
  </si>
  <si>
    <t>ロード時にマルチスレッド</t>
    <rPh sb="3" eb="4">
      <t>ジ</t>
    </rPh>
    <phoneticPr fontId="1"/>
  </si>
  <si>
    <t>味方AI</t>
    <rPh sb="0" eb="2">
      <t>ミカタ</t>
    </rPh>
    <phoneticPr fontId="1"/>
  </si>
  <si>
    <t>・プレイヤーが出せる指示</t>
    <rPh sb="7" eb="8">
      <t>ダ</t>
    </rPh>
    <rPh sb="10" eb="12">
      <t>シジ</t>
    </rPh>
    <phoneticPr fontId="1"/>
  </si>
  <si>
    <t>おまかせします</t>
    <phoneticPr fontId="1"/>
  </si>
  <si>
    <t>突撃！</t>
    <rPh sb="0" eb="2">
      <t>トツゲキ</t>
    </rPh>
    <phoneticPr fontId="1"/>
  </si>
  <si>
    <t>支援をお願いします。</t>
    <rPh sb="0" eb="2">
      <t>シエン</t>
    </rPh>
    <rPh sb="4" eb="5">
      <t>ネガ</t>
    </rPh>
    <phoneticPr fontId="1"/>
  </si>
  <si>
    <t>先導してください。</t>
    <rPh sb="0" eb="2">
      <t>センドウ</t>
    </rPh>
    <phoneticPr fontId="1"/>
  </si>
  <si>
    <t>敵を発見するまでプレイヤーの近くにいる。敵を発見したら敵の近くに移動し、戦闘する</t>
    <rPh sb="0" eb="2">
      <t>ハッケン</t>
    </rPh>
    <rPh sb="14" eb="15">
      <t>チカ</t>
    </rPh>
    <rPh sb="20" eb="21">
      <t>テキ</t>
    </rPh>
    <rPh sb="22" eb="23">
      <t>テキ</t>
    </rPh>
    <rPh sb="24" eb="25">
      <t>チカ</t>
    </rPh>
    <rPh sb="27" eb="29">
      <t>イドウ</t>
    </rPh>
    <rPh sb="31" eb="32">
      <t>トウ</t>
    </rPh>
    <phoneticPr fontId="1"/>
  </si>
  <si>
    <t>敵を発見しても、プレイヤーのそばから離れずに戦闘する</t>
    <rPh sb="0" eb="1">
      <t>テキ</t>
    </rPh>
    <rPh sb="2" eb="4">
      <t>ハッケン</t>
    </rPh>
    <rPh sb="18" eb="19">
      <t>ハナ</t>
    </rPh>
    <rPh sb="22" eb="24">
      <t>セントウ</t>
    </rPh>
    <phoneticPr fontId="1"/>
  </si>
  <si>
    <t>プレイヤーの位置を気にせず、ガンガン索敵を行い、発見したら戦闘を開始する</t>
    <rPh sb="6" eb="8">
      <t>イチ</t>
    </rPh>
    <rPh sb="9" eb="10">
      <t>キ</t>
    </rPh>
    <rPh sb="18" eb="20">
      <t>サクテキ</t>
    </rPh>
    <rPh sb="21" eb="22">
      <t>オコナ</t>
    </rPh>
    <rPh sb="24" eb="26">
      <t>ハッケン</t>
    </rPh>
    <rPh sb="29" eb="31">
      <t>セントウ</t>
    </rPh>
    <rPh sb="32" eb="34">
      <t>カイシ</t>
    </rPh>
    <phoneticPr fontId="1"/>
  </si>
  <si>
    <t>ルールベースAIを使用</t>
    <rPh sb="9" eb="11">
      <t>シヨウ</t>
    </rPh>
    <phoneticPr fontId="1"/>
  </si>
  <si>
    <t>おまかせ。下の3つからランダムに動く</t>
    <rPh sb="5" eb="6">
      <t>シタ</t>
    </rPh>
    <rPh sb="16" eb="17">
      <t>ウゴ</t>
    </rPh>
    <phoneticPr fontId="1"/>
  </si>
  <si>
    <t>敵の砲塔を回転させる</t>
    <rPh sb="0" eb="1">
      <t>テキ</t>
    </rPh>
    <rPh sb="2" eb="4">
      <t>ホウトウ</t>
    </rPh>
    <rPh sb="5" eb="7">
      <t>カイテン</t>
    </rPh>
    <phoneticPr fontId="1"/>
  </si>
  <si>
    <t>ゲーム状況を管理するクラスを作る</t>
    <rPh sb="3" eb="5">
      <t>ジョウキョウ</t>
    </rPh>
    <rPh sb="6" eb="8">
      <t>カンリ</t>
    </rPh>
    <rPh sb="14" eb="15">
      <t>ツク</t>
    </rPh>
    <phoneticPr fontId="1"/>
  </si>
  <si>
    <t>済</t>
  </si>
  <si>
    <t>ゲージの長さは1000.0fにして、コスト*10.0fの値ずつ減らしていく</t>
    <rPh sb="4" eb="5">
      <t>ナガ</t>
    </rPh>
    <rPh sb="28" eb="29">
      <t>アタイ</t>
    </rPh>
    <rPh sb="31" eb="32">
      <t>ヘ</t>
    </rPh>
    <phoneticPr fontId="1"/>
  </si>
  <si>
    <t>picnic</t>
    <phoneticPr fontId="1"/>
  </si>
  <si>
    <t>BGM_02</t>
    <phoneticPr fontId="1"/>
  </si>
  <si>
    <t>ロード中のSE</t>
    <rPh sb="3" eb="4">
      <t>チュウ</t>
    </rPh>
    <phoneticPr fontId="1"/>
  </si>
  <si>
    <t>BIGIN_SE</t>
    <phoneticPr fontId="1"/>
  </si>
  <si>
    <t>biginse</t>
    <phoneticPr fontId="1"/>
  </si>
  <si>
    <t>アピールポイントとして作り込むもの</t>
    <rPh sb="11" eb="12">
      <t>ツク</t>
    </rPh>
    <rPh sb="13" eb="14">
      <t>コ</t>
    </rPh>
    <phoneticPr fontId="1"/>
  </si>
  <si>
    <t>AI</t>
    <phoneticPr fontId="1"/>
  </si>
  <si>
    <t>空間分割</t>
    <rPh sb="0" eb="4">
      <t>クウカンブンカツ</t>
    </rPh>
    <phoneticPr fontId="1"/>
  </si>
  <si>
    <t>ロード時のマルチスレッド化</t>
    <rPh sb="3" eb="4">
      <t>ジ</t>
    </rPh>
    <rPh sb="12" eb="13">
      <t>カ</t>
    </rPh>
    <phoneticPr fontId="1"/>
  </si>
  <si>
    <t>追加　MoveComponentを作る</t>
    <rPh sb="0" eb="2">
      <t>ツイカ</t>
    </rPh>
    <rPh sb="17" eb="18">
      <t>ツク</t>
    </rPh>
    <phoneticPr fontId="1"/>
  </si>
  <si>
    <t>追加　ロード処理をマルチスレッド化</t>
    <rPh sb="0" eb="2">
      <t>ツイカ</t>
    </rPh>
    <rPh sb="6" eb="8">
      <t>ショリ</t>
    </rPh>
    <rPh sb="16" eb="17">
      <t>カ</t>
    </rPh>
    <phoneticPr fontId="1"/>
  </si>
  <si>
    <t>HPの表示</t>
    <rPh sb="3" eb="5">
      <t>ヒョウジ</t>
    </rPh>
    <phoneticPr fontId="1"/>
  </si>
  <si>
    <t>リスポーン</t>
    <phoneticPr fontId="1"/>
  </si>
  <si>
    <t>リザルト（勝利）</t>
    <phoneticPr fontId="1"/>
  </si>
  <si>
    <t>リザルト（敗北）</t>
    <rPh sb="5" eb="7">
      <t>ハイボク</t>
    </rPh>
    <phoneticPr fontId="1"/>
  </si>
  <si>
    <t>BGM_WIN</t>
    <phoneticPr fontId="1"/>
  </si>
  <si>
    <t>BGM_LOSE</t>
    <phoneticPr fontId="1"/>
  </si>
  <si>
    <t>win</t>
    <phoneticPr fontId="1"/>
  </si>
  <si>
    <t>lose</t>
    <phoneticPr fontId="1"/>
  </si>
  <si>
    <t>勝ち負けの分岐(サウンドの再生)</t>
    <rPh sb="0" eb="1">
      <t>カ</t>
    </rPh>
    <rPh sb="2" eb="3">
      <t>マ</t>
    </rPh>
    <rPh sb="5" eb="7">
      <t>ブンキ</t>
    </rPh>
    <rPh sb="13" eb="15">
      <t>サイセイ</t>
    </rPh>
    <phoneticPr fontId="1"/>
  </si>
  <si>
    <t>勝ち負けの分岐(背景の描画)</t>
    <rPh sb="0" eb="1">
      <t>カ</t>
    </rPh>
    <rPh sb="2" eb="3">
      <t>マ</t>
    </rPh>
    <rPh sb="5" eb="7">
      <t>ブンキ</t>
    </rPh>
    <rPh sb="8" eb="10">
      <t>ハイケイ</t>
    </rPh>
    <rPh sb="11" eb="13">
      <t>ビョウガ</t>
    </rPh>
    <phoneticPr fontId="1"/>
  </si>
  <si>
    <t>リファクタリング（Begin関数をつくる）</t>
    <rPh sb="14" eb="16">
      <t>カンスウ</t>
    </rPh>
    <phoneticPr fontId="1"/>
  </si>
  <si>
    <t>リファクタリング</t>
    <phoneticPr fontId="1"/>
  </si>
  <si>
    <t>フルスクリーン対応</t>
    <rPh sb="7" eb="9">
      <t>タイオウ</t>
    </rPh>
    <phoneticPr fontId="1"/>
  </si>
  <si>
    <t>リザルトの選択UI</t>
    <rPh sb="5" eb="7">
      <t>センタク</t>
    </rPh>
    <phoneticPr fontId="1"/>
  </si>
  <si>
    <t>リザルトUI選択</t>
    <rPh sb="6" eb="8">
      <t>センタク</t>
    </rPh>
    <phoneticPr fontId="1"/>
  </si>
  <si>
    <t>リザルト後のシーン遷移の分岐</t>
    <rPh sb="4" eb="5">
      <t>ゴ</t>
    </rPh>
    <rPh sb="9" eb="11">
      <t>センイ</t>
    </rPh>
    <rPh sb="12" eb="14">
      <t>ブンキ</t>
    </rPh>
    <phoneticPr fontId="1"/>
  </si>
  <si>
    <t>敵が前後に動く</t>
    <rPh sb="0" eb="1">
      <t>テキ</t>
    </rPh>
    <rPh sb="2" eb="4">
      <t>ゼンゴ</t>
    </rPh>
    <rPh sb="5" eb="6">
      <t>ウゴ</t>
    </rPh>
    <phoneticPr fontId="1"/>
  </si>
  <si>
    <t>敵が旋回する</t>
    <rPh sb="0" eb="1">
      <t>テキ</t>
    </rPh>
    <rPh sb="2" eb="4">
      <t>センカイ</t>
    </rPh>
    <phoneticPr fontId="1"/>
  </si>
  <si>
    <t>IV号戦車</t>
    <rPh sb="2" eb="3">
      <t>ゴウ</t>
    </rPh>
    <rPh sb="3" eb="5">
      <t>センシャ</t>
    </rPh>
    <phoneticPr fontId="1"/>
  </si>
  <si>
    <t>シャーマン</t>
    <phoneticPr fontId="1"/>
  </si>
  <si>
    <t>戦車UIにコストを追加</t>
    <rPh sb="0" eb="2">
      <t>センシャ</t>
    </rPh>
    <rPh sb="9" eb="11">
      <t>ツイカ</t>
    </rPh>
    <phoneticPr fontId="1"/>
  </si>
  <si>
    <t>パンター</t>
    <phoneticPr fontId="1"/>
  </si>
  <si>
    <t>チャーフィー</t>
    <phoneticPr fontId="1"/>
  </si>
  <si>
    <t>敵戦車（隊長車）を追加</t>
    <rPh sb="0" eb="3">
      <t>テキセンシャ</t>
    </rPh>
    <rPh sb="4" eb="6">
      <t>タイチョウ</t>
    </rPh>
    <rPh sb="6" eb="7">
      <t>シャ</t>
    </rPh>
    <rPh sb="9" eb="11">
      <t>ツイカ</t>
    </rPh>
    <phoneticPr fontId="1"/>
  </si>
  <si>
    <t>コストの描画</t>
    <rPh sb="4" eb="6">
      <t>ビョウガ</t>
    </rPh>
    <phoneticPr fontId="1"/>
  </si>
  <si>
    <t>タイムの追加</t>
    <rPh sb="4" eb="6">
      <t>ツイカ</t>
    </rPh>
    <phoneticPr fontId="1"/>
  </si>
  <si>
    <t>IV-H</t>
    <phoneticPr fontId="1"/>
  </si>
  <si>
    <t>IV</t>
    <phoneticPr fontId="1"/>
  </si>
  <si>
    <t>ゲーム説明を追加</t>
    <rPh sb="3" eb="5">
      <t>セツメイ</t>
    </rPh>
    <rPh sb="6" eb="8">
      <t>ツイカ</t>
    </rPh>
    <phoneticPr fontId="1"/>
  </si>
  <si>
    <t>補正値</t>
    <rPh sb="0" eb="3">
      <t>ホセイチ</t>
    </rPh>
    <phoneticPr fontId="1"/>
  </si>
  <si>
    <t>描画のサイズは400.0fにする。</t>
    <rPh sb="0" eb="2">
      <t>ビョウガ</t>
    </rPh>
    <phoneticPr fontId="1"/>
  </si>
  <si>
    <t>比率を計算する。戦車のHP：400.0f = 1 : x でxを初期化時に計算</t>
    <phoneticPr fontId="1"/>
  </si>
  <si>
    <t>ダメージを受けた後の計算</t>
    <rPh sb="5" eb="6">
      <t>ウ</t>
    </rPh>
    <rPh sb="8" eb="9">
      <t>アト</t>
    </rPh>
    <rPh sb="10" eb="12">
      <t>ケイサン</t>
    </rPh>
    <phoneticPr fontId="1"/>
  </si>
  <si>
    <t>描画サイズ = 受けた後のHP * 初期化時に求めたｘ</t>
    <rPh sb="0" eb="2">
      <t>ビョウガ</t>
    </rPh>
    <rPh sb="8" eb="9">
      <t>ウ</t>
    </rPh>
    <rPh sb="11" eb="12">
      <t>アト</t>
    </rPh>
    <rPh sb="18" eb="21">
      <t>ショキカ</t>
    </rPh>
    <rPh sb="21" eb="22">
      <t>ジ</t>
    </rPh>
    <rPh sb="23" eb="24">
      <t>モト</t>
    </rPh>
    <phoneticPr fontId="1"/>
  </si>
  <si>
    <t>*乱数 =（50~100の間のint変数）</t>
    <phoneticPr fontId="1"/>
  </si>
  <si>
    <t>戦車選択時にロードする</t>
    <rPh sb="0" eb="2">
      <t>センシャ</t>
    </rPh>
    <rPh sb="2" eb="5">
      <t>センタクジ</t>
    </rPh>
    <phoneticPr fontId="1"/>
  </si>
  <si>
    <t>企画</t>
    <rPh sb="0" eb="2">
      <t>キカク</t>
    </rPh>
    <phoneticPr fontId="1"/>
  </si>
  <si>
    <t>戦車のスキルを考える</t>
    <rPh sb="0" eb="2">
      <t>センシャ</t>
    </rPh>
    <rPh sb="7" eb="8">
      <t>カンガ</t>
    </rPh>
    <phoneticPr fontId="1"/>
  </si>
  <si>
    <t>戦車のスキルを追加</t>
    <rPh sb="0" eb="2">
      <t>センシャ</t>
    </rPh>
    <rPh sb="7" eb="9">
      <t>ツイカ</t>
    </rPh>
    <phoneticPr fontId="1"/>
  </si>
  <si>
    <t>リファクタリング（ロード関係）</t>
    <rPh sb="12" eb="14">
      <t>カンケイ</t>
    </rPh>
    <phoneticPr fontId="1"/>
  </si>
  <si>
    <t>*距離威力減衰 = 移動している間、減衰する　MAX(1.2f)-&gt;MIN(0.7f)</t>
    <phoneticPr fontId="1"/>
  </si>
  <si>
    <t>チュートリアル画面の操作方法を表示</t>
    <rPh sb="7" eb="9">
      <t>ガメン</t>
    </rPh>
    <rPh sb="10" eb="14">
      <t>ソウサホウホウ</t>
    </rPh>
    <rPh sb="15" eb="17">
      <t>ヒョウジ</t>
    </rPh>
    <phoneticPr fontId="1"/>
  </si>
  <si>
    <t>レベデザイン</t>
    <phoneticPr fontId="1"/>
  </si>
  <si>
    <t>ゲームマップの作成</t>
    <rPh sb="7" eb="9">
      <t>サクセイ</t>
    </rPh>
    <phoneticPr fontId="1"/>
  </si>
  <si>
    <t>当たり判定イベントのインターフェースを作る</t>
    <rPh sb="0" eb="1">
      <t>ア</t>
    </rPh>
    <rPh sb="3" eb="5">
      <t>ハンテイ</t>
    </rPh>
    <rPh sb="19" eb="20">
      <t>ツク</t>
    </rPh>
    <phoneticPr fontId="1"/>
  </si>
  <si>
    <t>弾の当たり判定イベントを作る</t>
    <rPh sb="0" eb="1">
      <t>タマ</t>
    </rPh>
    <rPh sb="2" eb="3">
      <t>ア</t>
    </rPh>
    <rPh sb="5" eb="7">
      <t>ハンテイ</t>
    </rPh>
    <rPh sb="12" eb="13">
      <t>ツク</t>
    </rPh>
    <phoneticPr fontId="1"/>
  </si>
  <si>
    <t>スキル</t>
    <phoneticPr fontId="1"/>
  </si>
  <si>
    <t>一覧　</t>
    <rPh sb="0" eb="2">
      <t>イチラン</t>
    </rPh>
    <phoneticPr fontId="1"/>
  </si>
  <si>
    <t>スキルゲージを増加</t>
    <rPh sb="7" eb="9">
      <t>ゾウカ</t>
    </rPh>
    <phoneticPr fontId="1"/>
  </si>
  <si>
    <t>攻撃力上昇</t>
    <rPh sb="0" eb="3">
      <t>コウゲキリョク</t>
    </rPh>
    <rPh sb="3" eb="5">
      <t>ジョウショウ</t>
    </rPh>
    <phoneticPr fontId="1"/>
  </si>
  <si>
    <t>装甲値上昇</t>
    <rPh sb="0" eb="2">
      <t>ソウコウ</t>
    </rPh>
    <rPh sb="2" eb="3">
      <t>チ</t>
    </rPh>
    <rPh sb="3" eb="5">
      <t>ジョウショウ</t>
    </rPh>
    <phoneticPr fontId="1"/>
  </si>
  <si>
    <t>速度上昇</t>
    <rPh sb="0" eb="2">
      <t>ソクド</t>
    </rPh>
    <rPh sb="2" eb="4">
      <t>ジョウショウ</t>
    </rPh>
    <phoneticPr fontId="1"/>
  </si>
  <si>
    <t>リロード速度上昇</t>
    <rPh sb="4" eb="6">
      <t>ソクド</t>
    </rPh>
    <rPh sb="6" eb="8">
      <t>ジョウショウ</t>
    </rPh>
    <phoneticPr fontId="1"/>
  </si>
  <si>
    <t>HP回復</t>
    <rPh sb="2" eb="4">
      <t>カイフク</t>
    </rPh>
    <phoneticPr fontId="1"/>
  </si>
  <si>
    <t>無敵</t>
    <rPh sb="0" eb="2">
      <t>ムテキ</t>
    </rPh>
    <phoneticPr fontId="1"/>
  </si>
  <si>
    <t>スキルの仕様</t>
    <rPh sb="4" eb="6">
      <t>シヨウ</t>
    </rPh>
    <phoneticPr fontId="1"/>
  </si>
  <si>
    <t>スキルの強さによって、スキルゲージのたまるスピードを変える</t>
    <rPh sb="4" eb="5">
      <t>ツヨ</t>
    </rPh>
    <rPh sb="26" eb="27">
      <t>カ</t>
    </rPh>
    <phoneticPr fontId="1"/>
  </si>
  <si>
    <t>リソース</t>
    <phoneticPr fontId="1"/>
  </si>
  <si>
    <t>シーンごとに使うものを分ける</t>
    <rPh sb="6" eb="7">
      <t>ツカ</t>
    </rPh>
    <rPh sb="11" eb="12">
      <t>ワ</t>
    </rPh>
    <phoneticPr fontId="1"/>
  </si>
  <si>
    <t>スキルゲージを作る</t>
    <rPh sb="7" eb="8">
      <t>ツク</t>
    </rPh>
    <phoneticPr fontId="1"/>
  </si>
  <si>
    <t>スキルをつくる</t>
    <phoneticPr fontId="1"/>
  </si>
  <si>
    <t>速度を徐々に変化させる</t>
    <rPh sb="0" eb="2">
      <t>ソクド</t>
    </rPh>
    <rPh sb="3" eb="5">
      <t>ジョジョ</t>
    </rPh>
    <rPh sb="6" eb="8">
      <t>ヘンカ</t>
    </rPh>
    <phoneticPr fontId="1"/>
  </si>
  <si>
    <t>スキルを使った時の、エフェクト</t>
    <rPh sb="4" eb="5">
      <t>ツカ</t>
    </rPh>
    <rPh sb="7" eb="8">
      <t>トキ</t>
    </rPh>
    <phoneticPr fontId="1"/>
  </si>
  <si>
    <t>スコープ使用時</t>
    <rPh sb="4" eb="7">
      <t>シヨウジ</t>
    </rPh>
    <phoneticPr fontId="1"/>
  </si>
  <si>
    <t>マウス感度を下げる</t>
    <rPh sb="3" eb="5">
      <t>カンド</t>
    </rPh>
    <rPh sb="6" eb="7">
      <t>サ</t>
    </rPh>
    <phoneticPr fontId="1"/>
  </si>
  <si>
    <t>シャーマンの実装</t>
    <rPh sb="6" eb="8">
      <t>ジッソウ</t>
    </rPh>
    <phoneticPr fontId="1"/>
  </si>
  <si>
    <t>Sherman</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</si>
</sst>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00_);[Red]\(0.00\)"/>
  </numFmts>
  <fonts count="26"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b/>
      <sz val="20"/>
      <color theme="1"/>
      <name val="游ゴシック"/>
      <family val="3"/>
      <charset val="128"/>
      <scheme val="minor"/>
    </font>
    <font>
      <sz val="22"/>
      <color theme="1"/>
      <name val="游ゴシック"/>
      <family val="2"/>
      <charset val="128"/>
      <scheme val="minor"/>
    </font>
    <font>
      <b/>
      <sz val="22"/>
      <color theme="1"/>
      <name val="游ゴシック"/>
      <family val="3"/>
      <charset val="128"/>
      <scheme val="minor"/>
    </font>
    <font>
      <b/>
      <sz val="18"/>
      <color theme="1"/>
      <name val="游ゴシック"/>
      <family val="3"/>
      <charset val="128"/>
      <scheme val="minor"/>
    </font>
    <font>
      <sz val="11"/>
      <color theme="1"/>
      <name val="Segoe UI Symbol"/>
      <family val="2"/>
    </font>
    <font>
      <b/>
      <sz val="11"/>
      <color theme="1"/>
      <name val="游ゴシック"/>
      <family val="3"/>
      <charset val="128"/>
      <scheme val="minor"/>
    </font>
    <font>
      <sz val="11"/>
      <color theme="1"/>
      <name val="游ゴシック"/>
      <family val="3"/>
      <charset val="128"/>
      <scheme val="minor"/>
    </font>
    <font>
      <b/>
      <sz val="16"/>
      <color theme="1"/>
      <name val="游ゴシック"/>
      <family val="3"/>
      <charset val="128"/>
      <scheme val="minor"/>
    </font>
    <font>
      <sz val="28"/>
      <color theme="1"/>
      <name val="游ゴシック"/>
      <family val="3"/>
      <charset val="128"/>
      <scheme val="minor"/>
    </font>
    <font>
      <sz val="11"/>
      <color rgb="FF9C0006"/>
      <name val="游ゴシック"/>
      <family val="2"/>
      <charset val="128"/>
      <scheme val="minor"/>
    </font>
    <font>
      <b/>
      <sz val="26"/>
      <color theme="1"/>
      <name val="游ゴシック"/>
      <family val="3"/>
      <charset val="128"/>
      <scheme val="minor"/>
    </font>
    <font>
      <sz val="9"/>
      <color theme="1"/>
      <name val="Meiryo UI"/>
      <family val="3"/>
      <charset val="128"/>
    </font>
    <font>
      <sz val="16"/>
      <color theme="1"/>
      <name val="游ゴシック"/>
      <family val="2"/>
      <charset val="128"/>
      <scheme val="minor"/>
    </font>
    <font>
      <sz val="20"/>
      <color theme="1"/>
      <name val="游ゴシック"/>
      <family val="2"/>
      <charset val="128"/>
      <scheme val="minor"/>
    </font>
    <font>
      <sz val="6"/>
      <name val="Meiryo UI"/>
      <family val="2"/>
      <charset val="128"/>
    </font>
    <font>
      <sz val="22"/>
      <color theme="1"/>
      <name val="游ゴシック"/>
      <family val="3"/>
      <charset val="128"/>
      <scheme val="minor"/>
    </font>
    <font>
      <sz val="24"/>
      <color rgb="FF000000"/>
      <name val="游ゴシック"/>
      <family val="3"/>
      <charset val="128"/>
      <scheme val="minor"/>
    </font>
    <font>
      <sz val="14"/>
      <color theme="1"/>
      <name val="游ゴシック"/>
      <family val="2"/>
      <charset val="128"/>
      <scheme val="minor"/>
    </font>
    <font>
      <sz val="26"/>
      <color theme="1"/>
      <name val="游ゴシック"/>
      <family val="2"/>
      <charset val="128"/>
      <scheme val="minor"/>
    </font>
    <font>
      <b/>
      <sz val="14"/>
      <color theme="1"/>
      <name val="游ゴシック"/>
      <family val="3"/>
      <charset val="128"/>
      <scheme val="minor"/>
    </font>
    <font>
      <b/>
      <sz val="48"/>
      <color theme="1"/>
      <name val="游ゴシック"/>
      <family val="3"/>
      <charset val="128"/>
      <scheme val="minor"/>
    </font>
    <font>
      <sz val="20"/>
      <color theme="1"/>
      <name val="游ゴシック"/>
      <family val="3"/>
      <charset val="128"/>
      <scheme val="minor"/>
    </font>
    <font>
      <b/>
      <sz val="36"/>
      <color theme="1"/>
      <name val="游ゴシック"/>
      <family val="3"/>
      <charset val="128"/>
      <scheme val="minor"/>
    </font>
  </fonts>
  <fills count="10">
    <fill>
      <patternFill patternType="none"/>
    </fill>
    <fill>
      <patternFill patternType="gray125"/>
    </fill>
    <fill>
      <patternFill patternType="solid">
        <fgColor theme="7" tint="0.59999389629810485"/>
        <bgColor indexed="65"/>
      </patternFill>
    </fill>
    <fill>
      <patternFill patternType="solid">
        <fgColor theme="5" tint="0.79998168889431442"/>
        <bgColor indexed="65"/>
      </patternFill>
    </fill>
    <fill>
      <patternFill patternType="solid">
        <fgColor rgb="FFFFC7CE"/>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59996337778862885"/>
        <bgColor indexed="64"/>
      </patternFill>
    </fill>
    <fill>
      <patternFill patternType="solid">
        <fgColor theme="9" tint="0.59996337778862885"/>
        <bgColor indexed="64"/>
      </patternFill>
    </fill>
    <fill>
      <patternFill patternType="solid">
        <fgColor theme="7" tint="0.59996337778862885"/>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double">
        <color indexed="64"/>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bottom/>
      <diagonal/>
    </border>
    <border>
      <left/>
      <right style="medium">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0">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9" fontId="2" fillId="0" borderId="0" applyFont="0" applyFill="0" applyBorder="0" applyAlignment="0" applyProtection="0">
      <alignment vertical="center"/>
    </xf>
    <xf numFmtId="0" fontId="1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8" borderId="1">
      <alignment horizontal="center" vertical="center"/>
    </xf>
    <xf numFmtId="0" fontId="2" fillId="7" borderId="1">
      <alignment horizontal="center" vertical="center"/>
    </xf>
    <xf numFmtId="14" fontId="2" fillId="9" borderId="1">
      <alignment horizontal="center" vertical="center"/>
    </xf>
  </cellStyleXfs>
  <cellXfs count="136">
    <xf numFmtId="0" fontId="0" fillId="0" borderId="0" xfId="0">
      <alignment vertical="center"/>
    </xf>
    <xf numFmtId="0" fontId="2" fillId="7" borderId="1" xfId="8">
      <alignment horizontal="center" vertical="center"/>
    </xf>
    <xf numFmtId="0" fontId="0" fillId="0" borderId="0" xfId="0" applyAlignment="1">
      <alignment horizontal="center" vertical="center"/>
    </xf>
    <xf numFmtId="0" fontId="0" fillId="0" borderId="0" xfId="0" applyAlignment="1">
      <alignment vertical="center"/>
    </xf>
    <xf numFmtId="0" fontId="0" fillId="0" borderId="1" xfId="0" applyBorder="1" applyAlignment="1">
      <alignment horizontal="center" vertical="center"/>
    </xf>
    <xf numFmtId="0" fontId="5" fillId="0" borderId="0" xfId="0" applyFont="1" applyAlignment="1">
      <alignment horizontal="center" vertical="center"/>
    </xf>
    <xf numFmtId="0" fontId="2" fillId="3" borderId="1" xfId="2" applyBorder="1" applyAlignment="1">
      <alignment horizontal="center" vertical="center"/>
    </xf>
    <xf numFmtId="0" fontId="0" fillId="0" borderId="14" xfId="0" applyBorder="1" applyAlignment="1">
      <alignment horizontal="center" vertical="center"/>
    </xf>
    <xf numFmtId="0" fontId="2" fillId="3" borderId="14" xfId="2" applyBorder="1" applyAlignment="1">
      <alignment horizontal="center" vertical="center"/>
    </xf>
    <xf numFmtId="0" fontId="0" fillId="0" borderId="0" xfId="0" applyAlignment="1">
      <alignment horizontal="center" vertical="center"/>
    </xf>
    <xf numFmtId="0" fontId="2" fillId="2" borderId="1" xfId="1" applyBorder="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2" fillId="2" borderId="1" xfId="1" applyBorder="1" applyAlignment="1">
      <alignment horizontal="center" vertical="center"/>
    </xf>
    <xf numFmtId="0" fontId="3" fillId="0" borderId="0" xfId="0" applyFont="1" applyAlignment="1">
      <alignment horizontal="center" vertical="center"/>
    </xf>
    <xf numFmtId="0" fontId="8" fillId="0" borderId="1" xfId="0" applyFont="1" applyBorder="1" applyAlignment="1">
      <alignment horizontal="center" vertical="center"/>
    </xf>
    <xf numFmtId="0" fontId="8" fillId="0" borderId="0" xfId="0" applyFont="1">
      <alignment vertical="center"/>
    </xf>
    <xf numFmtId="0" fontId="2" fillId="3" borderId="0" xfId="2">
      <alignment vertical="center"/>
    </xf>
    <xf numFmtId="0" fontId="11" fillId="0" borderId="0" xfId="0" applyFont="1">
      <alignment vertical="center"/>
    </xf>
    <xf numFmtId="0" fontId="0" fillId="0" borderId="0" xfId="0" applyAlignment="1">
      <alignment horizontal="center" vertical="center"/>
    </xf>
    <xf numFmtId="177" fontId="0" fillId="0" borderId="1" xfId="3" applyNumberFormat="1" applyFont="1" applyBorder="1" applyAlignment="1">
      <alignment horizontal="center" vertical="center"/>
    </xf>
    <xf numFmtId="0" fontId="12" fillId="4" borderId="1" xfId="4" applyBorder="1" applyAlignment="1">
      <alignment horizontal="center" vertical="center"/>
    </xf>
    <xf numFmtId="176" fontId="2" fillId="5" borderId="14" xfId="5" applyNumberFormat="1" applyBorder="1" applyAlignment="1">
      <alignment horizontal="center" vertical="center"/>
    </xf>
    <xf numFmtId="176" fontId="2" fillId="5" borderId="1" xfId="5" applyNumberFormat="1" applyBorder="1" applyAlignment="1">
      <alignment horizontal="center" vertical="center"/>
    </xf>
    <xf numFmtId="0" fontId="2" fillId="5" borderId="14" xfId="5" applyBorder="1" applyAlignment="1">
      <alignment horizontal="center" vertical="center"/>
    </xf>
    <xf numFmtId="0" fontId="2" fillId="5" borderId="1" xfId="5" applyBorder="1" applyAlignment="1">
      <alignment horizontal="center" vertical="center"/>
    </xf>
    <xf numFmtId="0" fontId="13" fillId="6" borderId="0" xfId="6" applyFont="1">
      <alignment vertical="center"/>
    </xf>
    <xf numFmtId="0" fontId="14" fillId="0" borderId="0" xfId="0" applyFont="1">
      <alignment vertical="center"/>
    </xf>
    <xf numFmtId="0" fontId="0" fillId="0" borderId="17" xfId="0" applyBorder="1" applyAlignment="1">
      <alignment horizontal="center" vertical="center"/>
    </xf>
    <xf numFmtId="0" fontId="0" fillId="0" borderId="17" xfId="0" applyBorder="1">
      <alignment vertical="center"/>
    </xf>
    <xf numFmtId="0" fontId="0" fillId="0" borderId="18" xfId="0" applyBorder="1">
      <alignment vertical="center"/>
    </xf>
    <xf numFmtId="0" fontId="0" fillId="0" borderId="19" xfId="0" applyBorder="1">
      <alignment vertical="center"/>
    </xf>
    <xf numFmtId="0" fontId="0" fillId="0" borderId="20" xfId="0" applyBorder="1">
      <alignment vertical="center"/>
    </xf>
    <xf numFmtId="0" fontId="0" fillId="0" borderId="0" xfId="0" applyAlignment="1">
      <alignment horizontal="left" vertical="center"/>
    </xf>
    <xf numFmtId="0" fontId="15" fillId="0" borderId="0" xfId="0" applyFont="1">
      <alignment vertical="center"/>
    </xf>
    <xf numFmtId="0" fontId="16" fillId="0" borderId="0" xfId="0" applyFont="1">
      <alignment vertical="center"/>
    </xf>
    <xf numFmtId="0" fontId="0" fillId="0" borderId="1" xfId="0" applyBorder="1">
      <alignment vertical="center"/>
    </xf>
    <xf numFmtId="0" fontId="18" fillId="0" borderId="0" xfId="0" applyFont="1" applyAlignment="1">
      <alignment horizontal="center" vertical="center"/>
    </xf>
    <xf numFmtId="0" fontId="18" fillId="0" borderId="0" xfId="0" applyFont="1">
      <alignment vertical="center"/>
    </xf>
    <xf numFmtId="1" fontId="2" fillId="5" borderId="14" xfId="5" applyNumberFormat="1" applyBorder="1" applyAlignment="1">
      <alignment horizontal="center" vertical="center"/>
    </xf>
    <xf numFmtId="0" fontId="0" fillId="0" borderId="1" xfId="0" applyBorder="1">
      <alignment vertical="center"/>
    </xf>
    <xf numFmtId="0" fontId="2" fillId="7" borderId="1" xfId="8" applyBorder="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56" fontId="0" fillId="0" borderId="1" xfId="0" applyNumberFormat="1" applyBorder="1" applyAlignment="1">
      <alignment horizontal="center" vertical="center"/>
    </xf>
    <xf numFmtId="0" fontId="8" fillId="0" borderId="1" xfId="0" applyFont="1" applyBorder="1" applyAlignment="1">
      <alignment horizontal="center" vertical="center"/>
    </xf>
    <xf numFmtId="0" fontId="0" fillId="0" borderId="21" xfId="0" applyBorder="1" applyAlignment="1">
      <alignment horizontal="center" vertical="center"/>
    </xf>
    <xf numFmtId="177" fontId="0" fillId="0" borderId="21" xfId="3" applyNumberFormat="1" applyFont="1" applyBorder="1" applyAlignment="1">
      <alignment horizontal="center" vertical="center"/>
    </xf>
    <xf numFmtId="176" fontId="2" fillId="5" borderId="21" xfId="5" applyNumberFormat="1" applyBorder="1" applyAlignment="1">
      <alignment horizontal="center" vertical="center"/>
    </xf>
    <xf numFmtId="0" fontId="2" fillId="5" borderId="21" xfId="5" applyBorder="1" applyAlignment="1">
      <alignment horizontal="center" vertical="center"/>
    </xf>
    <xf numFmtId="0" fontId="19" fillId="0" borderId="0" xfId="0" applyFont="1" applyAlignment="1">
      <alignment horizontal="left" vertical="center" readingOrder="1"/>
    </xf>
    <xf numFmtId="0" fontId="0" fillId="0" borderId="1" xfId="0" applyBorder="1" applyAlignment="1">
      <alignment vertical="center"/>
    </xf>
    <xf numFmtId="56" fontId="0" fillId="0" borderId="1" xfId="0" applyNumberFormat="1" applyBorder="1" applyAlignment="1">
      <alignment vertical="center"/>
    </xf>
    <xf numFmtId="0" fontId="0" fillId="0" borderId="0" xfId="0" applyBorder="1">
      <alignment vertical="center"/>
    </xf>
    <xf numFmtId="0" fontId="0" fillId="0" borderId="25" xfId="0" applyBorder="1" applyAlignment="1">
      <alignment vertical="center"/>
    </xf>
    <xf numFmtId="0" fontId="0" fillId="0" borderId="25" xfId="0" applyBorder="1">
      <alignment vertical="center"/>
    </xf>
    <xf numFmtId="0" fontId="2" fillId="8" borderId="1" xfId="7">
      <alignment horizontal="center" vertical="center"/>
    </xf>
    <xf numFmtId="56" fontId="0" fillId="0" borderId="1" xfId="0" applyNumberFormat="1" applyBorder="1">
      <alignment vertical="center"/>
    </xf>
    <xf numFmtId="0" fontId="0" fillId="0" borderId="0" xfId="0" applyBorder="1" applyAlignment="1">
      <alignment horizontal="center" vertical="center"/>
    </xf>
    <xf numFmtId="0" fontId="20" fillId="0" borderId="17" xfId="0" applyFont="1" applyBorder="1" applyAlignment="1">
      <alignment horizontal="center" vertical="center"/>
    </xf>
    <xf numFmtId="0" fontId="20" fillId="0" borderId="27" xfId="0" applyFont="1" applyBorder="1" applyAlignment="1">
      <alignment horizontal="center" vertical="center"/>
    </xf>
    <xf numFmtId="0" fontId="20" fillId="0" borderId="28" xfId="0" applyFont="1" applyBorder="1" applyAlignment="1">
      <alignment horizontal="center" vertical="center"/>
    </xf>
    <xf numFmtId="0" fontId="0" fillId="0" borderId="29" xfId="0" applyFont="1" applyBorder="1" applyAlignment="1">
      <alignment horizontal="center" vertical="center"/>
    </xf>
    <xf numFmtId="0" fontId="0" fillId="0" borderId="30" xfId="0" applyBorder="1" applyAlignment="1">
      <alignment horizontal="center" vertical="center"/>
    </xf>
    <xf numFmtId="0" fontId="2" fillId="7" borderId="31" xfId="8" applyBorder="1" applyAlignment="1">
      <alignment horizontal="center" vertical="center"/>
    </xf>
    <xf numFmtId="0" fontId="0" fillId="0" borderId="31" xfId="0" applyBorder="1" applyAlignment="1">
      <alignment horizontal="center" vertical="center"/>
    </xf>
    <xf numFmtId="0" fontId="8" fillId="0" borderId="25" xfId="0" applyFont="1" applyBorder="1" applyAlignment="1">
      <alignment horizontal="center" vertical="center"/>
    </xf>
    <xf numFmtId="0" fontId="8" fillId="0" borderId="26" xfId="0" applyFont="1" applyBorder="1" applyAlignment="1">
      <alignment horizontal="center" vertical="center"/>
    </xf>
    <xf numFmtId="0" fontId="0" fillId="0" borderId="26" xfId="0" applyBorder="1" applyAlignment="1">
      <alignment horizontal="center" vertical="center"/>
    </xf>
    <xf numFmtId="0" fontId="4" fillId="0" borderId="0" xfId="0" applyFont="1">
      <alignment vertical="center"/>
    </xf>
    <xf numFmtId="0" fontId="0" fillId="0" borderId="0" xfId="0">
      <alignment vertical="center"/>
    </xf>
    <xf numFmtId="14" fontId="2" fillId="9" borderId="1" xfId="9">
      <alignment horizontal="center" vertical="center"/>
    </xf>
    <xf numFmtId="0" fontId="3" fillId="0" borderId="0" xfId="0" applyFont="1" applyAlignment="1">
      <alignment vertical="center"/>
    </xf>
    <xf numFmtId="0" fontId="0" fillId="0" borderId="7" xfId="0" applyBorder="1" applyAlignment="1">
      <alignment horizontal="center" vertical="center"/>
    </xf>
    <xf numFmtId="0" fontId="0" fillId="0" borderId="32" xfId="0" applyBorder="1" applyAlignment="1">
      <alignment horizontal="center" vertical="center"/>
    </xf>
    <xf numFmtId="0" fontId="0" fillId="0" borderId="1" xfId="0" applyBorder="1" applyAlignment="1">
      <alignment horizontal="center" vertical="center"/>
    </xf>
    <xf numFmtId="0" fontId="21" fillId="0" borderId="0" xfId="0" applyFont="1">
      <alignment vertical="center"/>
    </xf>
    <xf numFmtId="14" fontId="2" fillId="9" borderId="1" xfId="9" applyBorder="1">
      <alignment horizontal="center" vertical="center"/>
    </xf>
    <xf numFmtId="0" fontId="13" fillId="0" borderId="0" xfId="0" applyFont="1" applyAlignment="1">
      <alignment horizontal="center" vertical="center"/>
    </xf>
    <xf numFmtId="0" fontId="0" fillId="0" borderId="1" xfId="0" applyBorder="1" applyAlignment="1">
      <alignment horizontal="center" vertical="center"/>
    </xf>
    <xf numFmtId="0" fontId="2" fillId="8" borderId="1" xfId="7" applyBorder="1">
      <alignment horizontal="center" vertical="center"/>
    </xf>
    <xf numFmtId="0" fontId="2" fillId="5" borderId="14" xfId="3" applyNumberFormat="1" applyFill="1" applyBorder="1" applyAlignment="1">
      <alignment horizontal="center" vertical="center"/>
    </xf>
    <xf numFmtId="56" fontId="0" fillId="0" borderId="0" xfId="0" applyNumberFormat="1" applyBorder="1">
      <alignment vertical="center"/>
    </xf>
    <xf numFmtId="0" fontId="2" fillId="7" borderId="0" xfId="8" applyBorder="1">
      <alignment horizontal="center" vertical="center"/>
    </xf>
    <xf numFmtId="14" fontId="2" fillId="9" borderId="0" xfId="9" applyBorder="1">
      <alignment horizontal="center" vertical="center"/>
    </xf>
    <xf numFmtId="0" fontId="2" fillId="7" borderId="33" xfId="8" applyBorder="1">
      <alignment horizontal="center" vertical="center"/>
    </xf>
    <xf numFmtId="0" fontId="0" fillId="0" borderId="14" xfId="0" applyBorder="1">
      <alignment vertical="center"/>
    </xf>
    <xf numFmtId="0" fontId="0" fillId="0" borderId="0" xfId="0" applyFill="1" applyBorder="1">
      <alignment vertical="center"/>
    </xf>
    <xf numFmtId="0" fontId="0" fillId="0" borderId="0" xfId="0" applyFill="1" applyBorder="1" applyAlignment="1">
      <alignment vertical="center"/>
    </xf>
    <xf numFmtId="0" fontId="0" fillId="0" borderId="1" xfId="0"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4" fillId="0" borderId="1" xfId="0" applyFont="1" applyBorder="1" applyAlignment="1">
      <alignment horizontal="center"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22" fillId="0" borderId="0" xfId="0" applyFont="1" applyAlignment="1">
      <alignment horizontal="center" vertical="center"/>
    </xf>
    <xf numFmtId="0" fontId="0" fillId="0" borderId="0" xfId="0" applyAlignment="1">
      <alignment horizontal="center" vertical="center"/>
    </xf>
    <xf numFmtId="0" fontId="8" fillId="3" borderId="22" xfId="2" applyFont="1" applyBorder="1" applyAlignment="1">
      <alignment horizontal="center" vertical="center"/>
    </xf>
    <xf numFmtId="0" fontId="8" fillId="3" borderId="23" xfId="2" applyFont="1" applyBorder="1" applyAlignment="1">
      <alignment horizontal="center" vertical="center"/>
    </xf>
    <xf numFmtId="0" fontId="8" fillId="3" borderId="24" xfId="2" applyFont="1" applyBorder="1" applyAlignment="1">
      <alignment horizontal="center" vertical="center"/>
    </xf>
    <xf numFmtId="0" fontId="0" fillId="0" borderId="1" xfId="0" applyBorder="1" applyAlignment="1">
      <alignment horizontal="center" vertical="center"/>
    </xf>
    <xf numFmtId="0" fontId="0" fillId="0" borderId="0" xfId="0" applyFill="1" applyBorder="1" applyAlignment="1">
      <alignment horizontal="center" vertical="center"/>
    </xf>
    <xf numFmtId="0" fontId="10" fillId="0" borderId="0" xfId="0" applyFont="1" applyAlignment="1">
      <alignment horizontal="center" vertical="center"/>
    </xf>
    <xf numFmtId="0" fontId="25" fillId="0" borderId="0" xfId="0" applyFont="1" applyAlignment="1">
      <alignment horizontal="center" vertical="center"/>
    </xf>
    <xf numFmtId="0" fontId="24" fillId="0" borderId="0" xfId="0" applyFont="1" applyAlignment="1">
      <alignment horizontal="left" vertical="center"/>
    </xf>
    <xf numFmtId="0" fontId="0" fillId="0" borderId="0" xfId="0" applyAlignment="1">
      <alignment horizontal="left" vertical="center"/>
    </xf>
    <xf numFmtId="0" fontId="23"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0" borderId="30" xfId="0" applyFont="1" applyBorder="1" applyAlignment="1">
      <alignment horizontal="center" vertical="center"/>
    </xf>
    <xf numFmtId="0" fontId="6" fillId="0" borderId="0" xfId="0" applyFont="1" applyBorder="1" applyAlignment="1">
      <alignment horizontal="center" vertical="center"/>
    </xf>
    <xf numFmtId="0" fontId="6" fillId="0" borderId="31"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24" fillId="0" borderId="0" xfId="0" applyFont="1" applyAlignment="1">
      <alignment vertical="center"/>
    </xf>
    <xf numFmtId="0" fontId="0" fillId="0" borderId="0" xfId="0" applyAlignment="1">
      <alignment vertical="center"/>
    </xf>
    <xf numFmtId="0" fontId="3" fillId="0" borderId="0" xfId="0" applyFont="1" applyAlignment="1">
      <alignment horizontal="center" vertical="center"/>
    </xf>
    <xf numFmtId="0" fontId="2" fillId="2" borderId="1" xfId="1" applyBorder="1" applyAlignment="1">
      <alignment horizontal="center" vertical="center"/>
    </xf>
    <xf numFmtId="0" fontId="6" fillId="0" borderId="0" xfId="0" applyFont="1" applyAlignment="1">
      <alignment horizontal="center" vertical="center"/>
    </xf>
  </cellXfs>
  <cellStyles count="10">
    <cellStyle name="20% - アクセント 2" xfId="2" builtinId="34"/>
    <cellStyle name="20% - アクセント 5" xfId="5" builtinId="46"/>
    <cellStyle name="40% - アクセント 4" xfId="1" builtinId="43"/>
    <cellStyle name="40% - アクセント 5" xfId="6" builtinId="47"/>
    <cellStyle name="パーセント" xfId="3" builtinId="5"/>
    <cellStyle name="悪い" xfId="4" builtinId="27"/>
    <cellStyle name="作業" xfId="9" xr:uid="{A37904A0-D199-4676-8EC5-F1E51ABC3E54}"/>
    <cellStyle name="終了日" xfId="8" xr:uid="{DAF5BFF3-2BEE-4582-8ADE-E059365814A8}"/>
    <cellStyle name="標準" xfId="0" builtinId="0"/>
    <cellStyle name="予定" xfId="7" xr:uid="{F50910B9-FE2C-4E6F-B2E3-BEDFA886AE69}"/>
  </cellStyles>
  <dxfs count="1">
    <dxf>
      <fill>
        <patternFill patternType="solid">
          <fgColor rgb="FFFCE4D6"/>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3" Type="http://schemas.openxmlformats.org/officeDocument/2006/relationships/image" Target="../media/image4.jpeg"/><Relationship Id="rId7" Type="http://schemas.openxmlformats.org/officeDocument/2006/relationships/image" Target="../media/image8.png"/><Relationship Id="rId2" Type="http://schemas.openxmlformats.org/officeDocument/2006/relationships/image" Target="../media/image3.jpeg"/><Relationship Id="rId1" Type="http://schemas.openxmlformats.org/officeDocument/2006/relationships/image" Target="../media/image2.jpeg"/><Relationship Id="rId6" Type="http://schemas.openxmlformats.org/officeDocument/2006/relationships/image" Target="../media/image7.jpeg"/><Relationship Id="rId5" Type="http://schemas.openxmlformats.org/officeDocument/2006/relationships/image" Target="../media/image6.jpeg"/><Relationship Id="rId4" Type="http://schemas.openxmlformats.org/officeDocument/2006/relationships/image" Target="../media/image5.jpe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9.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jpg"/><Relationship Id="rId1" Type="http://schemas.openxmlformats.org/officeDocument/2006/relationships/image" Target="../media/image9.png"/><Relationship Id="rId4"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7</xdr:col>
      <xdr:colOff>477081</xdr:colOff>
      <xdr:row>3</xdr:row>
      <xdr:rowOff>198781</xdr:rowOff>
    </xdr:from>
    <xdr:to>
      <xdr:col>13</xdr:col>
      <xdr:colOff>621198</xdr:colOff>
      <xdr:row>11</xdr:row>
      <xdr:rowOff>214023</xdr:rowOff>
    </xdr:to>
    <xdr:pic>
      <xdr:nvPicPr>
        <xdr:cNvPr id="3" name="図 2">
          <a:extLst>
            <a:ext uri="{FF2B5EF4-FFF2-40B4-BE49-F238E27FC236}">
              <a16:creationId xmlns:a16="http://schemas.microsoft.com/office/drawing/2014/main" id="{B4FEF15E-49DF-4456-8DDC-43434BF68CAB}"/>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19658"/>
        <a:stretch/>
      </xdr:blipFill>
      <xdr:spPr bwMode="auto">
        <a:xfrm>
          <a:off x="5289277" y="935933"/>
          <a:ext cx="4268856" cy="19368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107673</xdr:colOff>
      <xdr:row>7</xdr:row>
      <xdr:rowOff>173935</xdr:rowOff>
    </xdr:from>
    <xdr:to>
      <xdr:col>8</xdr:col>
      <xdr:colOff>430694</xdr:colOff>
      <xdr:row>8</xdr:row>
      <xdr:rowOff>207066</xdr:rowOff>
    </xdr:to>
    <xdr:sp macro="" textlink="">
      <xdr:nvSpPr>
        <xdr:cNvPr id="4" name="楕円 3">
          <a:extLst>
            <a:ext uri="{FF2B5EF4-FFF2-40B4-BE49-F238E27FC236}">
              <a16:creationId xmlns:a16="http://schemas.microsoft.com/office/drawing/2014/main" id="{515EBAF6-568F-4BFA-B056-CA81B0B6BF5C}"/>
            </a:ext>
          </a:extLst>
        </xdr:cNvPr>
        <xdr:cNvSpPr/>
      </xdr:nvSpPr>
      <xdr:spPr>
        <a:xfrm>
          <a:off x="5607325" y="1871870"/>
          <a:ext cx="323021" cy="273326"/>
        </a:xfrm>
        <a:prstGeom prst="ellipse">
          <a:avLst/>
        </a:pr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algn="l"/>
          <a:endParaRPr kumimoji="1" lang="ja-JP" altLang="en-US" sz="1100"/>
        </a:p>
      </xdr:txBody>
    </xdr:sp>
    <xdr:clientData/>
  </xdr:twoCellAnchor>
  <xdr:twoCellAnchor>
    <xdr:from>
      <xdr:col>7</xdr:col>
      <xdr:colOff>446484</xdr:colOff>
      <xdr:row>15</xdr:row>
      <xdr:rowOff>17859</xdr:rowOff>
    </xdr:from>
    <xdr:to>
      <xdr:col>8</xdr:col>
      <xdr:colOff>246507</xdr:colOff>
      <xdr:row>17</xdr:row>
      <xdr:rowOff>178594</xdr:rowOff>
    </xdr:to>
    <xdr:sp macro="" textlink="">
      <xdr:nvSpPr>
        <xdr:cNvPr id="27" name="矢印: 上下 26">
          <a:extLst>
            <a:ext uri="{FF2B5EF4-FFF2-40B4-BE49-F238E27FC236}">
              <a16:creationId xmlns:a16="http://schemas.microsoft.com/office/drawing/2014/main" id="{B3849F4B-A3A5-42F1-8E05-F44AFD608098}"/>
            </a:ext>
          </a:extLst>
        </xdr:cNvPr>
        <xdr:cNvSpPr/>
      </xdr:nvSpPr>
      <xdr:spPr>
        <a:xfrm>
          <a:off x="5238750" y="3821906"/>
          <a:ext cx="484632" cy="636985"/>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22645</xdr:colOff>
      <xdr:row>14</xdr:row>
      <xdr:rowOff>2359</xdr:rowOff>
    </xdr:from>
    <xdr:to>
      <xdr:col>9</xdr:col>
      <xdr:colOff>659630</xdr:colOff>
      <xdr:row>15</xdr:row>
      <xdr:rowOff>40507</xdr:rowOff>
    </xdr:to>
    <xdr:sp macro="" textlink="">
      <xdr:nvSpPr>
        <xdr:cNvPr id="28" name="矢印: 上下 27">
          <a:extLst>
            <a:ext uri="{FF2B5EF4-FFF2-40B4-BE49-F238E27FC236}">
              <a16:creationId xmlns:a16="http://schemas.microsoft.com/office/drawing/2014/main" id="{EDBC48AB-0D2C-4F3A-80B6-59054AA21436}"/>
            </a:ext>
          </a:extLst>
        </xdr:cNvPr>
        <xdr:cNvSpPr/>
      </xdr:nvSpPr>
      <xdr:spPr>
        <a:xfrm rot="5400000">
          <a:off x="6260306" y="3283745"/>
          <a:ext cx="484632" cy="636985"/>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28575</xdr:colOff>
      <xdr:row>6</xdr:row>
      <xdr:rowOff>56030</xdr:rowOff>
    </xdr:from>
    <xdr:to>
      <xdr:col>6</xdr:col>
      <xdr:colOff>212913</xdr:colOff>
      <xdr:row>27</xdr:row>
      <xdr:rowOff>133349</xdr:rowOff>
    </xdr:to>
    <xdr:sp macro="" textlink="">
      <xdr:nvSpPr>
        <xdr:cNvPr id="2" name="正方形/長方形 1">
          <a:extLst>
            <a:ext uri="{FF2B5EF4-FFF2-40B4-BE49-F238E27FC236}">
              <a16:creationId xmlns:a16="http://schemas.microsoft.com/office/drawing/2014/main" id="{C4F67CFF-022F-4A75-B5DA-9A7A4196884C}"/>
            </a:ext>
          </a:extLst>
        </xdr:cNvPr>
        <xdr:cNvSpPr/>
      </xdr:nvSpPr>
      <xdr:spPr>
        <a:xfrm>
          <a:off x="712134" y="1467971"/>
          <a:ext cx="9877426" cy="5019113"/>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642097</xdr:colOff>
      <xdr:row>7</xdr:row>
      <xdr:rowOff>157390</xdr:rowOff>
    </xdr:from>
    <xdr:to>
      <xdr:col>1</xdr:col>
      <xdr:colOff>3510666</xdr:colOff>
      <xdr:row>11</xdr:row>
      <xdr:rowOff>95250</xdr:rowOff>
    </xdr:to>
    <xdr:sp macro="" textlink="">
      <xdr:nvSpPr>
        <xdr:cNvPr id="3" name="正方形/長方形 2">
          <a:extLst>
            <a:ext uri="{FF2B5EF4-FFF2-40B4-BE49-F238E27FC236}">
              <a16:creationId xmlns:a16="http://schemas.microsoft.com/office/drawing/2014/main" id="{7424D1EA-49E1-459F-AA49-1F2B5FA3DD12}"/>
            </a:ext>
          </a:extLst>
        </xdr:cNvPr>
        <xdr:cNvSpPr/>
      </xdr:nvSpPr>
      <xdr:spPr>
        <a:xfrm>
          <a:off x="1325656" y="1804655"/>
          <a:ext cx="2868569" cy="879154"/>
        </a:xfrm>
        <a:prstGeom prst="rect">
          <a:avLst/>
        </a:prstGeom>
        <a:solidFill>
          <a:schemeClr val="accent6">
            <a:lumMod val="75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戦車倉庫</a:t>
          </a:r>
          <a:endParaRPr kumimoji="1" lang="en-US" altLang="ja-JP" sz="1100"/>
        </a:p>
      </xdr:txBody>
    </xdr:sp>
    <xdr:clientData/>
  </xdr:twoCellAnchor>
  <xdr:twoCellAnchor>
    <xdr:from>
      <xdr:col>1</xdr:col>
      <xdr:colOff>574862</xdr:colOff>
      <xdr:row>12</xdr:row>
      <xdr:rowOff>101897</xdr:rowOff>
    </xdr:from>
    <xdr:to>
      <xdr:col>1</xdr:col>
      <xdr:colOff>3460922</xdr:colOff>
      <xdr:row>24</xdr:row>
      <xdr:rowOff>82363</xdr:rowOff>
    </xdr:to>
    <xdr:sp macro="" textlink="">
      <xdr:nvSpPr>
        <xdr:cNvPr id="4" name="正方形/長方形 3">
          <a:extLst>
            <a:ext uri="{FF2B5EF4-FFF2-40B4-BE49-F238E27FC236}">
              <a16:creationId xmlns:a16="http://schemas.microsoft.com/office/drawing/2014/main" id="{2A9FF351-41BC-42CB-86C0-89ACBDD62192}"/>
            </a:ext>
          </a:extLst>
        </xdr:cNvPr>
        <xdr:cNvSpPr/>
      </xdr:nvSpPr>
      <xdr:spPr>
        <a:xfrm>
          <a:off x="1258421" y="2925779"/>
          <a:ext cx="2886060" cy="2804349"/>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戦車のリスト</a:t>
          </a:r>
          <a:endParaRPr kumimoji="1" lang="en-US" altLang="ja-JP" sz="1100"/>
        </a:p>
      </xdr:txBody>
    </xdr:sp>
    <xdr:clientData/>
  </xdr:twoCellAnchor>
  <xdr:twoCellAnchor>
    <xdr:from>
      <xdr:col>2</xdr:col>
      <xdr:colOff>8657</xdr:colOff>
      <xdr:row>12</xdr:row>
      <xdr:rowOff>105798</xdr:rowOff>
    </xdr:from>
    <xdr:to>
      <xdr:col>3</xdr:col>
      <xdr:colOff>3183087</xdr:colOff>
      <xdr:row>23</xdr:row>
      <xdr:rowOff>80530</xdr:rowOff>
    </xdr:to>
    <xdr:sp macro="" textlink="">
      <xdr:nvSpPr>
        <xdr:cNvPr id="5" name="正方形/長方形 4">
          <a:extLst>
            <a:ext uri="{FF2B5EF4-FFF2-40B4-BE49-F238E27FC236}">
              <a16:creationId xmlns:a16="http://schemas.microsoft.com/office/drawing/2014/main" id="{A8E1C708-5F54-4754-BA0E-4217DB7AA2B7}"/>
            </a:ext>
          </a:extLst>
        </xdr:cNvPr>
        <xdr:cNvSpPr/>
      </xdr:nvSpPr>
      <xdr:spPr>
        <a:xfrm>
          <a:off x="4476748" y="3153798"/>
          <a:ext cx="3867157" cy="264173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モデル表示</a:t>
          </a:r>
          <a:endParaRPr kumimoji="1" lang="en-US" altLang="ja-JP" sz="1100"/>
        </a:p>
        <a:p>
          <a:pPr algn="l"/>
          <a:endParaRPr kumimoji="1" lang="ja-JP" altLang="en-US" sz="1100"/>
        </a:p>
      </xdr:txBody>
    </xdr:sp>
    <xdr:clientData/>
  </xdr:twoCellAnchor>
  <xdr:twoCellAnchor>
    <xdr:from>
      <xdr:col>0</xdr:col>
      <xdr:colOff>607002</xdr:colOff>
      <xdr:row>30</xdr:row>
      <xdr:rowOff>1733</xdr:rowOff>
    </xdr:from>
    <xdr:to>
      <xdr:col>3</xdr:col>
      <xdr:colOff>1502353</xdr:colOff>
      <xdr:row>50</xdr:row>
      <xdr:rowOff>129887</xdr:rowOff>
    </xdr:to>
    <xdr:sp macro="" textlink="">
      <xdr:nvSpPr>
        <xdr:cNvPr id="6" name="正方形/長方形 5">
          <a:extLst>
            <a:ext uri="{FF2B5EF4-FFF2-40B4-BE49-F238E27FC236}">
              <a16:creationId xmlns:a16="http://schemas.microsoft.com/office/drawing/2014/main" id="{523CF2C0-5991-483A-BDDA-6422C0AEF397}"/>
            </a:ext>
          </a:extLst>
        </xdr:cNvPr>
        <xdr:cNvSpPr/>
      </xdr:nvSpPr>
      <xdr:spPr>
        <a:xfrm>
          <a:off x="607002" y="7898824"/>
          <a:ext cx="6056169" cy="497724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152401</xdr:colOff>
      <xdr:row>33</xdr:row>
      <xdr:rowOff>180974</xdr:rowOff>
    </xdr:from>
    <xdr:to>
      <xdr:col>3</xdr:col>
      <xdr:colOff>1209676</xdr:colOff>
      <xdr:row>40</xdr:row>
      <xdr:rowOff>76200</xdr:rowOff>
    </xdr:to>
    <xdr:sp macro="" textlink="">
      <xdr:nvSpPr>
        <xdr:cNvPr id="7" name="楕円 6">
          <a:extLst>
            <a:ext uri="{FF2B5EF4-FFF2-40B4-BE49-F238E27FC236}">
              <a16:creationId xmlns:a16="http://schemas.microsoft.com/office/drawing/2014/main" id="{F221C293-D898-422D-8C97-60DEAE6F2E22}"/>
            </a:ext>
          </a:extLst>
        </xdr:cNvPr>
        <xdr:cNvSpPr/>
      </xdr:nvSpPr>
      <xdr:spPr>
        <a:xfrm>
          <a:off x="838201" y="8039099"/>
          <a:ext cx="5524500" cy="156210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3600" b="1" i="0"/>
            <a:t>PANZER</a:t>
          </a:r>
          <a:r>
            <a:rPr kumimoji="1" lang="en-US" altLang="ja-JP" sz="3600" b="1" i="0" baseline="0"/>
            <a:t> VOR</a:t>
          </a:r>
          <a:endParaRPr kumimoji="1" lang="ja-JP" altLang="en-US" sz="3600" b="1" i="0"/>
        </a:p>
      </xdr:txBody>
    </xdr:sp>
    <xdr:clientData/>
  </xdr:twoCellAnchor>
  <xdr:twoCellAnchor>
    <xdr:from>
      <xdr:col>1</xdr:col>
      <xdr:colOff>1200149</xdr:colOff>
      <xdr:row>42</xdr:row>
      <xdr:rowOff>38100</xdr:rowOff>
    </xdr:from>
    <xdr:to>
      <xdr:col>3</xdr:col>
      <xdr:colOff>114299</xdr:colOff>
      <xdr:row>44</xdr:row>
      <xdr:rowOff>174498</xdr:rowOff>
    </xdr:to>
    <xdr:sp macro="" textlink="">
      <xdr:nvSpPr>
        <xdr:cNvPr id="8" name="フローチャート: 処理 7">
          <a:extLst>
            <a:ext uri="{FF2B5EF4-FFF2-40B4-BE49-F238E27FC236}">
              <a16:creationId xmlns:a16="http://schemas.microsoft.com/office/drawing/2014/main" id="{58DCEA0D-E72D-48AA-A14A-EDD38F601EB1}"/>
            </a:ext>
          </a:extLst>
        </xdr:cNvPr>
        <xdr:cNvSpPr/>
      </xdr:nvSpPr>
      <xdr:spPr>
        <a:xfrm>
          <a:off x="1885949" y="10039350"/>
          <a:ext cx="3381375"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400"/>
            <a:t>Press</a:t>
          </a:r>
          <a:r>
            <a:rPr kumimoji="1" lang="ja-JP" altLang="en-US" sz="2400"/>
            <a:t>　</a:t>
          </a:r>
          <a:r>
            <a:rPr kumimoji="1" lang="en-US" altLang="ja-JP" sz="2400"/>
            <a:t>Any</a:t>
          </a:r>
          <a:r>
            <a:rPr kumimoji="1" lang="ja-JP" altLang="en-US" sz="2400"/>
            <a:t>　</a:t>
          </a:r>
          <a:r>
            <a:rPr kumimoji="1" lang="en-US" altLang="ja-JP" sz="2400"/>
            <a:t>Button</a:t>
          </a:r>
          <a:endParaRPr kumimoji="1" lang="ja-JP" altLang="en-US" sz="2400"/>
        </a:p>
      </xdr:txBody>
    </xdr:sp>
    <xdr:clientData/>
  </xdr:twoCellAnchor>
  <xdr:twoCellAnchor>
    <xdr:from>
      <xdr:col>3</xdr:col>
      <xdr:colOff>3148446</xdr:colOff>
      <xdr:row>30</xdr:row>
      <xdr:rowOff>187036</xdr:rowOff>
    </xdr:from>
    <xdr:to>
      <xdr:col>11</xdr:col>
      <xdr:colOff>529072</xdr:colOff>
      <xdr:row>51</xdr:row>
      <xdr:rowOff>72736</xdr:rowOff>
    </xdr:to>
    <xdr:sp macro="" textlink="">
      <xdr:nvSpPr>
        <xdr:cNvPr id="9" name="正方形/長方形 8">
          <a:extLst>
            <a:ext uri="{FF2B5EF4-FFF2-40B4-BE49-F238E27FC236}">
              <a16:creationId xmlns:a16="http://schemas.microsoft.com/office/drawing/2014/main" id="{0791126E-C67E-43CA-BCAB-56523A801788}"/>
            </a:ext>
          </a:extLst>
        </xdr:cNvPr>
        <xdr:cNvSpPr/>
      </xdr:nvSpPr>
      <xdr:spPr>
        <a:xfrm>
          <a:off x="8309264" y="7772400"/>
          <a:ext cx="6091672" cy="497724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3524251</xdr:colOff>
      <xdr:row>33</xdr:row>
      <xdr:rowOff>133349</xdr:rowOff>
    </xdr:from>
    <xdr:to>
      <xdr:col>11</xdr:col>
      <xdr:colOff>381001</xdr:colOff>
      <xdr:row>40</xdr:row>
      <xdr:rowOff>28575</xdr:rowOff>
    </xdr:to>
    <xdr:sp macro="" textlink="">
      <xdr:nvSpPr>
        <xdr:cNvPr id="10" name="楕円 9">
          <a:extLst>
            <a:ext uri="{FF2B5EF4-FFF2-40B4-BE49-F238E27FC236}">
              <a16:creationId xmlns:a16="http://schemas.microsoft.com/office/drawing/2014/main" id="{A28D52D4-A0CE-4633-80F7-0394E347DCD2}"/>
            </a:ext>
          </a:extLst>
        </xdr:cNvPr>
        <xdr:cNvSpPr/>
      </xdr:nvSpPr>
      <xdr:spPr>
        <a:xfrm>
          <a:off x="8677276" y="7991474"/>
          <a:ext cx="5524500" cy="156210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3600" b="1" i="0"/>
            <a:t>PANZER</a:t>
          </a:r>
          <a:r>
            <a:rPr kumimoji="1" lang="en-US" altLang="ja-JP" sz="3600" b="1" i="0" baseline="0"/>
            <a:t> VOR</a:t>
          </a:r>
          <a:endParaRPr kumimoji="1" lang="ja-JP" altLang="en-US" sz="3600" b="1" i="0"/>
        </a:p>
      </xdr:txBody>
    </xdr:sp>
    <xdr:clientData/>
  </xdr:twoCellAnchor>
  <xdr:twoCellAnchor>
    <xdr:from>
      <xdr:col>6</xdr:col>
      <xdr:colOff>142874</xdr:colOff>
      <xdr:row>41</xdr:row>
      <xdr:rowOff>47624</xdr:rowOff>
    </xdr:from>
    <xdr:to>
      <xdr:col>8</xdr:col>
      <xdr:colOff>361949</xdr:colOff>
      <xdr:row>42</xdr:row>
      <xdr:rowOff>219074</xdr:rowOff>
    </xdr:to>
    <xdr:sp macro="" textlink="">
      <xdr:nvSpPr>
        <xdr:cNvPr id="11" name="フローチャート: 処理 10">
          <a:extLst>
            <a:ext uri="{FF2B5EF4-FFF2-40B4-BE49-F238E27FC236}">
              <a16:creationId xmlns:a16="http://schemas.microsoft.com/office/drawing/2014/main" id="{4540C946-A010-4EDC-86D0-0A432C8F3B0B}"/>
            </a:ext>
          </a:extLst>
        </xdr:cNvPr>
        <xdr:cNvSpPr/>
      </xdr:nvSpPr>
      <xdr:spPr>
        <a:xfrm>
          <a:off x="10534649" y="9810749"/>
          <a:ext cx="1590675" cy="40957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000"/>
            <a:t>GameStart</a:t>
          </a:r>
          <a:endParaRPr kumimoji="1" lang="ja-JP" altLang="en-US" sz="2000"/>
        </a:p>
      </xdr:txBody>
    </xdr:sp>
    <xdr:clientData/>
  </xdr:twoCellAnchor>
  <xdr:twoCellAnchor>
    <xdr:from>
      <xdr:col>6</xdr:col>
      <xdr:colOff>142874</xdr:colOff>
      <xdr:row>43</xdr:row>
      <xdr:rowOff>238124</xdr:rowOff>
    </xdr:from>
    <xdr:to>
      <xdr:col>8</xdr:col>
      <xdr:colOff>346363</xdr:colOff>
      <xdr:row>45</xdr:row>
      <xdr:rowOff>171449</xdr:rowOff>
    </xdr:to>
    <xdr:sp macro="" textlink="">
      <xdr:nvSpPr>
        <xdr:cNvPr id="13" name="フローチャート: 処理 12">
          <a:extLst>
            <a:ext uri="{FF2B5EF4-FFF2-40B4-BE49-F238E27FC236}">
              <a16:creationId xmlns:a16="http://schemas.microsoft.com/office/drawing/2014/main" id="{EB36163E-B0D3-42F2-AA77-D9528474E14B}"/>
            </a:ext>
          </a:extLst>
        </xdr:cNvPr>
        <xdr:cNvSpPr/>
      </xdr:nvSpPr>
      <xdr:spPr>
        <a:xfrm>
          <a:off x="10551101" y="10975397"/>
          <a:ext cx="1588944" cy="418234"/>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000"/>
            <a:t>Setting</a:t>
          </a:r>
        </a:p>
      </xdr:txBody>
    </xdr:sp>
    <xdr:clientData/>
  </xdr:twoCellAnchor>
  <xdr:twoCellAnchor>
    <xdr:from>
      <xdr:col>15</xdr:col>
      <xdr:colOff>96115</xdr:colOff>
      <xdr:row>31</xdr:row>
      <xdr:rowOff>115167</xdr:rowOff>
    </xdr:from>
    <xdr:to>
      <xdr:col>23</xdr:col>
      <xdr:colOff>603539</xdr:colOff>
      <xdr:row>50</xdr:row>
      <xdr:rowOff>143741</xdr:rowOff>
    </xdr:to>
    <xdr:sp macro="" textlink="">
      <xdr:nvSpPr>
        <xdr:cNvPr id="14" name="正方形/長方形 13">
          <a:extLst>
            <a:ext uri="{FF2B5EF4-FFF2-40B4-BE49-F238E27FC236}">
              <a16:creationId xmlns:a16="http://schemas.microsoft.com/office/drawing/2014/main" id="{3CFAC9A8-8855-43DE-93B2-D7E04C1EC0DD}"/>
            </a:ext>
          </a:extLst>
        </xdr:cNvPr>
        <xdr:cNvSpPr/>
      </xdr:nvSpPr>
      <xdr:spPr>
        <a:xfrm>
          <a:off x="16738888" y="7942985"/>
          <a:ext cx="6049242" cy="4635211"/>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45027</xdr:colOff>
      <xdr:row>35</xdr:row>
      <xdr:rowOff>142875</xdr:rowOff>
    </xdr:from>
    <xdr:to>
      <xdr:col>21</xdr:col>
      <xdr:colOff>656359</xdr:colOff>
      <xdr:row>38</xdr:row>
      <xdr:rowOff>41148</xdr:rowOff>
    </xdr:to>
    <xdr:sp macro="" textlink="">
      <xdr:nvSpPr>
        <xdr:cNvPr id="17" name="フローチャート: 処理 16">
          <a:extLst>
            <a:ext uri="{FF2B5EF4-FFF2-40B4-BE49-F238E27FC236}">
              <a16:creationId xmlns:a16="http://schemas.microsoft.com/office/drawing/2014/main" id="{99B8D831-8EE0-4B6A-B91F-1A809917E563}"/>
            </a:ext>
          </a:extLst>
        </xdr:cNvPr>
        <xdr:cNvSpPr/>
      </xdr:nvSpPr>
      <xdr:spPr>
        <a:xfrm>
          <a:off x="18073254" y="8940511"/>
          <a:ext cx="3382241" cy="625637"/>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ゲーム設定</a:t>
          </a:r>
          <a:endParaRPr kumimoji="1" lang="en-US" altLang="ja-JP" sz="2400"/>
        </a:p>
      </xdr:txBody>
    </xdr:sp>
    <xdr:clientData/>
  </xdr:twoCellAnchor>
  <xdr:twoCellAnchor>
    <xdr:from>
      <xdr:col>15</xdr:col>
      <xdr:colOff>652028</xdr:colOff>
      <xdr:row>41</xdr:row>
      <xdr:rowOff>59747</xdr:rowOff>
    </xdr:from>
    <xdr:to>
      <xdr:col>19</xdr:col>
      <xdr:colOff>14720</xdr:colOff>
      <xdr:row>43</xdr:row>
      <xdr:rowOff>200474</xdr:rowOff>
    </xdr:to>
    <xdr:sp macro="" textlink="">
      <xdr:nvSpPr>
        <xdr:cNvPr id="18" name="フローチャート: 処理 17">
          <a:extLst>
            <a:ext uri="{FF2B5EF4-FFF2-40B4-BE49-F238E27FC236}">
              <a16:creationId xmlns:a16="http://schemas.microsoft.com/office/drawing/2014/main" id="{402FAD21-C22E-4CD1-A368-988DB1A88980}"/>
            </a:ext>
          </a:extLst>
        </xdr:cNvPr>
        <xdr:cNvSpPr/>
      </xdr:nvSpPr>
      <xdr:spPr>
        <a:xfrm>
          <a:off x="17294801" y="10312111"/>
          <a:ext cx="2133601"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キーボード</a:t>
          </a:r>
          <a:endParaRPr kumimoji="1" lang="en-US" altLang="ja-JP" sz="2400"/>
        </a:p>
      </xdr:txBody>
    </xdr:sp>
    <xdr:clientData/>
  </xdr:twoCellAnchor>
  <xdr:twoCellAnchor>
    <xdr:from>
      <xdr:col>20</xdr:col>
      <xdr:colOff>127286</xdr:colOff>
      <xdr:row>41</xdr:row>
      <xdr:rowOff>51954</xdr:rowOff>
    </xdr:from>
    <xdr:to>
      <xdr:col>23</xdr:col>
      <xdr:colOff>183571</xdr:colOff>
      <xdr:row>43</xdr:row>
      <xdr:rowOff>192681</xdr:rowOff>
    </xdr:to>
    <xdr:sp macro="" textlink="">
      <xdr:nvSpPr>
        <xdr:cNvPr id="19" name="フローチャート: 処理 18">
          <a:extLst>
            <a:ext uri="{FF2B5EF4-FFF2-40B4-BE49-F238E27FC236}">
              <a16:creationId xmlns:a16="http://schemas.microsoft.com/office/drawing/2014/main" id="{D50ED18B-FA33-41AC-81AB-729B90BD679E}"/>
            </a:ext>
          </a:extLst>
        </xdr:cNvPr>
        <xdr:cNvSpPr/>
      </xdr:nvSpPr>
      <xdr:spPr>
        <a:xfrm>
          <a:off x="20233695" y="10304318"/>
          <a:ext cx="2134467"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コントローラ</a:t>
          </a:r>
          <a:endParaRPr kumimoji="1" lang="en-US" altLang="ja-JP" sz="2400"/>
        </a:p>
      </xdr:txBody>
    </xdr:sp>
    <xdr:clientData/>
  </xdr:twoCellAnchor>
  <xdr:twoCellAnchor>
    <xdr:from>
      <xdr:col>26</xdr:col>
      <xdr:colOff>75333</xdr:colOff>
      <xdr:row>31</xdr:row>
      <xdr:rowOff>94386</xdr:rowOff>
    </xdr:from>
    <xdr:to>
      <xdr:col>34</xdr:col>
      <xdr:colOff>582757</xdr:colOff>
      <xdr:row>50</xdr:row>
      <xdr:rowOff>122960</xdr:rowOff>
    </xdr:to>
    <xdr:sp macro="" textlink="">
      <xdr:nvSpPr>
        <xdr:cNvPr id="20" name="正方形/長方形 19">
          <a:extLst>
            <a:ext uri="{FF2B5EF4-FFF2-40B4-BE49-F238E27FC236}">
              <a16:creationId xmlns:a16="http://schemas.microsoft.com/office/drawing/2014/main" id="{C8B88553-D01C-4755-8076-89916BA04FDB}"/>
            </a:ext>
          </a:extLst>
        </xdr:cNvPr>
        <xdr:cNvSpPr/>
      </xdr:nvSpPr>
      <xdr:spPr>
        <a:xfrm>
          <a:off x="24338106" y="7922204"/>
          <a:ext cx="6049242" cy="4635211"/>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183571</xdr:colOff>
      <xdr:row>40</xdr:row>
      <xdr:rowOff>229901</xdr:rowOff>
    </xdr:from>
    <xdr:to>
      <xdr:col>26</xdr:col>
      <xdr:colOff>75333</xdr:colOff>
      <xdr:row>42</xdr:row>
      <xdr:rowOff>122318</xdr:rowOff>
    </xdr:to>
    <xdr:cxnSp macro="">
      <xdr:nvCxnSpPr>
        <xdr:cNvPr id="15" name="直線矢印コネクタ 14">
          <a:extLst>
            <a:ext uri="{FF2B5EF4-FFF2-40B4-BE49-F238E27FC236}">
              <a16:creationId xmlns:a16="http://schemas.microsoft.com/office/drawing/2014/main" id="{A1622047-B3F3-4C83-962B-EF20EA096B7A}"/>
            </a:ext>
          </a:extLst>
        </xdr:cNvPr>
        <xdr:cNvCxnSpPr>
          <a:stCxn id="19" idx="3"/>
          <a:endCxn id="20" idx="1"/>
        </xdr:cNvCxnSpPr>
      </xdr:nvCxnSpPr>
      <xdr:spPr>
        <a:xfrm flipV="1">
          <a:off x="22368162" y="10239810"/>
          <a:ext cx="1969944" cy="377326"/>
        </a:xfrm>
        <a:prstGeom prst="straightConnector1">
          <a:avLst/>
        </a:prstGeom>
        <a:ln w="76200">
          <a:solidFill>
            <a:schemeClr val="tx1">
              <a:lumMod val="85000"/>
              <a:lumOff val="1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658091</xdr:colOff>
      <xdr:row>35</xdr:row>
      <xdr:rowOff>83127</xdr:rowOff>
    </xdr:from>
    <xdr:to>
      <xdr:col>32</xdr:col>
      <xdr:colOff>180107</xdr:colOff>
      <xdr:row>37</xdr:row>
      <xdr:rowOff>223854</xdr:rowOff>
    </xdr:to>
    <xdr:sp macro="" textlink="">
      <xdr:nvSpPr>
        <xdr:cNvPr id="22" name="フローチャート: 処理 21">
          <a:extLst>
            <a:ext uri="{FF2B5EF4-FFF2-40B4-BE49-F238E27FC236}">
              <a16:creationId xmlns:a16="http://schemas.microsoft.com/office/drawing/2014/main" id="{2F6546CC-FFEC-44B8-B537-9D205CDC9B9C}"/>
            </a:ext>
          </a:extLst>
        </xdr:cNvPr>
        <xdr:cNvSpPr/>
      </xdr:nvSpPr>
      <xdr:spPr>
        <a:xfrm>
          <a:off x="26306318" y="8880763"/>
          <a:ext cx="2292925"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変更しますか？</a:t>
          </a:r>
          <a:endParaRPr kumimoji="1" lang="en-US" altLang="ja-JP" sz="2400"/>
        </a:p>
      </xdr:txBody>
    </xdr:sp>
    <xdr:clientData/>
  </xdr:twoCellAnchor>
  <xdr:twoCellAnchor>
    <xdr:from>
      <xdr:col>29</xdr:col>
      <xdr:colOff>13854</xdr:colOff>
      <xdr:row>39</xdr:row>
      <xdr:rowOff>166253</xdr:rowOff>
    </xdr:from>
    <xdr:to>
      <xdr:col>32</xdr:col>
      <xdr:colOff>228598</xdr:colOff>
      <xdr:row>42</xdr:row>
      <xdr:rowOff>64526</xdr:rowOff>
    </xdr:to>
    <xdr:sp macro="" textlink="">
      <xdr:nvSpPr>
        <xdr:cNvPr id="21" name="フローチャート: 処理 20">
          <a:extLst>
            <a:ext uri="{FF2B5EF4-FFF2-40B4-BE49-F238E27FC236}">
              <a16:creationId xmlns:a16="http://schemas.microsoft.com/office/drawing/2014/main" id="{424AE2B3-EAAC-4C97-92FB-1157CE6C12DE}"/>
            </a:ext>
          </a:extLst>
        </xdr:cNvPr>
        <xdr:cNvSpPr/>
      </xdr:nvSpPr>
      <xdr:spPr>
        <a:xfrm>
          <a:off x="26354809" y="9933708"/>
          <a:ext cx="2292925"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はい</a:t>
          </a:r>
          <a:endParaRPr kumimoji="1" lang="en-US" altLang="ja-JP" sz="2400"/>
        </a:p>
      </xdr:txBody>
    </xdr:sp>
    <xdr:clientData/>
  </xdr:twoCellAnchor>
  <xdr:twoCellAnchor>
    <xdr:from>
      <xdr:col>28</xdr:col>
      <xdr:colOff>685800</xdr:colOff>
      <xdr:row>43</xdr:row>
      <xdr:rowOff>145471</xdr:rowOff>
    </xdr:from>
    <xdr:to>
      <xdr:col>32</xdr:col>
      <xdr:colOff>207816</xdr:colOff>
      <xdr:row>46</xdr:row>
      <xdr:rowOff>43744</xdr:rowOff>
    </xdr:to>
    <xdr:sp macro="" textlink="">
      <xdr:nvSpPr>
        <xdr:cNvPr id="23" name="フローチャート: 処理 22">
          <a:extLst>
            <a:ext uri="{FF2B5EF4-FFF2-40B4-BE49-F238E27FC236}">
              <a16:creationId xmlns:a16="http://schemas.microsoft.com/office/drawing/2014/main" id="{0487AB02-8726-4D83-A641-35E25F2A3A7C}"/>
            </a:ext>
          </a:extLst>
        </xdr:cNvPr>
        <xdr:cNvSpPr/>
      </xdr:nvSpPr>
      <xdr:spPr>
        <a:xfrm>
          <a:off x="26334027" y="10882744"/>
          <a:ext cx="2292925"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いいえ</a:t>
          </a:r>
          <a:endParaRPr kumimoji="1" lang="en-US" altLang="ja-JP" sz="2400"/>
        </a:p>
      </xdr:txBody>
    </xdr:sp>
    <xdr:clientData/>
  </xdr:twoCellAnchor>
  <xdr:twoCellAnchor>
    <xdr:from>
      <xdr:col>8</xdr:col>
      <xdr:colOff>398318</xdr:colOff>
      <xdr:row>41</xdr:row>
      <xdr:rowOff>8227</xdr:rowOff>
    </xdr:from>
    <xdr:to>
      <xdr:col>15</xdr:col>
      <xdr:colOff>96115</xdr:colOff>
      <xdr:row>44</xdr:row>
      <xdr:rowOff>207819</xdr:rowOff>
    </xdr:to>
    <xdr:cxnSp macro="">
      <xdr:nvCxnSpPr>
        <xdr:cNvPr id="24" name="直線矢印コネクタ 23">
          <a:extLst>
            <a:ext uri="{FF2B5EF4-FFF2-40B4-BE49-F238E27FC236}">
              <a16:creationId xmlns:a16="http://schemas.microsoft.com/office/drawing/2014/main" id="{F89A9C9A-3DF7-407C-A44B-845E549AA89C}"/>
            </a:ext>
          </a:extLst>
        </xdr:cNvPr>
        <xdr:cNvCxnSpPr>
          <a:endCxn id="14" idx="1"/>
        </xdr:cNvCxnSpPr>
      </xdr:nvCxnSpPr>
      <xdr:spPr>
        <a:xfrm flipV="1">
          <a:off x="12192000" y="10260591"/>
          <a:ext cx="4546888" cy="926955"/>
        </a:xfrm>
        <a:prstGeom prst="straightConnector1">
          <a:avLst/>
        </a:prstGeom>
        <a:ln w="76200">
          <a:solidFill>
            <a:schemeClr val="tx1">
              <a:lumMod val="85000"/>
              <a:lumOff val="1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361949</xdr:colOff>
      <xdr:row>25</xdr:row>
      <xdr:rowOff>51955</xdr:rowOff>
    </xdr:from>
    <xdr:to>
      <xdr:col>15</xdr:col>
      <xdr:colOff>259772</xdr:colOff>
      <xdr:row>42</xdr:row>
      <xdr:rowOff>12122</xdr:rowOff>
    </xdr:to>
    <xdr:cxnSp macro="">
      <xdr:nvCxnSpPr>
        <xdr:cNvPr id="25" name="直線矢印コネクタ 24">
          <a:extLst>
            <a:ext uri="{FF2B5EF4-FFF2-40B4-BE49-F238E27FC236}">
              <a16:creationId xmlns:a16="http://schemas.microsoft.com/office/drawing/2014/main" id="{E7C56DF4-2AEE-44D8-9EAD-3426D93FE41F}"/>
            </a:ext>
          </a:extLst>
        </xdr:cNvPr>
        <xdr:cNvCxnSpPr>
          <a:stCxn id="11" idx="3"/>
        </xdr:cNvCxnSpPr>
      </xdr:nvCxnSpPr>
      <xdr:spPr>
        <a:xfrm flipV="1">
          <a:off x="12155631" y="6251864"/>
          <a:ext cx="4746914" cy="4255076"/>
        </a:xfrm>
        <a:prstGeom prst="straightConnector1">
          <a:avLst/>
        </a:prstGeom>
        <a:ln w="76200">
          <a:solidFill>
            <a:schemeClr val="tx1">
              <a:lumMod val="85000"/>
              <a:lumOff val="1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3498273</xdr:colOff>
      <xdr:row>7</xdr:row>
      <xdr:rowOff>182807</xdr:rowOff>
    </xdr:from>
    <xdr:to>
      <xdr:col>5</xdr:col>
      <xdr:colOff>661316</xdr:colOff>
      <xdr:row>16</xdr:row>
      <xdr:rowOff>40698</xdr:rowOff>
    </xdr:to>
    <xdr:sp macro="" textlink="">
      <xdr:nvSpPr>
        <xdr:cNvPr id="28" name="正方形/長方形 27">
          <a:extLst>
            <a:ext uri="{FF2B5EF4-FFF2-40B4-BE49-F238E27FC236}">
              <a16:creationId xmlns:a16="http://schemas.microsoft.com/office/drawing/2014/main" id="{7D7FDDF1-586C-423D-A692-15A9FE8E0681}"/>
            </a:ext>
          </a:extLst>
        </xdr:cNvPr>
        <xdr:cNvSpPr/>
      </xdr:nvSpPr>
      <xdr:spPr>
        <a:xfrm>
          <a:off x="8651298" y="1992557"/>
          <a:ext cx="1715993" cy="2001016"/>
        </a:xfrm>
        <a:prstGeom prst="rect">
          <a:avLst/>
        </a:prstGeom>
        <a:solidFill>
          <a:schemeClr val="accent6">
            <a:lumMod val="75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戦車のパラメータ</a:t>
          </a:r>
          <a:endParaRPr kumimoji="1" lang="en-US" altLang="ja-JP" sz="1100"/>
        </a:p>
      </xdr:txBody>
    </xdr:sp>
    <xdr:clientData/>
  </xdr:twoCellAnchor>
  <xdr:twoCellAnchor>
    <xdr:from>
      <xdr:col>3</xdr:col>
      <xdr:colOff>3460173</xdr:colOff>
      <xdr:row>17</xdr:row>
      <xdr:rowOff>52054</xdr:rowOff>
    </xdr:from>
    <xdr:to>
      <xdr:col>5</xdr:col>
      <xdr:colOff>623216</xdr:colOff>
      <xdr:row>20</xdr:row>
      <xdr:rowOff>17319</xdr:rowOff>
    </xdr:to>
    <xdr:sp macro="" textlink="">
      <xdr:nvSpPr>
        <xdr:cNvPr id="29" name="正方形/長方形 28">
          <a:extLst>
            <a:ext uri="{FF2B5EF4-FFF2-40B4-BE49-F238E27FC236}">
              <a16:creationId xmlns:a16="http://schemas.microsoft.com/office/drawing/2014/main" id="{0948DDEA-CA4A-4F08-8B5E-671D77E804B7}"/>
            </a:ext>
          </a:extLst>
        </xdr:cNvPr>
        <xdr:cNvSpPr/>
      </xdr:nvSpPr>
      <xdr:spPr>
        <a:xfrm>
          <a:off x="8620991" y="4312327"/>
          <a:ext cx="1717725" cy="692628"/>
        </a:xfrm>
        <a:prstGeom prst="rect">
          <a:avLst/>
        </a:prstGeom>
        <a:solidFill>
          <a:schemeClr val="accent6">
            <a:lumMod val="75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チュートリアル</a:t>
          </a:r>
          <a:endParaRPr kumimoji="1" lang="en-US" altLang="ja-JP" sz="1100"/>
        </a:p>
        <a:p>
          <a:pPr algn="l"/>
          <a:r>
            <a:rPr kumimoji="1" lang="ja-JP" altLang="en-US" sz="1100"/>
            <a:t>ゲームへ</a:t>
          </a:r>
          <a:endParaRPr kumimoji="1" lang="en-US" altLang="ja-JP" sz="1100"/>
        </a:p>
      </xdr:txBody>
    </xdr:sp>
    <xdr:clientData/>
  </xdr:twoCellAnchor>
  <xdr:twoCellAnchor>
    <xdr:from>
      <xdr:col>3</xdr:col>
      <xdr:colOff>444466</xdr:colOff>
      <xdr:row>24</xdr:row>
      <xdr:rowOff>206825</xdr:rowOff>
    </xdr:from>
    <xdr:to>
      <xdr:col>6</xdr:col>
      <xdr:colOff>17318</xdr:colOff>
      <xdr:row>25</xdr:row>
      <xdr:rowOff>225138</xdr:rowOff>
    </xdr:to>
    <xdr:sp macro="" textlink="">
      <xdr:nvSpPr>
        <xdr:cNvPr id="30" name="正方形/長方形 29">
          <a:extLst>
            <a:ext uri="{FF2B5EF4-FFF2-40B4-BE49-F238E27FC236}">
              <a16:creationId xmlns:a16="http://schemas.microsoft.com/office/drawing/2014/main" id="{39982F5F-514E-4F30-8CAD-817E9A798360}"/>
            </a:ext>
          </a:extLst>
        </xdr:cNvPr>
        <xdr:cNvSpPr/>
      </xdr:nvSpPr>
      <xdr:spPr>
        <a:xfrm>
          <a:off x="5605284" y="6164280"/>
          <a:ext cx="4820261" cy="572494"/>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ボタン</a:t>
          </a:r>
          <a:endParaRPr kumimoji="1" lang="en-US" altLang="ja-JP" sz="1100"/>
        </a:p>
      </xdr:txBody>
    </xdr:sp>
    <xdr:clientData/>
  </xdr:twoCellAnchor>
  <xdr:twoCellAnchor>
    <xdr:from>
      <xdr:col>1</xdr:col>
      <xdr:colOff>66674</xdr:colOff>
      <xdr:row>59</xdr:row>
      <xdr:rowOff>119498</xdr:rowOff>
    </xdr:from>
    <xdr:to>
      <xdr:col>3</xdr:col>
      <xdr:colOff>1654752</xdr:colOff>
      <xdr:row>80</xdr:row>
      <xdr:rowOff>5197</xdr:rowOff>
    </xdr:to>
    <xdr:sp macro="" textlink="">
      <xdr:nvSpPr>
        <xdr:cNvPr id="27" name="正方形/長方形 26">
          <a:extLst>
            <a:ext uri="{FF2B5EF4-FFF2-40B4-BE49-F238E27FC236}">
              <a16:creationId xmlns:a16="http://schemas.microsoft.com/office/drawing/2014/main" id="{25FA361F-EA9E-4840-AA86-A52F2381DA40}"/>
            </a:ext>
          </a:extLst>
        </xdr:cNvPr>
        <xdr:cNvSpPr/>
      </xdr:nvSpPr>
      <xdr:spPr>
        <a:xfrm>
          <a:off x="759401" y="15879043"/>
          <a:ext cx="6056169" cy="497724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en-US" altLang="ja-JP" sz="23900"/>
            <a:t>Win</a:t>
          </a:r>
          <a:br>
            <a:rPr kumimoji="1" lang="en-US" altLang="ja-JP" sz="23900"/>
          </a:br>
          <a:endParaRPr kumimoji="1" lang="ja-JP" altLang="en-US" sz="23900"/>
        </a:p>
      </xdr:txBody>
    </xdr:sp>
    <xdr:clientData/>
  </xdr:twoCellAnchor>
  <xdr:twoCellAnchor>
    <xdr:from>
      <xdr:col>3</xdr:col>
      <xdr:colOff>3526847</xdr:colOff>
      <xdr:row>59</xdr:row>
      <xdr:rowOff>64080</xdr:rowOff>
    </xdr:from>
    <xdr:to>
      <xdr:col>12</xdr:col>
      <xdr:colOff>179243</xdr:colOff>
      <xdr:row>79</xdr:row>
      <xdr:rowOff>192233</xdr:rowOff>
    </xdr:to>
    <xdr:sp macro="" textlink="">
      <xdr:nvSpPr>
        <xdr:cNvPr id="31" name="正方形/長方形 30">
          <a:extLst>
            <a:ext uri="{FF2B5EF4-FFF2-40B4-BE49-F238E27FC236}">
              <a16:creationId xmlns:a16="http://schemas.microsoft.com/office/drawing/2014/main" id="{7D8B6309-271A-48A3-B9CF-8EC72BBA1E16}"/>
            </a:ext>
          </a:extLst>
        </xdr:cNvPr>
        <xdr:cNvSpPr/>
      </xdr:nvSpPr>
      <xdr:spPr>
        <a:xfrm>
          <a:off x="8687665" y="16325853"/>
          <a:ext cx="6056169" cy="497724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en-US" altLang="ja-JP" sz="16600"/>
            <a:t>LOSE</a:t>
          </a:r>
          <a:br>
            <a:rPr kumimoji="1" lang="en-US" altLang="ja-JP" sz="23900"/>
          </a:br>
          <a:endParaRPr kumimoji="1" lang="ja-JP" altLang="en-US" sz="239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28575</xdr:colOff>
      <xdr:row>4</xdr:row>
      <xdr:rowOff>9525</xdr:rowOff>
    </xdr:from>
    <xdr:to>
      <xdr:col>13</xdr:col>
      <xdr:colOff>295275</xdr:colOff>
      <xdr:row>23</xdr:row>
      <xdr:rowOff>9524</xdr:rowOff>
    </xdr:to>
    <xdr:sp macro="" textlink="">
      <xdr:nvSpPr>
        <xdr:cNvPr id="2" name="正方形/長方形 1">
          <a:extLst>
            <a:ext uri="{FF2B5EF4-FFF2-40B4-BE49-F238E27FC236}">
              <a16:creationId xmlns:a16="http://schemas.microsoft.com/office/drawing/2014/main" id="{18D16839-94E7-4C1F-9D10-867BB6EE31DB}"/>
            </a:ext>
          </a:extLst>
        </xdr:cNvPr>
        <xdr:cNvSpPr/>
      </xdr:nvSpPr>
      <xdr:spPr>
        <a:xfrm>
          <a:off x="1400175" y="962025"/>
          <a:ext cx="7810500" cy="45243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419100</xdr:colOff>
      <xdr:row>6</xdr:row>
      <xdr:rowOff>142874</xdr:rowOff>
    </xdr:from>
    <xdr:to>
      <xdr:col>8</xdr:col>
      <xdr:colOff>457201</xdr:colOff>
      <xdr:row>9</xdr:row>
      <xdr:rowOff>85724</xdr:rowOff>
    </xdr:to>
    <xdr:sp macro="" textlink="">
      <xdr:nvSpPr>
        <xdr:cNvPr id="3" name="正方形/長方形 2">
          <a:extLst>
            <a:ext uri="{FF2B5EF4-FFF2-40B4-BE49-F238E27FC236}">
              <a16:creationId xmlns:a16="http://schemas.microsoft.com/office/drawing/2014/main" id="{6613DDC4-AD89-4160-B8A2-98206DEC0C10}"/>
            </a:ext>
          </a:extLst>
        </xdr:cNvPr>
        <xdr:cNvSpPr/>
      </xdr:nvSpPr>
      <xdr:spPr>
        <a:xfrm>
          <a:off x="4533900" y="1571624"/>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ポーズ</a:t>
          </a:r>
        </a:p>
      </xdr:txBody>
    </xdr:sp>
    <xdr:clientData/>
  </xdr:twoCellAnchor>
  <xdr:twoCellAnchor>
    <xdr:from>
      <xdr:col>6</xdr:col>
      <xdr:colOff>228600</xdr:colOff>
      <xdr:row>10</xdr:row>
      <xdr:rowOff>57149</xdr:rowOff>
    </xdr:from>
    <xdr:to>
      <xdr:col>9</xdr:col>
      <xdr:colOff>47625</xdr:colOff>
      <xdr:row>12</xdr:row>
      <xdr:rowOff>238124</xdr:rowOff>
    </xdr:to>
    <xdr:sp macro="" textlink="">
      <xdr:nvSpPr>
        <xdr:cNvPr id="4" name="正方形/長方形 3">
          <a:extLst>
            <a:ext uri="{FF2B5EF4-FFF2-40B4-BE49-F238E27FC236}">
              <a16:creationId xmlns:a16="http://schemas.microsoft.com/office/drawing/2014/main" id="{57647362-D0B1-4097-82E4-86747534F6B2}"/>
            </a:ext>
          </a:extLst>
        </xdr:cNvPr>
        <xdr:cNvSpPr/>
      </xdr:nvSpPr>
      <xdr:spPr>
        <a:xfrm>
          <a:off x="4343400" y="2438399"/>
          <a:ext cx="1876425"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続ける</a:t>
          </a:r>
        </a:p>
      </xdr:txBody>
    </xdr:sp>
    <xdr:clientData/>
  </xdr:twoCellAnchor>
  <xdr:twoCellAnchor>
    <xdr:from>
      <xdr:col>6</xdr:col>
      <xdr:colOff>142875</xdr:colOff>
      <xdr:row>13</xdr:row>
      <xdr:rowOff>238124</xdr:rowOff>
    </xdr:from>
    <xdr:to>
      <xdr:col>9</xdr:col>
      <xdr:colOff>257175</xdr:colOff>
      <xdr:row>16</xdr:row>
      <xdr:rowOff>180974</xdr:rowOff>
    </xdr:to>
    <xdr:sp macro="" textlink="">
      <xdr:nvSpPr>
        <xdr:cNvPr id="5" name="正方形/長方形 4">
          <a:extLst>
            <a:ext uri="{FF2B5EF4-FFF2-40B4-BE49-F238E27FC236}">
              <a16:creationId xmlns:a16="http://schemas.microsoft.com/office/drawing/2014/main" id="{06400E3C-AFD6-42F4-8BE5-FEB209000C16}"/>
            </a:ext>
          </a:extLst>
        </xdr:cNvPr>
        <xdr:cNvSpPr/>
      </xdr:nvSpPr>
      <xdr:spPr>
        <a:xfrm>
          <a:off x="4257675" y="3333749"/>
          <a:ext cx="2171700"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800" b="1"/>
            <a:t>操作方法</a:t>
          </a:r>
        </a:p>
      </xdr:txBody>
    </xdr:sp>
    <xdr:clientData/>
  </xdr:twoCellAnchor>
  <xdr:twoCellAnchor>
    <xdr:from>
      <xdr:col>6</xdr:col>
      <xdr:colOff>323850</xdr:colOff>
      <xdr:row>17</xdr:row>
      <xdr:rowOff>190499</xdr:rowOff>
    </xdr:from>
    <xdr:to>
      <xdr:col>9</xdr:col>
      <xdr:colOff>142875</xdr:colOff>
      <xdr:row>20</xdr:row>
      <xdr:rowOff>133349</xdr:rowOff>
    </xdr:to>
    <xdr:sp macro="" textlink="">
      <xdr:nvSpPr>
        <xdr:cNvPr id="6" name="正方形/長方形 5">
          <a:extLst>
            <a:ext uri="{FF2B5EF4-FFF2-40B4-BE49-F238E27FC236}">
              <a16:creationId xmlns:a16="http://schemas.microsoft.com/office/drawing/2014/main" id="{528E4DA7-2DDF-460F-96F5-03E431B03DD8}"/>
            </a:ext>
          </a:extLst>
        </xdr:cNvPr>
        <xdr:cNvSpPr/>
      </xdr:nvSpPr>
      <xdr:spPr>
        <a:xfrm>
          <a:off x="4438650" y="4238624"/>
          <a:ext cx="1876425"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やめる</a:t>
          </a:r>
        </a:p>
      </xdr:txBody>
    </xdr:sp>
    <xdr:clientData/>
  </xdr:twoCellAnchor>
  <xdr:twoCellAnchor>
    <xdr:from>
      <xdr:col>2</xdr:col>
      <xdr:colOff>161925</xdr:colOff>
      <xdr:row>25</xdr:row>
      <xdr:rowOff>38100</xdr:rowOff>
    </xdr:from>
    <xdr:to>
      <xdr:col>13</xdr:col>
      <xdr:colOff>428625</xdr:colOff>
      <xdr:row>44</xdr:row>
      <xdr:rowOff>38099</xdr:rowOff>
    </xdr:to>
    <xdr:sp macro="" textlink="">
      <xdr:nvSpPr>
        <xdr:cNvPr id="7" name="正方形/長方形 6">
          <a:extLst>
            <a:ext uri="{FF2B5EF4-FFF2-40B4-BE49-F238E27FC236}">
              <a16:creationId xmlns:a16="http://schemas.microsoft.com/office/drawing/2014/main" id="{D3FA3645-0F7C-4785-9EB1-1268D94A82FF}"/>
            </a:ext>
          </a:extLst>
        </xdr:cNvPr>
        <xdr:cNvSpPr/>
      </xdr:nvSpPr>
      <xdr:spPr>
        <a:xfrm>
          <a:off x="1522639" y="6161314"/>
          <a:ext cx="7750629" cy="5796642"/>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85725</xdr:colOff>
      <xdr:row>27</xdr:row>
      <xdr:rowOff>190500</xdr:rowOff>
    </xdr:from>
    <xdr:to>
      <xdr:col>9</xdr:col>
      <xdr:colOff>123826</xdr:colOff>
      <xdr:row>30</xdr:row>
      <xdr:rowOff>133350</xdr:rowOff>
    </xdr:to>
    <xdr:sp macro="" textlink="">
      <xdr:nvSpPr>
        <xdr:cNvPr id="8" name="正方形/長方形 7">
          <a:extLst>
            <a:ext uri="{FF2B5EF4-FFF2-40B4-BE49-F238E27FC236}">
              <a16:creationId xmlns:a16="http://schemas.microsoft.com/office/drawing/2014/main" id="{B7028E11-B101-47AC-8318-17D63C602488}"/>
            </a:ext>
          </a:extLst>
        </xdr:cNvPr>
        <xdr:cNvSpPr/>
      </xdr:nvSpPr>
      <xdr:spPr>
        <a:xfrm>
          <a:off x="4886325" y="6619875"/>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ポーズ</a:t>
          </a:r>
        </a:p>
      </xdr:txBody>
    </xdr:sp>
    <xdr:clientData/>
  </xdr:twoCellAnchor>
  <xdr:twoCellAnchor>
    <xdr:from>
      <xdr:col>7</xdr:col>
      <xdr:colOff>38100</xdr:colOff>
      <xdr:row>34</xdr:row>
      <xdr:rowOff>190500</xdr:rowOff>
    </xdr:from>
    <xdr:to>
      <xdr:col>9</xdr:col>
      <xdr:colOff>76201</xdr:colOff>
      <xdr:row>37</xdr:row>
      <xdr:rowOff>133350</xdr:rowOff>
    </xdr:to>
    <xdr:sp macro="" textlink="">
      <xdr:nvSpPr>
        <xdr:cNvPr id="9" name="正方形/長方形 8">
          <a:extLst>
            <a:ext uri="{FF2B5EF4-FFF2-40B4-BE49-F238E27FC236}">
              <a16:creationId xmlns:a16="http://schemas.microsoft.com/office/drawing/2014/main" id="{4054D871-279C-4864-9375-F483757D73E0}"/>
            </a:ext>
          </a:extLst>
        </xdr:cNvPr>
        <xdr:cNvSpPr/>
      </xdr:nvSpPr>
      <xdr:spPr>
        <a:xfrm>
          <a:off x="4838700" y="8286750"/>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はい</a:t>
          </a:r>
        </a:p>
      </xdr:txBody>
    </xdr:sp>
    <xdr:clientData/>
  </xdr:twoCellAnchor>
  <xdr:twoCellAnchor>
    <xdr:from>
      <xdr:col>7</xdr:col>
      <xdr:colOff>66675</xdr:colOff>
      <xdr:row>38</xdr:row>
      <xdr:rowOff>171450</xdr:rowOff>
    </xdr:from>
    <xdr:to>
      <xdr:col>9</xdr:col>
      <xdr:colOff>104776</xdr:colOff>
      <xdr:row>41</xdr:row>
      <xdr:rowOff>114300</xdr:rowOff>
    </xdr:to>
    <xdr:sp macro="" textlink="">
      <xdr:nvSpPr>
        <xdr:cNvPr id="10" name="正方形/長方形 9">
          <a:extLst>
            <a:ext uri="{FF2B5EF4-FFF2-40B4-BE49-F238E27FC236}">
              <a16:creationId xmlns:a16="http://schemas.microsoft.com/office/drawing/2014/main" id="{725E938C-13C1-4878-B031-CE3AEA665461}"/>
            </a:ext>
          </a:extLst>
        </xdr:cNvPr>
        <xdr:cNvSpPr/>
      </xdr:nvSpPr>
      <xdr:spPr>
        <a:xfrm>
          <a:off x="4867275" y="9220200"/>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いいえ</a:t>
          </a:r>
          <a:endParaRPr kumimoji="1" lang="en-US" altLang="ja-JP" sz="2800" b="1"/>
        </a:p>
      </xdr:txBody>
    </xdr:sp>
    <xdr:clientData/>
  </xdr:twoCellAnchor>
  <xdr:twoCellAnchor>
    <xdr:from>
      <xdr:col>5</xdr:col>
      <xdr:colOff>323850</xdr:colOff>
      <xdr:row>31</xdr:row>
      <xdr:rowOff>57150</xdr:rowOff>
    </xdr:from>
    <xdr:to>
      <xdr:col>10</xdr:col>
      <xdr:colOff>438150</xdr:colOff>
      <xdr:row>34</xdr:row>
      <xdr:rowOff>0</xdr:rowOff>
    </xdr:to>
    <xdr:sp macro="" textlink="">
      <xdr:nvSpPr>
        <xdr:cNvPr id="11" name="正方形/長方形 10">
          <a:extLst>
            <a:ext uri="{FF2B5EF4-FFF2-40B4-BE49-F238E27FC236}">
              <a16:creationId xmlns:a16="http://schemas.microsoft.com/office/drawing/2014/main" id="{A5E95841-2542-4E02-89C3-A50CBA976245}"/>
            </a:ext>
          </a:extLst>
        </xdr:cNvPr>
        <xdr:cNvSpPr/>
      </xdr:nvSpPr>
      <xdr:spPr>
        <a:xfrm>
          <a:off x="3752850" y="7439025"/>
          <a:ext cx="3543300"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ゲームをやめますか</a:t>
          </a:r>
        </a:p>
      </xdr:txBody>
    </xdr:sp>
    <xdr:clientData/>
  </xdr:twoCellAnchor>
  <xdr:twoCellAnchor>
    <xdr:from>
      <xdr:col>7</xdr:col>
      <xdr:colOff>576263</xdr:colOff>
      <xdr:row>20</xdr:row>
      <xdr:rowOff>133349</xdr:rowOff>
    </xdr:from>
    <xdr:to>
      <xdr:col>7</xdr:col>
      <xdr:colOff>638175</xdr:colOff>
      <xdr:row>25</xdr:row>
      <xdr:rowOff>38100</xdr:rowOff>
    </xdr:to>
    <xdr:cxnSp macro="">
      <xdr:nvCxnSpPr>
        <xdr:cNvPr id="13" name="直線矢印コネクタ 12">
          <a:extLst>
            <a:ext uri="{FF2B5EF4-FFF2-40B4-BE49-F238E27FC236}">
              <a16:creationId xmlns:a16="http://schemas.microsoft.com/office/drawing/2014/main" id="{4F73DB59-EE3B-41A5-8694-2208F05A2FDF}"/>
            </a:ext>
          </a:extLst>
        </xdr:cNvPr>
        <xdr:cNvCxnSpPr>
          <a:stCxn id="6" idx="2"/>
          <a:endCxn id="7" idx="0"/>
        </xdr:cNvCxnSpPr>
      </xdr:nvCxnSpPr>
      <xdr:spPr>
        <a:xfrm>
          <a:off x="5376863" y="4895849"/>
          <a:ext cx="61912" cy="1095376"/>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438150</xdr:colOff>
      <xdr:row>27</xdr:row>
      <xdr:rowOff>95250</xdr:rowOff>
    </xdr:from>
    <xdr:to>
      <xdr:col>14</xdr:col>
      <xdr:colOff>19050</xdr:colOff>
      <xdr:row>32</xdr:row>
      <xdr:rowOff>147638</xdr:rowOff>
    </xdr:to>
    <xdr:cxnSp macro="">
      <xdr:nvCxnSpPr>
        <xdr:cNvPr id="14" name="直線矢印コネクタ 13">
          <a:extLst>
            <a:ext uri="{FF2B5EF4-FFF2-40B4-BE49-F238E27FC236}">
              <a16:creationId xmlns:a16="http://schemas.microsoft.com/office/drawing/2014/main" id="{9358131B-5758-417E-8391-09CD3BFEBD63}"/>
            </a:ext>
          </a:extLst>
        </xdr:cNvPr>
        <xdr:cNvCxnSpPr>
          <a:stCxn id="11" idx="3"/>
        </xdr:cNvCxnSpPr>
      </xdr:nvCxnSpPr>
      <xdr:spPr>
        <a:xfrm flipV="1">
          <a:off x="7296150" y="6524625"/>
          <a:ext cx="2324100" cy="1243013"/>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639534</xdr:colOff>
      <xdr:row>29</xdr:row>
      <xdr:rowOff>462641</xdr:rowOff>
    </xdr:from>
    <xdr:to>
      <xdr:col>14</xdr:col>
      <xdr:colOff>4150178</xdr:colOff>
      <xdr:row>31</xdr:row>
      <xdr:rowOff>95250</xdr:rowOff>
    </xdr:to>
    <xdr:sp macro="" textlink="">
      <xdr:nvSpPr>
        <xdr:cNvPr id="12" name="楕円 11">
          <a:extLst>
            <a:ext uri="{FF2B5EF4-FFF2-40B4-BE49-F238E27FC236}">
              <a16:creationId xmlns:a16="http://schemas.microsoft.com/office/drawing/2014/main" id="{06B3FCEA-D9A9-412E-9413-AC479F621F4E}"/>
            </a:ext>
          </a:extLst>
        </xdr:cNvPr>
        <xdr:cNvSpPr/>
      </xdr:nvSpPr>
      <xdr:spPr>
        <a:xfrm>
          <a:off x="9484177" y="7851320"/>
          <a:ext cx="4191001" cy="69396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392568</xdr:colOff>
      <xdr:row>5</xdr:row>
      <xdr:rowOff>142875</xdr:rowOff>
    </xdr:from>
    <xdr:to>
      <xdr:col>15</xdr:col>
      <xdr:colOff>554936</xdr:colOff>
      <xdr:row>14</xdr:row>
      <xdr:rowOff>24133</xdr:rowOff>
    </xdr:to>
    <xdr:pic>
      <xdr:nvPicPr>
        <xdr:cNvPr id="3" name="図 2">
          <a:extLst>
            <a:ext uri="{FF2B5EF4-FFF2-40B4-BE49-F238E27FC236}">
              <a16:creationId xmlns:a16="http://schemas.microsoft.com/office/drawing/2014/main" id="{C74C1F19-F6AC-491F-B8E4-127607C725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44139" y="1122589"/>
          <a:ext cx="4924868" cy="28723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600075</xdr:colOff>
      <xdr:row>5</xdr:row>
      <xdr:rowOff>85725</xdr:rowOff>
    </xdr:from>
    <xdr:to>
      <xdr:col>8</xdr:col>
      <xdr:colOff>75110</xdr:colOff>
      <xdr:row>13</xdr:row>
      <xdr:rowOff>209551</xdr:rowOff>
    </xdr:to>
    <xdr:pic>
      <xdr:nvPicPr>
        <xdr:cNvPr id="4" name="図 3">
          <a:extLst>
            <a:ext uri="{FF2B5EF4-FFF2-40B4-BE49-F238E27FC236}">
              <a16:creationId xmlns:a16="http://schemas.microsoft.com/office/drawing/2014/main" id="{C3F18D2B-69C9-4FE7-87F4-739426E2010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0075" y="561975"/>
          <a:ext cx="4961435" cy="27908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374296</xdr:colOff>
      <xdr:row>5</xdr:row>
      <xdr:rowOff>151073</xdr:rowOff>
    </xdr:from>
    <xdr:to>
      <xdr:col>23</xdr:col>
      <xdr:colOff>637716</xdr:colOff>
      <xdr:row>14</xdr:row>
      <xdr:rowOff>83353</xdr:rowOff>
    </xdr:to>
    <xdr:pic>
      <xdr:nvPicPr>
        <xdr:cNvPr id="5" name="図 4">
          <a:extLst>
            <a:ext uri="{FF2B5EF4-FFF2-40B4-BE49-F238E27FC236}">
              <a16:creationId xmlns:a16="http://schemas.microsoft.com/office/drawing/2014/main" id="{3330C395-5C95-40F5-87EB-BD68E8F1346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457932" y="1363346"/>
          <a:ext cx="5112511" cy="2893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406976</xdr:colOff>
      <xdr:row>15</xdr:row>
      <xdr:rowOff>147205</xdr:rowOff>
    </xdr:from>
    <xdr:to>
      <xdr:col>15</xdr:col>
      <xdr:colOff>434685</xdr:colOff>
      <xdr:row>24</xdr:row>
      <xdr:rowOff>39399</xdr:rowOff>
    </xdr:to>
    <xdr:pic>
      <xdr:nvPicPr>
        <xdr:cNvPr id="8" name="図 7">
          <a:extLst>
            <a:ext uri="{FF2B5EF4-FFF2-40B4-BE49-F238E27FC236}">
              <a16:creationId xmlns:a16="http://schemas.microsoft.com/office/drawing/2014/main" id="{1B2C4667-F1D1-490E-AF59-CB70BD81A01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948794" y="4511387"/>
          <a:ext cx="4876800" cy="27635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561975</xdr:colOff>
      <xdr:row>15</xdr:row>
      <xdr:rowOff>171450</xdr:rowOff>
    </xdr:from>
    <xdr:to>
      <xdr:col>7</xdr:col>
      <xdr:colOff>684356</xdr:colOff>
      <xdr:row>24</xdr:row>
      <xdr:rowOff>116897</xdr:rowOff>
    </xdr:to>
    <xdr:pic>
      <xdr:nvPicPr>
        <xdr:cNvPr id="9" name="図 8">
          <a:extLst>
            <a:ext uri="{FF2B5EF4-FFF2-40B4-BE49-F238E27FC236}">
              <a16:creationId xmlns:a16="http://schemas.microsoft.com/office/drawing/2014/main" id="{C5C43D9C-ADDB-404E-9990-FABCD645F4C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61975" y="4535632"/>
          <a:ext cx="4971472" cy="28168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552450</xdr:colOff>
      <xdr:row>4</xdr:row>
      <xdr:rowOff>19050</xdr:rowOff>
    </xdr:from>
    <xdr:to>
      <xdr:col>2</xdr:col>
      <xdr:colOff>600075</xdr:colOff>
      <xdr:row>8</xdr:row>
      <xdr:rowOff>209550</xdr:rowOff>
    </xdr:to>
    <xdr:sp macro="" textlink="">
      <xdr:nvSpPr>
        <xdr:cNvPr id="10" name="乗算記号 9">
          <a:extLst>
            <a:ext uri="{FF2B5EF4-FFF2-40B4-BE49-F238E27FC236}">
              <a16:creationId xmlns:a16="http://schemas.microsoft.com/office/drawing/2014/main" id="{E9D640F1-32CB-4B40-A30A-512DB0D8214A}"/>
            </a:ext>
          </a:extLst>
        </xdr:cNvPr>
        <xdr:cNvSpPr/>
      </xdr:nvSpPr>
      <xdr:spPr>
        <a:xfrm>
          <a:off x="552450" y="257175"/>
          <a:ext cx="1419225" cy="1143000"/>
        </a:xfrm>
        <a:prstGeom prst="mathMultiply">
          <a:avLst/>
        </a:prstGeom>
        <a:ln/>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495300</xdr:colOff>
      <xdr:row>4</xdr:row>
      <xdr:rowOff>28575</xdr:rowOff>
    </xdr:from>
    <xdr:to>
      <xdr:col>10</xdr:col>
      <xdr:colOff>542925</xdr:colOff>
      <xdr:row>8</xdr:row>
      <xdr:rowOff>219075</xdr:rowOff>
    </xdr:to>
    <xdr:sp macro="" textlink="">
      <xdr:nvSpPr>
        <xdr:cNvPr id="11" name="乗算記号 10">
          <a:extLst>
            <a:ext uri="{FF2B5EF4-FFF2-40B4-BE49-F238E27FC236}">
              <a16:creationId xmlns:a16="http://schemas.microsoft.com/office/drawing/2014/main" id="{6A65A69B-217A-4D2F-9024-D44FF0ED550E}"/>
            </a:ext>
          </a:extLst>
        </xdr:cNvPr>
        <xdr:cNvSpPr/>
      </xdr:nvSpPr>
      <xdr:spPr>
        <a:xfrm>
          <a:off x="5981700" y="266700"/>
          <a:ext cx="1419225" cy="1143000"/>
        </a:xfrm>
        <a:prstGeom prst="mathMultiply">
          <a:avLst/>
        </a:prstGeom>
        <a:ln/>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309996</xdr:colOff>
      <xdr:row>3</xdr:row>
      <xdr:rowOff>190500</xdr:rowOff>
    </xdr:from>
    <xdr:to>
      <xdr:col>18</xdr:col>
      <xdr:colOff>357621</xdr:colOff>
      <xdr:row>8</xdr:row>
      <xdr:rowOff>142875</xdr:rowOff>
    </xdr:to>
    <xdr:sp macro="" textlink="">
      <xdr:nvSpPr>
        <xdr:cNvPr id="12" name="乗算記号 11">
          <a:extLst>
            <a:ext uri="{FF2B5EF4-FFF2-40B4-BE49-F238E27FC236}">
              <a16:creationId xmlns:a16="http://schemas.microsoft.com/office/drawing/2014/main" id="{100871CE-826C-43F1-804E-BBA66482062E}"/>
            </a:ext>
          </a:extLst>
        </xdr:cNvPr>
        <xdr:cNvSpPr/>
      </xdr:nvSpPr>
      <xdr:spPr>
        <a:xfrm>
          <a:off x="11393632" y="917864"/>
          <a:ext cx="1433080" cy="1164647"/>
        </a:xfrm>
        <a:prstGeom prst="mathMultiply">
          <a:avLst/>
        </a:prstGeom>
        <a:ln/>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104775</xdr:colOff>
      <xdr:row>35</xdr:row>
      <xdr:rowOff>104775</xdr:rowOff>
    </xdr:from>
    <xdr:to>
      <xdr:col>13</xdr:col>
      <xdr:colOff>495301</xdr:colOff>
      <xdr:row>53</xdr:row>
      <xdr:rowOff>19646</xdr:rowOff>
    </xdr:to>
    <xdr:pic>
      <xdr:nvPicPr>
        <xdr:cNvPr id="13" name="図 12">
          <a:extLst>
            <a:ext uri="{FF2B5EF4-FFF2-40B4-BE49-F238E27FC236}">
              <a16:creationId xmlns:a16="http://schemas.microsoft.com/office/drawing/2014/main" id="{C0137C77-9640-48DB-9E60-DC387F430C1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90575" y="8439150"/>
          <a:ext cx="8620126" cy="48488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657225</xdr:colOff>
      <xdr:row>1</xdr:row>
      <xdr:rowOff>95249</xdr:rowOff>
    </xdr:from>
    <xdr:ext cx="4305300" cy="778996"/>
    <xdr:sp macro="" textlink="">
      <xdr:nvSpPr>
        <xdr:cNvPr id="2" name="テキスト ボックス 1">
          <a:extLst>
            <a:ext uri="{FF2B5EF4-FFF2-40B4-BE49-F238E27FC236}">
              <a16:creationId xmlns:a16="http://schemas.microsoft.com/office/drawing/2014/main" id="{7C3A16B2-F13D-48C3-89D1-6B9635563B34}"/>
            </a:ext>
          </a:extLst>
        </xdr:cNvPr>
        <xdr:cNvSpPr txBox="1"/>
      </xdr:nvSpPr>
      <xdr:spPr>
        <a:xfrm>
          <a:off x="1343025" y="333374"/>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ゲーム画面デザイン</a:t>
          </a:r>
        </a:p>
      </xdr:txBody>
    </xdr:sp>
    <xdr:clientData/>
  </xdr:oneCellAnchor>
  <xdr:oneCellAnchor>
    <xdr:from>
      <xdr:col>0</xdr:col>
      <xdr:colOff>634093</xdr:colOff>
      <xdr:row>31</xdr:row>
      <xdr:rowOff>46264</xdr:rowOff>
    </xdr:from>
    <xdr:ext cx="4305300" cy="778996"/>
    <xdr:sp macro="" textlink="">
      <xdr:nvSpPr>
        <xdr:cNvPr id="14" name="テキスト ボックス 13">
          <a:extLst>
            <a:ext uri="{FF2B5EF4-FFF2-40B4-BE49-F238E27FC236}">
              <a16:creationId xmlns:a16="http://schemas.microsoft.com/office/drawing/2014/main" id="{BCD9B083-B94B-4ABC-A239-EC1F30D8666F}"/>
            </a:ext>
          </a:extLst>
        </xdr:cNvPr>
        <xdr:cNvSpPr txBox="1"/>
      </xdr:nvSpPr>
      <xdr:spPr>
        <a:xfrm>
          <a:off x="634093" y="8373835"/>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サウンド関係の仕様</a:t>
          </a:r>
          <a:endParaRPr kumimoji="1" lang="en-US" altLang="ja-JP" sz="3200"/>
        </a:p>
      </xdr:txBody>
    </xdr:sp>
    <xdr:clientData/>
  </xdr:oneCellAnchor>
  <xdr:oneCellAnchor>
    <xdr:from>
      <xdr:col>27</xdr:col>
      <xdr:colOff>0</xdr:colOff>
      <xdr:row>2</xdr:row>
      <xdr:rowOff>121229</xdr:rowOff>
    </xdr:from>
    <xdr:ext cx="4305300" cy="778996"/>
    <xdr:sp macro="" textlink="">
      <xdr:nvSpPr>
        <xdr:cNvPr id="46" name="テキスト ボックス 45">
          <a:extLst>
            <a:ext uri="{FF2B5EF4-FFF2-40B4-BE49-F238E27FC236}">
              <a16:creationId xmlns:a16="http://schemas.microsoft.com/office/drawing/2014/main" id="{8CBB07C5-7A0B-42A6-9FA2-91E6144A4A4C}"/>
            </a:ext>
          </a:extLst>
        </xdr:cNvPr>
        <xdr:cNvSpPr txBox="1"/>
      </xdr:nvSpPr>
      <xdr:spPr>
        <a:xfrm>
          <a:off x="18703636" y="606138"/>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ダメージ計算式</a:t>
          </a:r>
        </a:p>
      </xdr:txBody>
    </xdr:sp>
    <xdr:clientData/>
  </xdr:oneCellAnchor>
  <xdr:oneCellAnchor>
    <xdr:from>
      <xdr:col>27</xdr:col>
      <xdr:colOff>13854</xdr:colOff>
      <xdr:row>11</xdr:row>
      <xdr:rowOff>100448</xdr:rowOff>
    </xdr:from>
    <xdr:ext cx="4305300" cy="778996"/>
    <xdr:sp macro="" textlink="">
      <xdr:nvSpPr>
        <xdr:cNvPr id="47" name="テキスト ボックス 46">
          <a:extLst>
            <a:ext uri="{FF2B5EF4-FFF2-40B4-BE49-F238E27FC236}">
              <a16:creationId xmlns:a16="http://schemas.microsoft.com/office/drawing/2014/main" id="{65C40538-605F-408A-8885-AFC0B07DD084}"/>
            </a:ext>
          </a:extLst>
        </xdr:cNvPr>
        <xdr:cNvSpPr txBox="1"/>
      </xdr:nvSpPr>
      <xdr:spPr>
        <a:xfrm>
          <a:off x="18717490" y="3546766"/>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殲滅ゲージ</a:t>
          </a:r>
        </a:p>
      </xdr:txBody>
    </xdr:sp>
    <xdr:clientData/>
  </xdr:oneCellAnchor>
  <xdr:twoCellAnchor>
    <xdr:from>
      <xdr:col>0</xdr:col>
      <xdr:colOff>249382</xdr:colOff>
      <xdr:row>14</xdr:row>
      <xdr:rowOff>60614</xdr:rowOff>
    </xdr:from>
    <xdr:to>
      <xdr:col>2</xdr:col>
      <xdr:colOff>297007</xdr:colOff>
      <xdr:row>18</xdr:row>
      <xdr:rowOff>127289</xdr:rowOff>
    </xdr:to>
    <xdr:sp macro="" textlink="">
      <xdr:nvSpPr>
        <xdr:cNvPr id="16" name="乗算記号 15">
          <a:extLst>
            <a:ext uri="{FF2B5EF4-FFF2-40B4-BE49-F238E27FC236}">
              <a16:creationId xmlns:a16="http://schemas.microsoft.com/office/drawing/2014/main" id="{1413A99A-7E60-4988-8C56-3B963D5BA598}"/>
            </a:ext>
          </a:extLst>
        </xdr:cNvPr>
        <xdr:cNvSpPr/>
      </xdr:nvSpPr>
      <xdr:spPr>
        <a:xfrm>
          <a:off x="249382" y="4327814"/>
          <a:ext cx="1419225" cy="1457325"/>
        </a:xfrm>
        <a:prstGeom prst="mathMultiply">
          <a:avLst/>
        </a:prstGeom>
        <a:ln/>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14</xdr:col>
      <xdr:colOff>666751</xdr:colOff>
      <xdr:row>19</xdr:row>
      <xdr:rowOff>114300</xdr:rowOff>
    </xdr:from>
    <xdr:to>
      <xdr:col>28</xdr:col>
      <xdr:colOff>110504</xdr:colOff>
      <xdr:row>40</xdr:row>
      <xdr:rowOff>1436</xdr:rowOff>
    </xdr:to>
    <xdr:pic>
      <xdr:nvPicPr>
        <xdr:cNvPr id="7" name="図 6">
          <a:extLst>
            <a:ext uri="{FF2B5EF4-FFF2-40B4-BE49-F238E27FC236}">
              <a16:creationId xmlns:a16="http://schemas.microsoft.com/office/drawing/2014/main" id="{963F67AC-DB3D-457C-87E3-FE8CEA9EEAD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0267951" y="6324600"/>
          <a:ext cx="9044953" cy="508778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0</xdr:colOff>
      <xdr:row>23</xdr:row>
      <xdr:rowOff>47625</xdr:rowOff>
    </xdr:from>
    <xdr:to>
      <xdr:col>8</xdr:col>
      <xdr:colOff>314326</xdr:colOff>
      <xdr:row>24</xdr:row>
      <xdr:rowOff>200025</xdr:rowOff>
    </xdr:to>
    <xdr:sp macro="" textlink="">
      <xdr:nvSpPr>
        <xdr:cNvPr id="2" name="フローチャート: 処理 1">
          <a:extLst>
            <a:ext uri="{FF2B5EF4-FFF2-40B4-BE49-F238E27FC236}">
              <a16:creationId xmlns:a16="http://schemas.microsoft.com/office/drawing/2014/main" id="{55B1339F-D001-4085-BC8F-A09685018B41}"/>
            </a:ext>
          </a:extLst>
        </xdr:cNvPr>
        <xdr:cNvSpPr/>
      </xdr:nvSpPr>
      <xdr:spPr>
        <a:xfrm>
          <a:off x="15087600" y="11249025"/>
          <a:ext cx="1685926" cy="390525"/>
        </a:xfrm>
        <a:prstGeom prst="flowChartProcess">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移動</a:t>
          </a:r>
          <a:endParaRPr kumimoji="1" lang="en-US" altLang="ja-JP" sz="800" b="1"/>
        </a:p>
        <a:p>
          <a:pPr algn="l"/>
          <a:endParaRPr kumimoji="1" lang="en-US" altLang="ja-JP" sz="1100"/>
        </a:p>
      </xdr:txBody>
    </xdr:sp>
    <xdr:clientData/>
  </xdr:twoCellAnchor>
  <xdr:twoCellAnchor>
    <xdr:from>
      <xdr:col>13</xdr:col>
      <xdr:colOff>457200</xdr:colOff>
      <xdr:row>35</xdr:row>
      <xdr:rowOff>47625</xdr:rowOff>
    </xdr:from>
    <xdr:to>
      <xdr:col>16</xdr:col>
      <xdr:colOff>85726</xdr:colOff>
      <xdr:row>36</xdr:row>
      <xdr:rowOff>200025</xdr:rowOff>
    </xdr:to>
    <xdr:sp macro="" textlink="">
      <xdr:nvSpPr>
        <xdr:cNvPr id="3" name="フローチャート: 処理 2">
          <a:extLst>
            <a:ext uri="{FF2B5EF4-FFF2-40B4-BE49-F238E27FC236}">
              <a16:creationId xmlns:a16="http://schemas.microsoft.com/office/drawing/2014/main" id="{6DD763CC-C2FD-4344-9971-B7173383BF8D}"/>
            </a:ext>
          </a:extLst>
        </xdr:cNvPr>
        <xdr:cNvSpPr/>
      </xdr:nvSpPr>
      <xdr:spPr>
        <a:xfrm>
          <a:off x="20345400" y="14106525"/>
          <a:ext cx="1685926" cy="390525"/>
        </a:xfrm>
        <a:prstGeom prst="flowChartProcess">
          <a:avLst/>
        </a:prstGeom>
        <a:solidFill>
          <a:schemeClr val="accent6"/>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撃つ</a:t>
          </a:r>
          <a:endParaRPr kumimoji="1" lang="en-US" altLang="ja-JP" sz="1400" b="1"/>
        </a:p>
      </xdr:txBody>
    </xdr:sp>
    <xdr:clientData/>
  </xdr:twoCellAnchor>
  <xdr:twoCellAnchor>
    <xdr:from>
      <xdr:col>3</xdr:col>
      <xdr:colOff>381000</xdr:colOff>
      <xdr:row>30</xdr:row>
      <xdr:rowOff>95250</xdr:rowOff>
    </xdr:from>
    <xdr:to>
      <xdr:col>6</xdr:col>
      <xdr:colOff>9526</xdr:colOff>
      <xdr:row>32</xdr:row>
      <xdr:rowOff>9525</xdr:rowOff>
    </xdr:to>
    <xdr:sp macro="" textlink="">
      <xdr:nvSpPr>
        <xdr:cNvPr id="4" name="フローチャート: 処理 3">
          <a:extLst>
            <a:ext uri="{FF2B5EF4-FFF2-40B4-BE49-F238E27FC236}">
              <a16:creationId xmlns:a16="http://schemas.microsoft.com/office/drawing/2014/main" id="{684C760D-85B4-4601-9795-A0776850BF81}"/>
            </a:ext>
          </a:extLst>
        </xdr:cNvPr>
        <xdr:cNvSpPr/>
      </xdr:nvSpPr>
      <xdr:spPr>
        <a:xfrm>
          <a:off x="13411200" y="1296352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前移動</a:t>
          </a:r>
          <a:endParaRPr kumimoji="1" lang="en-US" altLang="ja-JP" sz="800" b="1"/>
        </a:p>
        <a:p>
          <a:pPr algn="l"/>
          <a:endParaRPr kumimoji="1" lang="en-US" altLang="ja-JP" sz="1100"/>
        </a:p>
      </xdr:txBody>
    </xdr:sp>
    <xdr:clientData/>
  </xdr:twoCellAnchor>
  <xdr:twoCellAnchor>
    <xdr:from>
      <xdr:col>8</xdr:col>
      <xdr:colOff>9525</xdr:colOff>
      <xdr:row>37</xdr:row>
      <xdr:rowOff>0</xdr:rowOff>
    </xdr:from>
    <xdr:to>
      <xdr:col>10</xdr:col>
      <xdr:colOff>323851</xdr:colOff>
      <xdr:row>38</xdr:row>
      <xdr:rowOff>152400</xdr:rowOff>
    </xdr:to>
    <xdr:sp macro="" textlink="">
      <xdr:nvSpPr>
        <xdr:cNvPr id="5" name="フローチャート: 処理 4">
          <a:extLst>
            <a:ext uri="{FF2B5EF4-FFF2-40B4-BE49-F238E27FC236}">
              <a16:creationId xmlns:a16="http://schemas.microsoft.com/office/drawing/2014/main" id="{33413DF9-AF53-45EC-B5B0-7104B2907777}"/>
            </a:ext>
          </a:extLst>
        </xdr:cNvPr>
        <xdr:cNvSpPr/>
      </xdr:nvSpPr>
      <xdr:spPr>
        <a:xfrm>
          <a:off x="16468725" y="14535150"/>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車体の右回転</a:t>
          </a:r>
          <a:endParaRPr kumimoji="1" lang="en-US" altLang="ja-JP" sz="800" b="1"/>
        </a:p>
        <a:p>
          <a:pPr algn="l"/>
          <a:endParaRPr kumimoji="1" lang="en-US" altLang="ja-JP" sz="1100"/>
        </a:p>
      </xdr:txBody>
    </xdr:sp>
    <xdr:clientData/>
  </xdr:twoCellAnchor>
  <xdr:twoCellAnchor>
    <xdr:from>
      <xdr:col>12</xdr:col>
      <xdr:colOff>76200</xdr:colOff>
      <xdr:row>29</xdr:row>
      <xdr:rowOff>9525</xdr:rowOff>
    </xdr:from>
    <xdr:to>
      <xdr:col>14</xdr:col>
      <xdr:colOff>390526</xdr:colOff>
      <xdr:row>30</xdr:row>
      <xdr:rowOff>161925</xdr:rowOff>
    </xdr:to>
    <xdr:sp macro="" textlink="">
      <xdr:nvSpPr>
        <xdr:cNvPr id="6" name="フローチャート: 処理 5">
          <a:extLst>
            <a:ext uri="{FF2B5EF4-FFF2-40B4-BE49-F238E27FC236}">
              <a16:creationId xmlns:a16="http://schemas.microsoft.com/office/drawing/2014/main" id="{882FA0AC-292B-4786-ABCD-B0D4D58E4B1B}"/>
            </a:ext>
          </a:extLst>
        </xdr:cNvPr>
        <xdr:cNvSpPr/>
      </xdr:nvSpPr>
      <xdr:spPr>
        <a:xfrm>
          <a:off x="19278600" y="1263967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タレットの回転</a:t>
          </a:r>
          <a:endParaRPr kumimoji="1" lang="en-US" altLang="ja-JP" sz="800" b="1"/>
        </a:p>
        <a:p>
          <a:pPr algn="l"/>
          <a:endParaRPr kumimoji="1" lang="en-US" altLang="ja-JP" sz="1100"/>
        </a:p>
      </xdr:txBody>
    </xdr:sp>
    <xdr:clientData/>
  </xdr:twoCellAnchor>
  <xdr:twoCellAnchor>
    <xdr:from>
      <xdr:col>15</xdr:col>
      <xdr:colOff>200025</xdr:colOff>
      <xdr:row>29</xdr:row>
      <xdr:rowOff>9525</xdr:rowOff>
    </xdr:from>
    <xdr:to>
      <xdr:col>17</xdr:col>
      <xdr:colOff>514351</xdr:colOff>
      <xdr:row>30</xdr:row>
      <xdr:rowOff>161925</xdr:rowOff>
    </xdr:to>
    <xdr:sp macro="" textlink="">
      <xdr:nvSpPr>
        <xdr:cNvPr id="7" name="フローチャート: 処理 6">
          <a:extLst>
            <a:ext uri="{FF2B5EF4-FFF2-40B4-BE49-F238E27FC236}">
              <a16:creationId xmlns:a16="http://schemas.microsoft.com/office/drawing/2014/main" id="{C166010D-8845-46E9-B2CD-00D0B9C3305F}"/>
            </a:ext>
          </a:extLst>
        </xdr:cNvPr>
        <xdr:cNvSpPr/>
      </xdr:nvSpPr>
      <xdr:spPr>
        <a:xfrm>
          <a:off x="21459825" y="1263967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主砲の上下</a:t>
          </a:r>
          <a:endParaRPr kumimoji="1" lang="en-US" altLang="ja-JP" sz="1400" b="1"/>
        </a:p>
        <a:p>
          <a:pPr algn="ctr"/>
          <a:endParaRPr kumimoji="1" lang="en-US" altLang="ja-JP" sz="800" b="1"/>
        </a:p>
        <a:p>
          <a:pPr algn="l"/>
          <a:endParaRPr kumimoji="1" lang="en-US" altLang="ja-JP" sz="1100"/>
        </a:p>
      </xdr:txBody>
    </xdr:sp>
    <xdr:clientData/>
  </xdr:twoCellAnchor>
  <xdr:twoCellAnchor>
    <xdr:from>
      <xdr:col>13</xdr:col>
      <xdr:colOff>371475</xdr:colOff>
      <xdr:row>23</xdr:row>
      <xdr:rowOff>38100</xdr:rowOff>
    </xdr:from>
    <xdr:to>
      <xdr:col>16</xdr:col>
      <xdr:colOff>1</xdr:colOff>
      <xdr:row>24</xdr:row>
      <xdr:rowOff>190500</xdr:rowOff>
    </xdr:to>
    <xdr:sp macro="" textlink="">
      <xdr:nvSpPr>
        <xdr:cNvPr id="8" name="フローチャート: 処理 7">
          <a:extLst>
            <a:ext uri="{FF2B5EF4-FFF2-40B4-BE49-F238E27FC236}">
              <a16:creationId xmlns:a16="http://schemas.microsoft.com/office/drawing/2014/main" id="{8E6831D6-A8FB-4DA4-BF25-A5DCCE263244}"/>
            </a:ext>
          </a:extLst>
        </xdr:cNvPr>
        <xdr:cNvSpPr/>
      </xdr:nvSpPr>
      <xdr:spPr>
        <a:xfrm>
          <a:off x="20259675" y="11239500"/>
          <a:ext cx="1685926" cy="390525"/>
        </a:xfrm>
        <a:prstGeom prst="flowChartProcess">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狙う</a:t>
          </a:r>
        </a:p>
        <a:p>
          <a:pPr algn="l"/>
          <a:endParaRPr kumimoji="1" lang="en-US" altLang="ja-JP" sz="1100"/>
        </a:p>
      </xdr:txBody>
    </xdr:sp>
    <xdr:clientData/>
  </xdr:twoCellAnchor>
  <xdr:twoCellAnchor>
    <xdr:from>
      <xdr:col>8</xdr:col>
      <xdr:colOff>0</xdr:colOff>
      <xdr:row>30</xdr:row>
      <xdr:rowOff>95250</xdr:rowOff>
    </xdr:from>
    <xdr:to>
      <xdr:col>10</xdr:col>
      <xdr:colOff>314326</xdr:colOff>
      <xdr:row>32</xdr:row>
      <xdr:rowOff>9525</xdr:rowOff>
    </xdr:to>
    <xdr:sp macro="" textlink="">
      <xdr:nvSpPr>
        <xdr:cNvPr id="9" name="フローチャート: 処理 8">
          <a:extLst>
            <a:ext uri="{FF2B5EF4-FFF2-40B4-BE49-F238E27FC236}">
              <a16:creationId xmlns:a16="http://schemas.microsoft.com/office/drawing/2014/main" id="{9B4F3897-C27A-4848-AF3F-8E8F9F87B9B3}"/>
            </a:ext>
          </a:extLst>
        </xdr:cNvPr>
        <xdr:cNvSpPr/>
      </xdr:nvSpPr>
      <xdr:spPr>
        <a:xfrm>
          <a:off x="16459200" y="1296352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後ろ移動</a:t>
          </a:r>
          <a:endParaRPr kumimoji="1" lang="en-US" altLang="ja-JP" sz="800" b="1"/>
        </a:p>
        <a:p>
          <a:pPr algn="l"/>
          <a:endParaRPr kumimoji="1" lang="en-US" altLang="ja-JP" sz="1100"/>
        </a:p>
      </xdr:txBody>
    </xdr:sp>
    <xdr:clientData/>
  </xdr:twoCellAnchor>
  <xdr:twoCellAnchor>
    <xdr:from>
      <xdr:col>3</xdr:col>
      <xdr:colOff>361950</xdr:colOff>
      <xdr:row>37</xdr:row>
      <xdr:rowOff>0</xdr:rowOff>
    </xdr:from>
    <xdr:to>
      <xdr:col>5</xdr:col>
      <xdr:colOff>676276</xdr:colOff>
      <xdr:row>38</xdr:row>
      <xdr:rowOff>152400</xdr:rowOff>
    </xdr:to>
    <xdr:sp macro="" textlink="">
      <xdr:nvSpPr>
        <xdr:cNvPr id="10" name="フローチャート: 処理 9">
          <a:extLst>
            <a:ext uri="{FF2B5EF4-FFF2-40B4-BE49-F238E27FC236}">
              <a16:creationId xmlns:a16="http://schemas.microsoft.com/office/drawing/2014/main" id="{B32F22D2-A716-468B-8ECD-693E0CBAA313}"/>
            </a:ext>
          </a:extLst>
        </xdr:cNvPr>
        <xdr:cNvSpPr/>
      </xdr:nvSpPr>
      <xdr:spPr>
        <a:xfrm>
          <a:off x="13392150" y="14535150"/>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車体の左回転</a:t>
          </a:r>
          <a:endParaRPr kumimoji="1" lang="en-US" altLang="ja-JP" sz="800" b="1"/>
        </a:p>
        <a:p>
          <a:pPr algn="l"/>
          <a:endParaRPr kumimoji="1" lang="en-US" altLang="ja-JP" sz="1100"/>
        </a:p>
      </xdr:txBody>
    </xdr:sp>
    <xdr:clientData/>
  </xdr:twoCellAnchor>
  <xdr:twoCellAnchor>
    <xdr:from>
      <xdr:col>13</xdr:col>
      <xdr:colOff>233363</xdr:colOff>
      <xdr:row>24</xdr:row>
      <xdr:rowOff>190500</xdr:rowOff>
    </xdr:from>
    <xdr:to>
      <xdr:col>14</xdr:col>
      <xdr:colOff>528638</xdr:colOff>
      <xdr:row>29</xdr:row>
      <xdr:rowOff>9525</xdr:rowOff>
    </xdr:to>
    <xdr:cxnSp macro="">
      <xdr:nvCxnSpPr>
        <xdr:cNvPr id="11" name="直線矢印コネクタ 10">
          <a:extLst>
            <a:ext uri="{FF2B5EF4-FFF2-40B4-BE49-F238E27FC236}">
              <a16:creationId xmlns:a16="http://schemas.microsoft.com/office/drawing/2014/main" id="{356F67D7-17D1-4183-9AE9-9605249B8853}"/>
            </a:ext>
          </a:extLst>
        </xdr:cNvPr>
        <xdr:cNvCxnSpPr>
          <a:stCxn id="8" idx="2"/>
          <a:endCxn id="6" idx="0"/>
        </xdr:cNvCxnSpPr>
      </xdr:nvCxnSpPr>
      <xdr:spPr>
        <a:xfrm flipH="1">
          <a:off x="20121563" y="11630025"/>
          <a:ext cx="981075" cy="1009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528638</xdr:colOff>
      <xdr:row>24</xdr:row>
      <xdr:rowOff>190500</xdr:rowOff>
    </xdr:from>
    <xdr:to>
      <xdr:col>16</xdr:col>
      <xdr:colOff>357188</xdr:colOff>
      <xdr:row>29</xdr:row>
      <xdr:rowOff>9525</xdr:rowOff>
    </xdr:to>
    <xdr:cxnSp macro="">
      <xdr:nvCxnSpPr>
        <xdr:cNvPr id="12" name="直線矢印コネクタ 11">
          <a:extLst>
            <a:ext uri="{FF2B5EF4-FFF2-40B4-BE49-F238E27FC236}">
              <a16:creationId xmlns:a16="http://schemas.microsoft.com/office/drawing/2014/main" id="{5E7EC6A8-4D88-499D-B097-3B9C2616568A}"/>
            </a:ext>
          </a:extLst>
        </xdr:cNvPr>
        <xdr:cNvCxnSpPr>
          <a:stCxn id="8" idx="2"/>
          <a:endCxn id="7" idx="0"/>
        </xdr:cNvCxnSpPr>
      </xdr:nvCxnSpPr>
      <xdr:spPr>
        <a:xfrm>
          <a:off x="21102638" y="11630025"/>
          <a:ext cx="1200150" cy="1009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152400</xdr:colOff>
      <xdr:row>24</xdr:row>
      <xdr:rowOff>200025</xdr:rowOff>
    </xdr:from>
    <xdr:to>
      <xdr:col>7</xdr:col>
      <xdr:colOff>157163</xdr:colOff>
      <xdr:row>28</xdr:row>
      <xdr:rowOff>28575</xdr:rowOff>
    </xdr:to>
    <xdr:cxnSp macro="">
      <xdr:nvCxnSpPr>
        <xdr:cNvPr id="13" name="直線矢印コネクタ 12">
          <a:extLst>
            <a:ext uri="{FF2B5EF4-FFF2-40B4-BE49-F238E27FC236}">
              <a16:creationId xmlns:a16="http://schemas.microsoft.com/office/drawing/2014/main" id="{03D793E0-B847-4BE3-B984-310DCF71F6D8}"/>
            </a:ext>
          </a:extLst>
        </xdr:cNvPr>
        <xdr:cNvCxnSpPr>
          <a:stCxn id="2" idx="2"/>
        </xdr:cNvCxnSpPr>
      </xdr:nvCxnSpPr>
      <xdr:spPr>
        <a:xfrm flipH="1">
          <a:off x="15925800" y="11639550"/>
          <a:ext cx="4763" cy="781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142874</xdr:colOff>
      <xdr:row>18</xdr:row>
      <xdr:rowOff>57150</xdr:rowOff>
    </xdr:from>
    <xdr:to>
      <xdr:col>19</xdr:col>
      <xdr:colOff>209549</xdr:colOff>
      <xdr:row>20</xdr:row>
      <xdr:rowOff>193548</xdr:rowOff>
    </xdr:to>
    <xdr:sp macro="" textlink="">
      <xdr:nvSpPr>
        <xdr:cNvPr id="14" name="フローチャート: 処理 13">
          <a:extLst>
            <a:ext uri="{FF2B5EF4-FFF2-40B4-BE49-F238E27FC236}">
              <a16:creationId xmlns:a16="http://schemas.microsoft.com/office/drawing/2014/main" id="{5BA92F6A-3A14-46E1-9C9A-BE7FE9DAF204}"/>
            </a:ext>
          </a:extLst>
        </xdr:cNvPr>
        <xdr:cNvSpPr/>
      </xdr:nvSpPr>
      <xdr:spPr>
        <a:xfrm>
          <a:off x="20716874" y="10067925"/>
          <a:ext cx="3495675" cy="612648"/>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条件</a:t>
          </a:r>
          <a:endParaRPr kumimoji="1" lang="en-US" altLang="ja-JP" sz="1100"/>
        </a:p>
        <a:p>
          <a:pPr algn="l"/>
          <a:r>
            <a:rPr kumimoji="1" lang="ja-JP" altLang="en-US" sz="1100"/>
            <a:t>・プレイヤーの位置が射程範囲内に入っているか</a:t>
          </a:r>
        </a:p>
      </xdr:txBody>
    </xdr:sp>
    <xdr:clientData/>
  </xdr:twoCellAnchor>
  <xdr:twoCellAnchor>
    <xdr:from>
      <xdr:col>18</xdr:col>
      <xdr:colOff>295274</xdr:colOff>
      <xdr:row>27</xdr:row>
      <xdr:rowOff>238124</xdr:rowOff>
    </xdr:from>
    <xdr:to>
      <xdr:col>25</xdr:col>
      <xdr:colOff>171449</xdr:colOff>
      <xdr:row>33</xdr:row>
      <xdr:rowOff>180975</xdr:rowOff>
    </xdr:to>
    <xdr:sp macro="" textlink="">
      <xdr:nvSpPr>
        <xdr:cNvPr id="15" name="フローチャート: 処理 14">
          <a:extLst>
            <a:ext uri="{FF2B5EF4-FFF2-40B4-BE49-F238E27FC236}">
              <a16:creationId xmlns:a16="http://schemas.microsoft.com/office/drawing/2014/main" id="{B431D2CB-227F-4E5F-AA2E-00A4B1056B91}"/>
            </a:ext>
          </a:extLst>
        </xdr:cNvPr>
        <xdr:cNvSpPr/>
      </xdr:nvSpPr>
      <xdr:spPr>
        <a:xfrm>
          <a:off x="23612474" y="12392024"/>
          <a:ext cx="4676775" cy="1371601"/>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t>タレットの回転、</a:t>
          </a:r>
          <a:r>
            <a:rPr kumimoji="1" lang="ja-JP" altLang="ja-JP" sz="1100">
              <a:solidFill>
                <a:schemeClr val="dk1"/>
              </a:solidFill>
              <a:effectLst/>
              <a:latin typeface="+mn-lt"/>
              <a:ea typeface="+mn-ea"/>
              <a:cs typeface="+mn-cs"/>
            </a:rPr>
            <a:t>主砲の上下</a:t>
          </a:r>
          <a:endParaRPr kumimoji="1" lang="en-US" altLang="ja-JP" sz="1100"/>
        </a:p>
        <a:p>
          <a:pPr algn="l"/>
          <a:r>
            <a:rPr kumimoji="1" lang="ja-JP" altLang="en-US" sz="1100"/>
            <a:t>条件</a:t>
          </a:r>
          <a:endParaRPr kumimoji="1" lang="en-US" altLang="ja-JP" sz="1100"/>
        </a:p>
        <a:p>
          <a:pPr algn="l"/>
          <a:r>
            <a:rPr kumimoji="1" lang="ja-JP" altLang="en-US" sz="1100"/>
            <a:t>・タレットの前ベクトルがプレイヤーの方向を向いていないとき</a:t>
          </a:r>
          <a:endParaRPr kumimoji="1" lang="en-US" altLang="ja-JP" sz="1100"/>
        </a:p>
        <a:p>
          <a:pPr algn="l"/>
          <a:r>
            <a:rPr kumimoji="1" lang="ja-JP" altLang="en-US" sz="1100"/>
            <a:t>計算方法</a:t>
          </a:r>
          <a:endParaRPr kumimoji="1" lang="en-US" altLang="ja-JP" sz="1100"/>
        </a:p>
        <a:p>
          <a:pPr algn="l"/>
          <a:r>
            <a:rPr kumimoji="1" lang="ja-JP" altLang="en-US" sz="1100"/>
            <a:t>・プレイヤーの前ベクトルと外積を計算して、回転させる</a:t>
          </a:r>
          <a:endParaRPr kumimoji="1" lang="en-US" altLang="ja-JP" sz="1100"/>
        </a:p>
        <a:p>
          <a:pPr algn="l"/>
          <a:endParaRPr kumimoji="1" lang="en-US" altLang="ja-JP" sz="1100"/>
        </a:p>
        <a:p>
          <a:pPr algn="l"/>
          <a:endParaRPr kumimoji="1" lang="ja-JP" altLang="en-US" sz="1100"/>
        </a:p>
      </xdr:txBody>
    </xdr:sp>
    <xdr:clientData/>
  </xdr:twoCellAnchor>
  <xdr:twoCellAnchor>
    <xdr:from>
      <xdr:col>8</xdr:col>
      <xdr:colOff>76199</xdr:colOff>
      <xdr:row>18</xdr:row>
      <xdr:rowOff>57150</xdr:rowOff>
    </xdr:from>
    <xdr:to>
      <xdr:col>13</xdr:col>
      <xdr:colOff>619125</xdr:colOff>
      <xdr:row>20</xdr:row>
      <xdr:rowOff>193548</xdr:rowOff>
    </xdr:to>
    <xdr:sp macro="" textlink="">
      <xdr:nvSpPr>
        <xdr:cNvPr id="16" name="フローチャート: 処理 15">
          <a:extLst>
            <a:ext uri="{FF2B5EF4-FFF2-40B4-BE49-F238E27FC236}">
              <a16:creationId xmlns:a16="http://schemas.microsoft.com/office/drawing/2014/main" id="{1870B7BF-10C5-48AD-ACA5-9D2C023B1B7C}"/>
            </a:ext>
          </a:extLst>
        </xdr:cNvPr>
        <xdr:cNvSpPr/>
      </xdr:nvSpPr>
      <xdr:spPr>
        <a:xfrm>
          <a:off x="16535399" y="10067925"/>
          <a:ext cx="3971926" cy="612648"/>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条件</a:t>
          </a:r>
          <a:endParaRPr kumimoji="1" lang="en-US" altLang="ja-JP" sz="1100"/>
        </a:p>
        <a:p>
          <a:pPr algn="l"/>
          <a:r>
            <a:rPr kumimoji="1" lang="ja-JP" altLang="en-US" sz="1100"/>
            <a:t>・プレイヤーの位置がサーチ範囲内に入っているか</a:t>
          </a:r>
        </a:p>
      </xdr:txBody>
    </xdr:sp>
    <xdr:clientData/>
  </xdr:twoCellAnchor>
  <xdr:twoCellAnchor>
    <xdr:from>
      <xdr:col>9</xdr:col>
      <xdr:colOff>523875</xdr:colOff>
      <xdr:row>15</xdr:row>
      <xdr:rowOff>66675</xdr:rowOff>
    </xdr:from>
    <xdr:to>
      <xdr:col>12</xdr:col>
      <xdr:colOff>152401</xdr:colOff>
      <xdr:row>16</xdr:row>
      <xdr:rowOff>219075</xdr:rowOff>
    </xdr:to>
    <xdr:sp macro="" textlink="">
      <xdr:nvSpPr>
        <xdr:cNvPr id="17" name="フローチャート: 処理 16">
          <a:extLst>
            <a:ext uri="{FF2B5EF4-FFF2-40B4-BE49-F238E27FC236}">
              <a16:creationId xmlns:a16="http://schemas.microsoft.com/office/drawing/2014/main" id="{012262A4-3D30-45A3-9006-FE31812B87A8}"/>
            </a:ext>
          </a:extLst>
        </xdr:cNvPr>
        <xdr:cNvSpPr/>
      </xdr:nvSpPr>
      <xdr:spPr>
        <a:xfrm>
          <a:off x="17668875" y="9363075"/>
          <a:ext cx="1685926" cy="390525"/>
        </a:xfrm>
        <a:prstGeom prst="flowChartProcess">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スタート</a:t>
          </a:r>
          <a:endParaRPr kumimoji="1" lang="en-US" altLang="ja-JP" sz="1400" b="1"/>
        </a:p>
        <a:p>
          <a:pPr algn="ctr"/>
          <a:endParaRPr kumimoji="1" lang="en-US" altLang="ja-JP" sz="800" b="1"/>
        </a:p>
        <a:p>
          <a:pPr algn="l"/>
          <a:endParaRPr kumimoji="1" lang="en-US" altLang="ja-JP" sz="1100"/>
        </a:p>
      </xdr:txBody>
    </xdr:sp>
    <xdr:clientData/>
  </xdr:twoCellAnchor>
  <xdr:twoCellAnchor>
    <xdr:from>
      <xdr:col>10</xdr:col>
      <xdr:colOff>681038</xdr:colOff>
      <xdr:row>16</xdr:row>
      <xdr:rowOff>219075</xdr:rowOff>
    </xdr:from>
    <xdr:to>
      <xdr:col>11</xdr:col>
      <xdr:colOff>4762</xdr:colOff>
      <xdr:row>18</xdr:row>
      <xdr:rowOff>57150</xdr:rowOff>
    </xdr:to>
    <xdr:cxnSp macro="">
      <xdr:nvCxnSpPr>
        <xdr:cNvPr id="18" name="直線矢印コネクタ 17">
          <a:extLst>
            <a:ext uri="{FF2B5EF4-FFF2-40B4-BE49-F238E27FC236}">
              <a16:creationId xmlns:a16="http://schemas.microsoft.com/office/drawing/2014/main" id="{1F3F03F0-03F4-46CC-BF9D-9695F1568125}"/>
            </a:ext>
          </a:extLst>
        </xdr:cNvPr>
        <xdr:cNvCxnSpPr>
          <a:stCxn id="17" idx="2"/>
          <a:endCxn id="16" idx="0"/>
        </xdr:cNvCxnSpPr>
      </xdr:nvCxnSpPr>
      <xdr:spPr>
        <a:xfrm>
          <a:off x="18511838" y="9753600"/>
          <a:ext cx="9524" cy="314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157163</xdr:colOff>
      <xdr:row>20</xdr:row>
      <xdr:rowOff>193549</xdr:rowOff>
    </xdr:from>
    <xdr:to>
      <xdr:col>11</xdr:col>
      <xdr:colOff>4762</xdr:colOff>
      <xdr:row>23</xdr:row>
      <xdr:rowOff>47626</xdr:rowOff>
    </xdr:to>
    <xdr:cxnSp macro="">
      <xdr:nvCxnSpPr>
        <xdr:cNvPr id="19" name="コネクタ: カギ線 18">
          <a:extLst>
            <a:ext uri="{FF2B5EF4-FFF2-40B4-BE49-F238E27FC236}">
              <a16:creationId xmlns:a16="http://schemas.microsoft.com/office/drawing/2014/main" id="{4EF1B76F-2AE1-45BF-8303-8E572D8FF1CE}"/>
            </a:ext>
          </a:extLst>
        </xdr:cNvPr>
        <xdr:cNvCxnSpPr>
          <a:stCxn id="16" idx="2"/>
          <a:endCxn id="2" idx="0"/>
        </xdr:cNvCxnSpPr>
      </xdr:nvCxnSpPr>
      <xdr:spPr>
        <a:xfrm rot="5400000">
          <a:off x="16941737" y="9669400"/>
          <a:ext cx="568452" cy="2590799"/>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4763</xdr:colOff>
      <xdr:row>20</xdr:row>
      <xdr:rowOff>193547</xdr:rowOff>
    </xdr:from>
    <xdr:to>
      <xdr:col>14</xdr:col>
      <xdr:colOff>528639</xdr:colOff>
      <xdr:row>23</xdr:row>
      <xdr:rowOff>38099</xdr:rowOff>
    </xdr:to>
    <xdr:cxnSp macro="">
      <xdr:nvCxnSpPr>
        <xdr:cNvPr id="20" name="コネクタ: カギ線 19">
          <a:extLst>
            <a:ext uri="{FF2B5EF4-FFF2-40B4-BE49-F238E27FC236}">
              <a16:creationId xmlns:a16="http://schemas.microsoft.com/office/drawing/2014/main" id="{B9067046-D598-42B4-95D3-CE3093C7A149}"/>
            </a:ext>
          </a:extLst>
        </xdr:cNvPr>
        <xdr:cNvCxnSpPr>
          <a:stCxn id="16" idx="2"/>
          <a:endCxn id="8" idx="0"/>
        </xdr:cNvCxnSpPr>
      </xdr:nvCxnSpPr>
      <xdr:spPr>
        <a:xfrm rot="16200000" flipH="1">
          <a:off x="19532537" y="9669398"/>
          <a:ext cx="558927" cy="2581276"/>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233363</xdr:colOff>
      <xdr:row>30</xdr:row>
      <xdr:rowOff>161925</xdr:rowOff>
    </xdr:from>
    <xdr:to>
      <xdr:col>14</xdr:col>
      <xdr:colOff>614363</xdr:colOff>
      <xdr:row>35</xdr:row>
      <xdr:rowOff>47625</xdr:rowOff>
    </xdr:to>
    <xdr:cxnSp macro="">
      <xdr:nvCxnSpPr>
        <xdr:cNvPr id="21" name="直線矢印コネクタ 20">
          <a:extLst>
            <a:ext uri="{FF2B5EF4-FFF2-40B4-BE49-F238E27FC236}">
              <a16:creationId xmlns:a16="http://schemas.microsoft.com/office/drawing/2014/main" id="{17BF8B36-ECAD-4F1A-A1AD-BDFA27199FAE}"/>
            </a:ext>
          </a:extLst>
        </xdr:cNvPr>
        <xdr:cNvCxnSpPr>
          <a:stCxn id="6" idx="2"/>
          <a:endCxn id="3" idx="0"/>
        </xdr:cNvCxnSpPr>
      </xdr:nvCxnSpPr>
      <xdr:spPr>
        <a:xfrm>
          <a:off x="20121563" y="13030200"/>
          <a:ext cx="1066800" cy="1076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614363</xdr:colOff>
      <xdr:row>30</xdr:row>
      <xdr:rowOff>161925</xdr:rowOff>
    </xdr:from>
    <xdr:to>
      <xdr:col>16</xdr:col>
      <xdr:colOff>357188</xdr:colOff>
      <xdr:row>35</xdr:row>
      <xdr:rowOff>47625</xdr:rowOff>
    </xdr:to>
    <xdr:cxnSp macro="">
      <xdr:nvCxnSpPr>
        <xdr:cNvPr id="22" name="直線矢印コネクタ 21">
          <a:extLst>
            <a:ext uri="{FF2B5EF4-FFF2-40B4-BE49-F238E27FC236}">
              <a16:creationId xmlns:a16="http://schemas.microsoft.com/office/drawing/2014/main" id="{833646DD-BD8B-4E42-A1D7-5EA7C236B94B}"/>
            </a:ext>
          </a:extLst>
        </xdr:cNvPr>
        <xdr:cNvCxnSpPr>
          <a:stCxn id="7" idx="2"/>
          <a:endCxn id="3" idx="0"/>
        </xdr:cNvCxnSpPr>
      </xdr:nvCxnSpPr>
      <xdr:spPr>
        <a:xfrm flipH="1">
          <a:off x="21188363" y="13030200"/>
          <a:ext cx="1114425" cy="1076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157163</xdr:colOff>
      <xdr:row>32</xdr:row>
      <xdr:rowOff>9525</xdr:rowOff>
    </xdr:from>
    <xdr:to>
      <xdr:col>9</xdr:col>
      <xdr:colOff>166688</xdr:colOff>
      <xdr:row>37</xdr:row>
      <xdr:rowOff>0</xdr:rowOff>
    </xdr:to>
    <xdr:cxnSp macro="">
      <xdr:nvCxnSpPr>
        <xdr:cNvPr id="23" name="直線矢印コネクタ 22">
          <a:extLst>
            <a:ext uri="{FF2B5EF4-FFF2-40B4-BE49-F238E27FC236}">
              <a16:creationId xmlns:a16="http://schemas.microsoft.com/office/drawing/2014/main" id="{A840B0B0-82B6-4878-9442-59B96AB4AE03}"/>
            </a:ext>
          </a:extLst>
        </xdr:cNvPr>
        <xdr:cNvCxnSpPr>
          <a:stCxn id="9" idx="2"/>
          <a:endCxn id="5" idx="0"/>
        </xdr:cNvCxnSpPr>
      </xdr:nvCxnSpPr>
      <xdr:spPr>
        <a:xfrm>
          <a:off x="17302163" y="13354050"/>
          <a:ext cx="9525"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519113</xdr:colOff>
      <xdr:row>32</xdr:row>
      <xdr:rowOff>9525</xdr:rowOff>
    </xdr:from>
    <xdr:to>
      <xdr:col>4</xdr:col>
      <xdr:colOff>538163</xdr:colOff>
      <xdr:row>37</xdr:row>
      <xdr:rowOff>0</xdr:rowOff>
    </xdr:to>
    <xdr:cxnSp macro="">
      <xdr:nvCxnSpPr>
        <xdr:cNvPr id="24" name="直線矢印コネクタ 23">
          <a:extLst>
            <a:ext uri="{FF2B5EF4-FFF2-40B4-BE49-F238E27FC236}">
              <a16:creationId xmlns:a16="http://schemas.microsoft.com/office/drawing/2014/main" id="{28F8ADB9-BCCE-4823-BC8B-F582F9540010}"/>
            </a:ext>
          </a:extLst>
        </xdr:cNvPr>
        <xdr:cNvCxnSpPr>
          <a:stCxn id="4" idx="2"/>
          <a:endCxn id="10" idx="0"/>
        </xdr:cNvCxnSpPr>
      </xdr:nvCxnSpPr>
      <xdr:spPr>
        <a:xfrm flipH="1">
          <a:off x="14235113" y="13354050"/>
          <a:ext cx="19050"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619125</xdr:colOff>
      <xdr:row>28</xdr:row>
      <xdr:rowOff>28575</xdr:rowOff>
    </xdr:from>
    <xdr:to>
      <xdr:col>11</xdr:col>
      <xdr:colOff>200025</xdr:colOff>
      <xdr:row>41</xdr:row>
      <xdr:rowOff>171450</xdr:rowOff>
    </xdr:to>
    <xdr:sp macro="" textlink="">
      <xdr:nvSpPr>
        <xdr:cNvPr id="25" name="正方形/長方形 24">
          <a:extLst>
            <a:ext uri="{FF2B5EF4-FFF2-40B4-BE49-F238E27FC236}">
              <a16:creationId xmlns:a16="http://schemas.microsoft.com/office/drawing/2014/main" id="{EBAB3F0B-5C10-46C8-87D0-43F11DB20D0A}"/>
            </a:ext>
          </a:extLst>
        </xdr:cNvPr>
        <xdr:cNvSpPr/>
      </xdr:nvSpPr>
      <xdr:spPr>
        <a:xfrm>
          <a:off x="12963525" y="12420600"/>
          <a:ext cx="5753100" cy="3505200"/>
        </a:xfrm>
        <a:prstGeom prst="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9526</xdr:colOff>
      <xdr:row>31</xdr:row>
      <xdr:rowOff>52388</xdr:rowOff>
    </xdr:from>
    <xdr:to>
      <xdr:col>8</xdr:col>
      <xdr:colOff>0</xdr:colOff>
      <xdr:row>31</xdr:row>
      <xdr:rowOff>52388</xdr:rowOff>
    </xdr:to>
    <xdr:cxnSp macro="">
      <xdr:nvCxnSpPr>
        <xdr:cNvPr id="26" name="直線矢印コネクタ 25">
          <a:extLst>
            <a:ext uri="{FF2B5EF4-FFF2-40B4-BE49-F238E27FC236}">
              <a16:creationId xmlns:a16="http://schemas.microsoft.com/office/drawing/2014/main" id="{48DE5E72-1090-4D25-9B63-5776EEABC94A}"/>
            </a:ext>
          </a:extLst>
        </xdr:cNvPr>
        <xdr:cNvCxnSpPr>
          <a:stCxn id="4" idx="3"/>
          <a:endCxn id="9" idx="1"/>
        </xdr:cNvCxnSpPr>
      </xdr:nvCxnSpPr>
      <xdr:spPr>
        <a:xfrm>
          <a:off x="15097126" y="13158788"/>
          <a:ext cx="1362074"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676276</xdr:colOff>
      <xdr:row>37</xdr:row>
      <xdr:rowOff>195263</xdr:rowOff>
    </xdr:from>
    <xdr:to>
      <xdr:col>8</xdr:col>
      <xdr:colOff>9525</xdr:colOff>
      <xdr:row>37</xdr:row>
      <xdr:rowOff>195263</xdr:rowOff>
    </xdr:to>
    <xdr:cxnSp macro="">
      <xdr:nvCxnSpPr>
        <xdr:cNvPr id="27" name="直線矢印コネクタ 26">
          <a:extLst>
            <a:ext uri="{FF2B5EF4-FFF2-40B4-BE49-F238E27FC236}">
              <a16:creationId xmlns:a16="http://schemas.microsoft.com/office/drawing/2014/main" id="{B2C0D841-ED7D-4DFE-88AF-78DDFA988B56}"/>
            </a:ext>
          </a:extLst>
        </xdr:cNvPr>
        <xdr:cNvCxnSpPr>
          <a:stCxn id="10" idx="3"/>
          <a:endCxn id="5" idx="1"/>
        </xdr:cNvCxnSpPr>
      </xdr:nvCxnSpPr>
      <xdr:spPr>
        <a:xfrm>
          <a:off x="15078076" y="14730413"/>
          <a:ext cx="1390649"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538163</xdr:colOff>
      <xdr:row>32</xdr:row>
      <xdr:rowOff>9525</xdr:rowOff>
    </xdr:from>
    <xdr:to>
      <xdr:col>9</xdr:col>
      <xdr:colOff>166688</xdr:colOff>
      <xdr:row>37</xdr:row>
      <xdr:rowOff>0</xdr:rowOff>
    </xdr:to>
    <xdr:cxnSp macro="">
      <xdr:nvCxnSpPr>
        <xdr:cNvPr id="28" name="直線矢印コネクタ 27">
          <a:extLst>
            <a:ext uri="{FF2B5EF4-FFF2-40B4-BE49-F238E27FC236}">
              <a16:creationId xmlns:a16="http://schemas.microsoft.com/office/drawing/2014/main" id="{CB8168D4-24F5-40E1-BC10-D12DAE9514B5}"/>
            </a:ext>
          </a:extLst>
        </xdr:cNvPr>
        <xdr:cNvCxnSpPr>
          <a:stCxn id="4" idx="2"/>
          <a:endCxn id="5" idx="0"/>
        </xdr:cNvCxnSpPr>
      </xdr:nvCxnSpPr>
      <xdr:spPr>
        <a:xfrm>
          <a:off x="14254163" y="13354050"/>
          <a:ext cx="3057525"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519113</xdr:colOff>
      <xdr:row>32</xdr:row>
      <xdr:rowOff>9525</xdr:rowOff>
    </xdr:from>
    <xdr:to>
      <xdr:col>9</xdr:col>
      <xdr:colOff>157163</xdr:colOff>
      <xdr:row>37</xdr:row>
      <xdr:rowOff>0</xdr:rowOff>
    </xdr:to>
    <xdr:cxnSp macro="">
      <xdr:nvCxnSpPr>
        <xdr:cNvPr id="29" name="直線矢印コネクタ 28">
          <a:extLst>
            <a:ext uri="{FF2B5EF4-FFF2-40B4-BE49-F238E27FC236}">
              <a16:creationId xmlns:a16="http://schemas.microsoft.com/office/drawing/2014/main" id="{FFC8ADCD-C306-4009-87C0-1F0100AC2203}"/>
            </a:ext>
          </a:extLst>
        </xdr:cNvPr>
        <xdr:cNvCxnSpPr>
          <a:stCxn id="9" idx="2"/>
          <a:endCxn id="10" idx="0"/>
        </xdr:cNvCxnSpPr>
      </xdr:nvCxnSpPr>
      <xdr:spPr>
        <a:xfrm flipH="1">
          <a:off x="14235113" y="13354050"/>
          <a:ext cx="3067050"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466724</xdr:colOff>
      <xdr:row>39</xdr:row>
      <xdr:rowOff>209549</xdr:rowOff>
    </xdr:from>
    <xdr:to>
      <xdr:col>10</xdr:col>
      <xdr:colOff>342899</xdr:colOff>
      <xdr:row>43</xdr:row>
      <xdr:rowOff>104775</xdr:rowOff>
    </xdr:to>
    <xdr:sp macro="" textlink="">
      <xdr:nvSpPr>
        <xdr:cNvPr id="30" name="フローチャート: 処理 29">
          <a:extLst>
            <a:ext uri="{FF2B5EF4-FFF2-40B4-BE49-F238E27FC236}">
              <a16:creationId xmlns:a16="http://schemas.microsoft.com/office/drawing/2014/main" id="{5A2B0364-1233-416F-BC00-8C57ABC40E71}"/>
            </a:ext>
          </a:extLst>
        </xdr:cNvPr>
        <xdr:cNvSpPr/>
      </xdr:nvSpPr>
      <xdr:spPr>
        <a:xfrm>
          <a:off x="13496924" y="15401924"/>
          <a:ext cx="4676775" cy="933451"/>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移動の条件</a:t>
          </a:r>
          <a:endParaRPr kumimoji="1" lang="en-US" altLang="ja-JP" sz="1100"/>
        </a:p>
        <a:p>
          <a:pPr algn="l"/>
          <a:r>
            <a:rPr kumimoji="1" lang="ja-JP" altLang="en-US" sz="1100"/>
            <a:t>・プレイヤーがサーチ範囲にいない</a:t>
          </a:r>
          <a:endParaRPr kumimoji="1" lang="en-US" altLang="ja-JP" sz="1100"/>
        </a:p>
        <a:p>
          <a:pPr algn="l"/>
          <a:r>
            <a:rPr kumimoji="1" lang="ja-JP" altLang="en-US" sz="1100"/>
            <a:t>・サーチ範囲にいるが、移動したいとき</a:t>
          </a:r>
          <a:endParaRPr kumimoji="1" lang="en-US" altLang="ja-JP" sz="1100"/>
        </a:p>
      </xdr:txBody>
    </xdr:sp>
    <xdr:clientData/>
  </xdr:twoCellAnchor>
  <xdr:oneCellAnchor>
    <xdr:from>
      <xdr:col>6</xdr:col>
      <xdr:colOff>599454</xdr:colOff>
      <xdr:row>6</xdr:row>
      <xdr:rowOff>216972</xdr:rowOff>
    </xdr:from>
    <xdr:ext cx="5427271" cy="1465658"/>
    <xdr:sp macro="" textlink="">
      <xdr:nvSpPr>
        <xdr:cNvPr id="31" name="テキスト ボックス 30">
          <a:extLst>
            <a:ext uri="{FF2B5EF4-FFF2-40B4-BE49-F238E27FC236}">
              <a16:creationId xmlns:a16="http://schemas.microsoft.com/office/drawing/2014/main" id="{869FAA58-9D12-4226-AB65-82190CC4139C}"/>
            </a:ext>
          </a:extLst>
        </xdr:cNvPr>
        <xdr:cNvSpPr txBox="1"/>
      </xdr:nvSpPr>
      <xdr:spPr>
        <a:xfrm>
          <a:off x="15687054" y="7370247"/>
          <a:ext cx="5427271" cy="1465658"/>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敵</a:t>
          </a:r>
          <a:r>
            <a:rPr kumimoji="1" lang="en-US" altLang="ja-JP" sz="3200"/>
            <a:t>AI</a:t>
          </a:r>
          <a:r>
            <a:rPr kumimoji="1" lang="ja-JP" altLang="en-US" sz="3200"/>
            <a:t>のステートマシンの</a:t>
          </a:r>
          <a:endParaRPr kumimoji="1" lang="en-US" altLang="ja-JP" sz="3200"/>
        </a:p>
        <a:p>
          <a:pPr algn="ctr"/>
          <a:r>
            <a:rPr kumimoji="1" lang="ja-JP" altLang="en-US" sz="3200"/>
            <a:t>プロトタイプ</a:t>
          </a:r>
          <a:endParaRPr kumimoji="1" lang="en-US" altLang="ja-JP" sz="3200"/>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3</xdr:col>
      <xdr:colOff>438150</xdr:colOff>
      <xdr:row>10</xdr:row>
      <xdr:rowOff>219075</xdr:rowOff>
    </xdr:from>
    <xdr:to>
      <xdr:col>14</xdr:col>
      <xdr:colOff>636654</xdr:colOff>
      <xdr:row>27</xdr:row>
      <xdr:rowOff>14801</xdr:rowOff>
    </xdr:to>
    <xdr:pic>
      <xdr:nvPicPr>
        <xdr:cNvPr id="2" name="図 1">
          <a:extLst>
            <a:ext uri="{FF2B5EF4-FFF2-40B4-BE49-F238E27FC236}">
              <a16:creationId xmlns:a16="http://schemas.microsoft.com/office/drawing/2014/main" id="{A201CCCB-6A49-46C8-AC00-15A0184D0D5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38425" y="2600325"/>
          <a:ext cx="7742304" cy="3843851"/>
        </a:xfrm>
        <a:prstGeom prst="rect">
          <a:avLst/>
        </a:prstGeom>
      </xdr:spPr>
    </xdr:pic>
    <xdr:clientData/>
  </xdr:twoCellAnchor>
  <xdr:twoCellAnchor>
    <xdr:from>
      <xdr:col>6</xdr:col>
      <xdr:colOff>447675</xdr:colOff>
      <xdr:row>17</xdr:row>
      <xdr:rowOff>76200</xdr:rowOff>
    </xdr:from>
    <xdr:to>
      <xdr:col>8</xdr:col>
      <xdr:colOff>66675</xdr:colOff>
      <xdr:row>21</xdr:row>
      <xdr:rowOff>38100</xdr:rowOff>
    </xdr:to>
    <xdr:sp macro="" textlink="">
      <xdr:nvSpPr>
        <xdr:cNvPr id="3" name="楕円 2">
          <a:extLst>
            <a:ext uri="{FF2B5EF4-FFF2-40B4-BE49-F238E27FC236}">
              <a16:creationId xmlns:a16="http://schemas.microsoft.com/office/drawing/2014/main" id="{154A215F-F38A-484B-9E8C-332B376AD2FD}"/>
            </a:ext>
          </a:extLst>
        </xdr:cNvPr>
        <xdr:cNvSpPr/>
      </xdr:nvSpPr>
      <xdr:spPr>
        <a:xfrm>
          <a:off x="4705350" y="4124325"/>
          <a:ext cx="990600" cy="914400"/>
        </a:xfrm>
        <a:prstGeom prst="ellipse">
          <a:avLst/>
        </a:prstGeom>
        <a:noFill/>
        <a:ln w="571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247650</xdr:colOff>
      <xdr:row>9</xdr:row>
      <xdr:rowOff>0</xdr:rowOff>
    </xdr:from>
    <xdr:to>
      <xdr:col>6</xdr:col>
      <xdr:colOff>592745</xdr:colOff>
      <xdr:row>17</xdr:row>
      <xdr:rowOff>210111</xdr:rowOff>
    </xdr:to>
    <xdr:cxnSp macro="">
      <xdr:nvCxnSpPr>
        <xdr:cNvPr id="5" name="直線矢印コネクタ 4">
          <a:extLst>
            <a:ext uri="{FF2B5EF4-FFF2-40B4-BE49-F238E27FC236}">
              <a16:creationId xmlns:a16="http://schemas.microsoft.com/office/drawing/2014/main" id="{CA806184-3B6A-4560-8A51-D829CCB3E8B0}"/>
            </a:ext>
          </a:extLst>
        </xdr:cNvPr>
        <xdr:cNvCxnSpPr>
          <a:endCxn id="3" idx="1"/>
        </xdr:cNvCxnSpPr>
      </xdr:nvCxnSpPr>
      <xdr:spPr>
        <a:xfrm>
          <a:off x="1619250" y="2143125"/>
          <a:ext cx="3231170" cy="2115111"/>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142875</xdr:colOff>
      <xdr:row>4</xdr:row>
      <xdr:rowOff>28576</xdr:rowOff>
    </xdr:from>
    <xdr:to>
      <xdr:col>12</xdr:col>
      <xdr:colOff>400050</xdr:colOff>
      <xdr:row>23</xdr:row>
      <xdr:rowOff>28575</xdr:rowOff>
    </xdr:to>
    <xdr:sp macro="" textlink="">
      <xdr:nvSpPr>
        <xdr:cNvPr id="2" name="正方形/長方形 1">
          <a:extLst>
            <a:ext uri="{FF2B5EF4-FFF2-40B4-BE49-F238E27FC236}">
              <a16:creationId xmlns:a16="http://schemas.microsoft.com/office/drawing/2014/main" id="{6FE98B52-1F91-4FEA-B3A4-1686E26AE4A9}"/>
            </a:ext>
          </a:extLst>
        </xdr:cNvPr>
        <xdr:cNvSpPr/>
      </xdr:nvSpPr>
      <xdr:spPr>
        <a:xfrm>
          <a:off x="828675" y="981076"/>
          <a:ext cx="7810500" cy="45243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666750</xdr:colOff>
      <xdr:row>16</xdr:row>
      <xdr:rowOff>161925</xdr:rowOff>
    </xdr:from>
    <xdr:to>
      <xdr:col>8</xdr:col>
      <xdr:colOff>12573</xdr:colOff>
      <xdr:row>21</xdr:row>
      <xdr:rowOff>117348</xdr:rowOff>
    </xdr:to>
    <xdr:sp macro="" textlink="">
      <xdr:nvSpPr>
        <xdr:cNvPr id="3" name="フローチャート: 他ページ結合子 2">
          <a:extLst>
            <a:ext uri="{FF2B5EF4-FFF2-40B4-BE49-F238E27FC236}">
              <a16:creationId xmlns:a16="http://schemas.microsoft.com/office/drawing/2014/main" id="{F59E767C-8C39-4D69-9850-247D49F42871}"/>
            </a:ext>
          </a:extLst>
        </xdr:cNvPr>
        <xdr:cNvSpPr/>
      </xdr:nvSpPr>
      <xdr:spPr>
        <a:xfrm>
          <a:off x="4105275" y="3971925"/>
          <a:ext cx="1403223" cy="1146048"/>
        </a:xfrm>
        <a:prstGeom prst="flowChartOffpage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戦車</a:t>
          </a:r>
        </a:p>
      </xdr:txBody>
    </xdr:sp>
    <xdr:clientData/>
  </xdr:twoCellAnchor>
  <xdr:twoCellAnchor>
    <xdr:from>
      <xdr:col>9</xdr:col>
      <xdr:colOff>561975</xdr:colOff>
      <xdr:row>6</xdr:row>
      <xdr:rowOff>133350</xdr:rowOff>
    </xdr:from>
    <xdr:to>
      <xdr:col>11</xdr:col>
      <xdr:colOff>619125</xdr:colOff>
      <xdr:row>13</xdr:row>
      <xdr:rowOff>190501</xdr:rowOff>
    </xdr:to>
    <xdr:sp macro="" textlink="">
      <xdr:nvSpPr>
        <xdr:cNvPr id="4" name="正方形/長方形 3">
          <a:extLst>
            <a:ext uri="{FF2B5EF4-FFF2-40B4-BE49-F238E27FC236}">
              <a16:creationId xmlns:a16="http://schemas.microsoft.com/office/drawing/2014/main" id="{92D986AA-BC33-4354-AA4D-A4D2BCB47A1A}"/>
            </a:ext>
          </a:extLst>
        </xdr:cNvPr>
        <xdr:cNvSpPr/>
      </xdr:nvSpPr>
      <xdr:spPr>
        <a:xfrm>
          <a:off x="6743700" y="1562100"/>
          <a:ext cx="1428750" cy="172402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チェック項目</a:t>
          </a:r>
          <a:endParaRPr kumimoji="1" lang="en-US" altLang="ja-JP" sz="11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495300</xdr:colOff>
      <xdr:row>2</xdr:row>
      <xdr:rowOff>0</xdr:rowOff>
    </xdr:from>
    <xdr:to>
      <xdr:col>10</xdr:col>
      <xdr:colOff>523874</xdr:colOff>
      <xdr:row>30</xdr:row>
      <xdr:rowOff>95250</xdr:rowOff>
    </xdr:to>
    <xdr:pic>
      <xdr:nvPicPr>
        <xdr:cNvPr id="3" name="図 2">
          <a:extLst>
            <a:ext uri="{FF2B5EF4-FFF2-40B4-BE49-F238E27FC236}">
              <a16:creationId xmlns:a16="http://schemas.microsoft.com/office/drawing/2014/main" id="{4E51916B-BE7D-42B3-93A9-53D403CDEAE2}"/>
            </a:ext>
          </a:extLst>
        </xdr:cNvPr>
        <xdr:cNvPicPr>
          <a:picLocks noChangeAspect="1"/>
        </xdr:cNvPicPr>
      </xdr:nvPicPr>
      <xdr:blipFill rotWithShape="1">
        <a:blip xmlns:r="http://schemas.openxmlformats.org/officeDocument/2006/relationships" r:embed="rId1"/>
        <a:srcRect l="40890" t="22966" r="25199" b="11285"/>
        <a:stretch/>
      </xdr:blipFill>
      <xdr:spPr>
        <a:xfrm>
          <a:off x="1181100" y="714375"/>
          <a:ext cx="6200775" cy="6762750"/>
        </a:xfrm>
        <a:prstGeom prst="rect">
          <a:avLst/>
        </a:prstGeom>
      </xdr:spPr>
    </xdr:pic>
    <xdr:clientData/>
  </xdr:twoCellAnchor>
  <xdr:twoCellAnchor editAs="oneCell">
    <xdr:from>
      <xdr:col>12</xdr:col>
      <xdr:colOff>262120</xdr:colOff>
      <xdr:row>2</xdr:row>
      <xdr:rowOff>72595</xdr:rowOff>
    </xdr:from>
    <xdr:to>
      <xdr:col>22</xdr:col>
      <xdr:colOff>285933</xdr:colOff>
      <xdr:row>28</xdr:row>
      <xdr:rowOff>79599</xdr:rowOff>
    </xdr:to>
    <xdr:pic>
      <xdr:nvPicPr>
        <xdr:cNvPr id="5" name="図 4">
          <a:extLst>
            <a:ext uri="{FF2B5EF4-FFF2-40B4-BE49-F238E27FC236}">
              <a16:creationId xmlns:a16="http://schemas.microsoft.com/office/drawing/2014/main" id="{2BA98274-F8CD-43F3-BF16-AEAF881BD9EF}"/>
            </a:ext>
          </a:extLst>
        </xdr:cNvPr>
        <xdr:cNvPicPr>
          <a:picLocks noChangeAspect="1"/>
        </xdr:cNvPicPr>
      </xdr:nvPicPr>
      <xdr:blipFill rotWithShape="1">
        <a:blip xmlns:r="http://schemas.openxmlformats.org/officeDocument/2006/relationships" r:embed="rId1"/>
        <a:srcRect l="14769" t="25638" r="47601" b="14110"/>
        <a:stretch/>
      </xdr:blipFill>
      <xdr:spPr>
        <a:xfrm>
          <a:off x="8511598" y="793182"/>
          <a:ext cx="6898378" cy="6252091"/>
        </a:xfrm>
        <a:prstGeom prst="rect">
          <a:avLst/>
        </a:prstGeom>
      </xdr:spPr>
    </xdr:pic>
    <xdr:clientData/>
  </xdr:twoCellAnchor>
  <xdr:twoCellAnchor editAs="oneCell">
    <xdr:from>
      <xdr:col>1</xdr:col>
      <xdr:colOff>211282</xdr:colOff>
      <xdr:row>36</xdr:row>
      <xdr:rowOff>40521</xdr:rowOff>
    </xdr:from>
    <xdr:to>
      <xdr:col>15</xdr:col>
      <xdr:colOff>439882</xdr:colOff>
      <xdr:row>63</xdr:row>
      <xdr:rowOff>228601</xdr:rowOff>
    </xdr:to>
    <xdr:pic>
      <xdr:nvPicPr>
        <xdr:cNvPr id="2" name="図 1">
          <a:extLst>
            <a:ext uri="{FF2B5EF4-FFF2-40B4-BE49-F238E27FC236}">
              <a16:creationId xmlns:a16="http://schemas.microsoft.com/office/drawing/2014/main" id="{24CC3075-9BCB-4314-AB7D-D7911733533C}"/>
            </a:ext>
          </a:extLst>
        </xdr:cNvPr>
        <xdr:cNvPicPr>
          <a:picLocks noChangeAspect="1"/>
        </xdr:cNvPicPr>
      </xdr:nvPicPr>
      <xdr:blipFill rotWithShape="1">
        <a:blip xmlns:r="http://schemas.openxmlformats.org/officeDocument/2006/relationships" r:embed="rId2"/>
        <a:srcRect l="46298" t="36549" r="39361" b="11737"/>
        <a:stretch/>
      </xdr:blipFill>
      <xdr:spPr>
        <a:xfrm>
          <a:off x="904009" y="9011339"/>
          <a:ext cx="9926782" cy="6734352"/>
        </a:xfrm>
        <a:prstGeom prst="rect">
          <a:avLst/>
        </a:prstGeom>
      </xdr:spPr>
    </xdr:pic>
    <xdr:clientData/>
  </xdr:twoCellAnchor>
  <xdr:twoCellAnchor editAs="oneCell">
    <xdr:from>
      <xdr:col>17</xdr:col>
      <xdr:colOff>353785</xdr:colOff>
      <xdr:row>34</xdr:row>
      <xdr:rowOff>95250</xdr:rowOff>
    </xdr:from>
    <xdr:to>
      <xdr:col>26</xdr:col>
      <xdr:colOff>598713</xdr:colOff>
      <xdr:row>64</xdr:row>
      <xdr:rowOff>81643</xdr:rowOff>
    </xdr:to>
    <xdr:pic>
      <xdr:nvPicPr>
        <xdr:cNvPr id="4" name="図 3">
          <a:extLst>
            <a:ext uri="{FF2B5EF4-FFF2-40B4-BE49-F238E27FC236}">
              <a16:creationId xmlns:a16="http://schemas.microsoft.com/office/drawing/2014/main" id="{B529B800-C000-42CF-9805-C5C4C9918837}"/>
            </a:ext>
          </a:extLst>
        </xdr:cNvPr>
        <xdr:cNvPicPr>
          <a:picLocks noChangeAspect="1"/>
        </xdr:cNvPicPr>
      </xdr:nvPicPr>
      <xdr:blipFill rotWithShape="1">
        <a:blip xmlns:r="http://schemas.openxmlformats.org/officeDocument/2006/relationships" r:embed="rId3"/>
        <a:srcRect l="35347" t="18671" r="29827" b="9958"/>
        <a:stretch/>
      </xdr:blipFill>
      <xdr:spPr>
        <a:xfrm>
          <a:off x="12695464" y="8667750"/>
          <a:ext cx="6368142" cy="73342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449407</xdr:colOff>
      <xdr:row>7</xdr:row>
      <xdr:rowOff>22639</xdr:rowOff>
    </xdr:from>
    <xdr:to>
      <xdr:col>16</xdr:col>
      <xdr:colOff>672564</xdr:colOff>
      <xdr:row>23</xdr:row>
      <xdr:rowOff>101314</xdr:rowOff>
    </xdr:to>
    <xdr:pic>
      <xdr:nvPicPr>
        <xdr:cNvPr id="9" name="図 8">
          <a:extLst>
            <a:ext uri="{FF2B5EF4-FFF2-40B4-BE49-F238E27FC236}">
              <a16:creationId xmlns:a16="http://schemas.microsoft.com/office/drawing/2014/main" id="{243D52BD-C0FF-41F5-898F-0310094637C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51193" y="1737139"/>
          <a:ext cx="7707085" cy="3997532"/>
        </a:xfrm>
        <a:prstGeom prst="rect">
          <a:avLst/>
        </a:prstGeom>
      </xdr:spPr>
    </xdr:pic>
    <xdr:clientData/>
  </xdr:twoCellAnchor>
  <xdr:twoCellAnchor editAs="oneCell">
    <xdr:from>
      <xdr:col>2</xdr:col>
      <xdr:colOff>292306</xdr:colOff>
      <xdr:row>31</xdr:row>
      <xdr:rowOff>63087</xdr:rowOff>
    </xdr:from>
    <xdr:to>
      <xdr:col>12</xdr:col>
      <xdr:colOff>292307</xdr:colOff>
      <xdr:row>53</xdr:row>
      <xdr:rowOff>139287</xdr:rowOff>
    </xdr:to>
    <xdr:pic>
      <xdr:nvPicPr>
        <xdr:cNvPr id="11" name="図 10">
          <a:extLst>
            <a:ext uri="{FF2B5EF4-FFF2-40B4-BE49-F238E27FC236}">
              <a16:creationId xmlns:a16="http://schemas.microsoft.com/office/drawing/2014/main" id="{E953B994-8DED-4690-9A90-3149FDB4739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53020" y="7655873"/>
          <a:ext cx="6803573" cy="5464628"/>
        </a:xfrm>
        <a:prstGeom prst="rect">
          <a:avLst/>
        </a:prstGeom>
      </xdr:spPr>
    </xdr:pic>
    <xdr:clientData/>
  </xdr:twoCellAnchor>
  <xdr:oneCellAnchor>
    <xdr:from>
      <xdr:col>8</xdr:col>
      <xdr:colOff>95248</xdr:colOff>
      <xdr:row>22</xdr:row>
      <xdr:rowOff>163285</xdr:rowOff>
    </xdr:from>
    <xdr:ext cx="1673679" cy="612322"/>
    <xdr:sp macro="" textlink="">
      <xdr:nvSpPr>
        <xdr:cNvPr id="12" name="テキスト ボックス 11">
          <a:extLst>
            <a:ext uri="{FF2B5EF4-FFF2-40B4-BE49-F238E27FC236}">
              <a16:creationId xmlns:a16="http://schemas.microsoft.com/office/drawing/2014/main" id="{65184133-2111-4284-95E7-17D26EEA89DB}"/>
            </a:ext>
          </a:extLst>
        </xdr:cNvPr>
        <xdr:cNvSpPr txBox="1"/>
      </xdr:nvSpPr>
      <xdr:spPr>
        <a:xfrm>
          <a:off x="5538105" y="5551714"/>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ja-JP" altLang="en-US" sz="2400"/>
            <a:t>移動</a:t>
          </a:r>
        </a:p>
      </xdr:txBody>
    </xdr:sp>
    <xdr:clientData/>
  </xdr:oneCellAnchor>
  <xdr:oneCellAnchor>
    <xdr:from>
      <xdr:col>11</xdr:col>
      <xdr:colOff>397326</xdr:colOff>
      <xdr:row>22</xdr:row>
      <xdr:rowOff>125186</xdr:rowOff>
    </xdr:from>
    <xdr:ext cx="1673679" cy="612322"/>
    <xdr:sp macro="" textlink="">
      <xdr:nvSpPr>
        <xdr:cNvPr id="13" name="テキスト ボックス 12">
          <a:extLst>
            <a:ext uri="{FF2B5EF4-FFF2-40B4-BE49-F238E27FC236}">
              <a16:creationId xmlns:a16="http://schemas.microsoft.com/office/drawing/2014/main" id="{68A3366C-C21E-46C6-B065-0378EBEE9C32}"/>
            </a:ext>
          </a:extLst>
        </xdr:cNvPr>
        <xdr:cNvSpPr txBox="1"/>
      </xdr:nvSpPr>
      <xdr:spPr>
        <a:xfrm>
          <a:off x="7881255" y="5513615"/>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ja-JP" altLang="en-US" sz="2400"/>
            <a:t>狙う</a:t>
          </a:r>
          <a:endParaRPr kumimoji="1" lang="en-US" altLang="ja-JP" sz="2400"/>
        </a:p>
      </xdr:txBody>
    </xdr:sp>
    <xdr:clientData/>
  </xdr:oneCellAnchor>
  <xdr:oneCellAnchor>
    <xdr:from>
      <xdr:col>15</xdr:col>
      <xdr:colOff>168727</xdr:colOff>
      <xdr:row>6</xdr:row>
      <xdr:rowOff>155122</xdr:rowOff>
    </xdr:from>
    <xdr:ext cx="1673679" cy="612322"/>
    <xdr:sp macro="" textlink="">
      <xdr:nvSpPr>
        <xdr:cNvPr id="14" name="テキスト ボックス 13">
          <a:extLst>
            <a:ext uri="{FF2B5EF4-FFF2-40B4-BE49-F238E27FC236}">
              <a16:creationId xmlns:a16="http://schemas.microsoft.com/office/drawing/2014/main" id="{FC9F7829-BFB9-4FAF-8593-6A3EAACE40D4}"/>
            </a:ext>
          </a:extLst>
        </xdr:cNvPr>
        <xdr:cNvSpPr txBox="1"/>
      </xdr:nvSpPr>
      <xdr:spPr>
        <a:xfrm>
          <a:off x="10374084" y="1624693"/>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R2</a:t>
          </a:r>
          <a:r>
            <a:rPr kumimoji="1" lang="ja-JP" altLang="en-US" sz="2400"/>
            <a:t>：撃つ</a:t>
          </a:r>
          <a:endParaRPr kumimoji="1" lang="en-US" altLang="ja-JP" sz="2400"/>
        </a:p>
      </xdr:txBody>
    </xdr:sp>
    <xdr:clientData/>
  </xdr:oneCellAnchor>
  <xdr:oneCellAnchor>
    <xdr:from>
      <xdr:col>16</xdr:col>
      <xdr:colOff>321126</xdr:colOff>
      <xdr:row>17</xdr:row>
      <xdr:rowOff>144236</xdr:rowOff>
    </xdr:from>
    <xdr:ext cx="1583874" cy="612322"/>
    <xdr:sp macro="" textlink="">
      <xdr:nvSpPr>
        <xdr:cNvPr id="15" name="テキスト ボックス 14">
          <a:extLst>
            <a:ext uri="{FF2B5EF4-FFF2-40B4-BE49-F238E27FC236}">
              <a16:creationId xmlns:a16="http://schemas.microsoft.com/office/drawing/2014/main" id="{9C6F3497-CDE3-4C75-B144-3C6522642D64}"/>
            </a:ext>
          </a:extLst>
        </xdr:cNvPr>
        <xdr:cNvSpPr txBox="1"/>
      </xdr:nvSpPr>
      <xdr:spPr>
        <a:xfrm>
          <a:off x="11206840" y="4308022"/>
          <a:ext cx="1583874"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X</a:t>
          </a:r>
          <a:r>
            <a:rPr kumimoji="1" lang="ja-JP" altLang="en-US" sz="2400"/>
            <a:t>：戻る</a:t>
          </a:r>
          <a:endParaRPr kumimoji="1" lang="en-US" altLang="ja-JP" sz="2400"/>
        </a:p>
      </xdr:txBody>
    </xdr:sp>
    <xdr:clientData/>
  </xdr:oneCellAnchor>
  <xdr:oneCellAnchor>
    <xdr:from>
      <xdr:col>1</xdr:col>
      <xdr:colOff>487135</xdr:colOff>
      <xdr:row>6</xdr:row>
      <xdr:rowOff>146957</xdr:rowOff>
    </xdr:from>
    <xdr:ext cx="3380016" cy="612322"/>
    <xdr:sp macro="" textlink="">
      <xdr:nvSpPr>
        <xdr:cNvPr id="16" name="テキスト ボックス 15">
          <a:extLst>
            <a:ext uri="{FF2B5EF4-FFF2-40B4-BE49-F238E27FC236}">
              <a16:creationId xmlns:a16="http://schemas.microsoft.com/office/drawing/2014/main" id="{4613D661-1D03-4671-9BAA-6A61947C3261}"/>
            </a:ext>
          </a:extLst>
        </xdr:cNvPr>
        <xdr:cNvSpPr txBox="1"/>
      </xdr:nvSpPr>
      <xdr:spPr>
        <a:xfrm>
          <a:off x="1167492" y="1616528"/>
          <a:ext cx="3380016"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L2</a:t>
          </a:r>
          <a:r>
            <a:rPr kumimoji="1" lang="ja-JP" altLang="en-US" sz="2400"/>
            <a:t>：カメラのズーム</a:t>
          </a:r>
          <a:endParaRPr kumimoji="1" lang="en-US" altLang="ja-JP" sz="2400"/>
        </a:p>
      </xdr:txBody>
    </xdr:sp>
    <xdr:clientData/>
  </xdr:oneCellAnchor>
  <xdr:oneCellAnchor>
    <xdr:from>
      <xdr:col>16</xdr:col>
      <xdr:colOff>291191</xdr:colOff>
      <xdr:row>14</xdr:row>
      <xdr:rowOff>32657</xdr:rowOff>
    </xdr:from>
    <xdr:ext cx="1673679" cy="612322"/>
    <xdr:sp macro="" textlink="">
      <xdr:nvSpPr>
        <xdr:cNvPr id="18" name="テキスト ボックス 17">
          <a:extLst>
            <a:ext uri="{FF2B5EF4-FFF2-40B4-BE49-F238E27FC236}">
              <a16:creationId xmlns:a16="http://schemas.microsoft.com/office/drawing/2014/main" id="{95F59AB9-2380-4C00-AF11-D2EAD25CFDFE}"/>
            </a:ext>
          </a:extLst>
        </xdr:cNvPr>
        <xdr:cNvSpPr txBox="1"/>
      </xdr:nvSpPr>
      <xdr:spPr>
        <a:xfrm>
          <a:off x="11176905" y="3461657"/>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O</a:t>
          </a:r>
          <a:r>
            <a:rPr kumimoji="1" lang="ja-JP" altLang="en-US" sz="2400"/>
            <a:t>：決定</a:t>
          </a:r>
          <a:endParaRPr kumimoji="1" lang="en-US" altLang="ja-JP" sz="2400"/>
        </a:p>
      </xdr:txBody>
    </xdr:sp>
    <xdr:clientData/>
  </xdr:oneCellAnchor>
  <xdr:twoCellAnchor editAs="oneCell">
    <xdr:from>
      <xdr:col>24</xdr:col>
      <xdr:colOff>244929</xdr:colOff>
      <xdr:row>8</xdr:row>
      <xdr:rowOff>81642</xdr:rowOff>
    </xdr:from>
    <xdr:to>
      <xdr:col>32</xdr:col>
      <xdr:colOff>667378</xdr:colOff>
      <xdr:row>18</xdr:row>
      <xdr:rowOff>108059</xdr:rowOff>
    </xdr:to>
    <xdr:pic>
      <xdr:nvPicPr>
        <xdr:cNvPr id="39" name="図 38">
          <a:extLst>
            <a:ext uri="{FF2B5EF4-FFF2-40B4-BE49-F238E27FC236}">
              <a16:creationId xmlns:a16="http://schemas.microsoft.com/office/drawing/2014/main" id="{CD612B49-AC29-41E6-979D-C5947B6401A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650341" y="1964230"/>
          <a:ext cx="5890919" cy="2379653"/>
        </a:xfrm>
        <a:prstGeom prst="rect">
          <a:avLst/>
        </a:prstGeom>
      </xdr:spPr>
    </xdr:pic>
    <xdr:clientData/>
  </xdr:twoCellAnchor>
  <xdr:twoCellAnchor editAs="oneCell">
    <xdr:from>
      <xdr:col>33</xdr:col>
      <xdr:colOff>548722</xdr:colOff>
      <xdr:row>11</xdr:row>
      <xdr:rowOff>95623</xdr:rowOff>
    </xdr:from>
    <xdr:to>
      <xdr:col>35</xdr:col>
      <xdr:colOff>29415</xdr:colOff>
      <xdr:row>17</xdr:row>
      <xdr:rowOff>100517</xdr:rowOff>
    </xdr:to>
    <xdr:pic>
      <xdr:nvPicPr>
        <xdr:cNvPr id="40" name="図 39">
          <a:extLst>
            <a:ext uri="{FF2B5EF4-FFF2-40B4-BE49-F238E27FC236}">
              <a16:creationId xmlns:a16="http://schemas.microsoft.com/office/drawing/2014/main" id="{0943381A-7E25-4469-8068-B6615C02449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3000508" y="2789837"/>
          <a:ext cx="841407" cy="1474466"/>
        </a:xfrm>
        <a:prstGeom prst="rect">
          <a:avLst/>
        </a:prstGeom>
      </xdr:spPr>
    </xdr:pic>
    <xdr:clientData/>
  </xdr:twoCellAnchor>
  <xdr:twoCellAnchor>
    <xdr:from>
      <xdr:col>24</xdr:col>
      <xdr:colOff>402771</xdr:colOff>
      <xdr:row>8</xdr:row>
      <xdr:rowOff>174451</xdr:rowOff>
    </xdr:from>
    <xdr:to>
      <xdr:col>32</xdr:col>
      <xdr:colOff>536749</xdr:colOff>
      <xdr:row>18</xdr:row>
      <xdr:rowOff>15250</xdr:rowOff>
    </xdr:to>
    <xdr:grpSp>
      <xdr:nvGrpSpPr>
        <xdr:cNvPr id="41" name="グループ化 40">
          <a:extLst>
            <a:ext uri="{FF2B5EF4-FFF2-40B4-BE49-F238E27FC236}">
              <a16:creationId xmlns:a16="http://schemas.microsoft.com/office/drawing/2014/main" id="{FA641ACB-27BB-4543-AD93-1BA69236A271}"/>
            </a:ext>
          </a:extLst>
        </xdr:cNvPr>
        <xdr:cNvGrpSpPr/>
      </xdr:nvGrpSpPr>
      <xdr:grpSpPr>
        <a:xfrm>
          <a:off x="16861971" y="2079451"/>
          <a:ext cx="5620378" cy="2222049"/>
          <a:chOff x="1185704" y="2481942"/>
          <a:chExt cx="5576836" cy="2290084"/>
        </a:xfrm>
      </xdr:grpSpPr>
      <xdr:sp macro="" textlink="">
        <xdr:nvSpPr>
          <xdr:cNvPr id="51" name="正方形/長方形 50">
            <a:extLst>
              <a:ext uri="{FF2B5EF4-FFF2-40B4-BE49-F238E27FC236}">
                <a16:creationId xmlns:a16="http://schemas.microsoft.com/office/drawing/2014/main" id="{38D1DEED-61B0-4BD5-B46D-6EC6D16EC5E6}"/>
              </a:ext>
            </a:extLst>
          </xdr:cNvPr>
          <xdr:cNvSpPr/>
        </xdr:nvSpPr>
        <xdr:spPr>
          <a:xfrm>
            <a:off x="1185705" y="2481942"/>
            <a:ext cx="5576835" cy="622997"/>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2" name="正方形/長方形 51">
            <a:extLst>
              <a:ext uri="{FF2B5EF4-FFF2-40B4-BE49-F238E27FC236}">
                <a16:creationId xmlns:a16="http://schemas.microsoft.com/office/drawing/2014/main" id="{443657DD-6EB4-447A-B46A-713BA0883374}"/>
              </a:ext>
            </a:extLst>
          </xdr:cNvPr>
          <xdr:cNvSpPr/>
        </xdr:nvSpPr>
        <xdr:spPr>
          <a:xfrm>
            <a:off x="4213860" y="3840144"/>
            <a:ext cx="2548679" cy="78209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3" name="正方形/長方形 52">
            <a:extLst>
              <a:ext uri="{FF2B5EF4-FFF2-40B4-BE49-F238E27FC236}">
                <a16:creationId xmlns:a16="http://schemas.microsoft.com/office/drawing/2014/main" id="{8D12F174-A7D6-4EBD-BC63-0B70ED1B5FB1}"/>
              </a:ext>
            </a:extLst>
          </xdr:cNvPr>
          <xdr:cNvSpPr/>
        </xdr:nvSpPr>
        <xdr:spPr>
          <a:xfrm>
            <a:off x="5695950" y="4625943"/>
            <a:ext cx="1066590" cy="146083"/>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4" name="正方形/長方形 53">
            <a:extLst>
              <a:ext uri="{FF2B5EF4-FFF2-40B4-BE49-F238E27FC236}">
                <a16:creationId xmlns:a16="http://schemas.microsoft.com/office/drawing/2014/main" id="{46CD1562-22A9-4BF0-AE41-6B731BF127E8}"/>
              </a:ext>
            </a:extLst>
          </xdr:cNvPr>
          <xdr:cNvSpPr/>
        </xdr:nvSpPr>
        <xdr:spPr>
          <a:xfrm>
            <a:off x="1185704" y="3104133"/>
            <a:ext cx="646271"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5" name="正方形/長方形 54">
            <a:extLst>
              <a:ext uri="{FF2B5EF4-FFF2-40B4-BE49-F238E27FC236}">
                <a16:creationId xmlns:a16="http://schemas.microsoft.com/office/drawing/2014/main" id="{D65BE8AA-3B33-43FE-9542-C728E73EC3D8}"/>
              </a:ext>
            </a:extLst>
          </xdr:cNvPr>
          <xdr:cNvSpPr/>
        </xdr:nvSpPr>
        <xdr:spPr>
          <a:xfrm>
            <a:off x="1185705" y="3840144"/>
            <a:ext cx="1847056" cy="78209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6" name="正方形/長方形 55">
            <a:extLst>
              <a:ext uri="{FF2B5EF4-FFF2-40B4-BE49-F238E27FC236}">
                <a16:creationId xmlns:a16="http://schemas.microsoft.com/office/drawing/2014/main" id="{0B4E1FF5-8186-4D05-8262-907DD2B4B7F1}"/>
              </a:ext>
            </a:extLst>
          </xdr:cNvPr>
          <xdr:cNvSpPr/>
        </xdr:nvSpPr>
        <xdr:spPr>
          <a:xfrm>
            <a:off x="2938463" y="3104133"/>
            <a:ext cx="1107757"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7" name="正方形/長方形 56">
            <a:extLst>
              <a:ext uri="{FF2B5EF4-FFF2-40B4-BE49-F238E27FC236}">
                <a16:creationId xmlns:a16="http://schemas.microsoft.com/office/drawing/2014/main" id="{B0FF6446-0668-4187-9359-2706FC27F688}"/>
              </a:ext>
            </a:extLst>
          </xdr:cNvPr>
          <xdr:cNvSpPr/>
        </xdr:nvSpPr>
        <xdr:spPr>
          <a:xfrm>
            <a:off x="3013074" y="3476625"/>
            <a:ext cx="1107757"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8" name="正方形/長方形 57">
            <a:extLst>
              <a:ext uri="{FF2B5EF4-FFF2-40B4-BE49-F238E27FC236}">
                <a16:creationId xmlns:a16="http://schemas.microsoft.com/office/drawing/2014/main" id="{F203FFA0-20E5-4A5D-9138-581665A20FF8}"/>
              </a:ext>
            </a:extLst>
          </xdr:cNvPr>
          <xdr:cNvSpPr/>
        </xdr:nvSpPr>
        <xdr:spPr>
          <a:xfrm>
            <a:off x="5166219" y="3104133"/>
            <a:ext cx="1596320"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9" name="正方形/長方形 58">
            <a:extLst>
              <a:ext uri="{FF2B5EF4-FFF2-40B4-BE49-F238E27FC236}">
                <a16:creationId xmlns:a16="http://schemas.microsoft.com/office/drawing/2014/main" id="{59947C09-17B1-4384-B24D-94A7A7FE5587}"/>
              </a:ext>
            </a:extLst>
          </xdr:cNvPr>
          <xdr:cNvSpPr/>
        </xdr:nvSpPr>
        <xdr:spPr>
          <a:xfrm>
            <a:off x="5240830" y="3478240"/>
            <a:ext cx="1521709" cy="358203"/>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60" name="正方形/長方形 59">
            <a:extLst>
              <a:ext uri="{FF2B5EF4-FFF2-40B4-BE49-F238E27FC236}">
                <a16:creationId xmlns:a16="http://schemas.microsoft.com/office/drawing/2014/main" id="{53F395FE-F173-4C5F-A6FB-E6D2928B22C8}"/>
              </a:ext>
            </a:extLst>
          </xdr:cNvPr>
          <xdr:cNvSpPr/>
        </xdr:nvSpPr>
        <xdr:spPr>
          <a:xfrm>
            <a:off x="1185704" y="3483003"/>
            <a:ext cx="707371" cy="353440"/>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61" name="正方形/長方形 60">
            <a:extLst>
              <a:ext uri="{FF2B5EF4-FFF2-40B4-BE49-F238E27FC236}">
                <a16:creationId xmlns:a16="http://schemas.microsoft.com/office/drawing/2014/main" id="{90D9552C-A038-4B5F-85DB-4CE8CD3B4C9A}"/>
              </a:ext>
            </a:extLst>
          </xdr:cNvPr>
          <xdr:cNvSpPr/>
        </xdr:nvSpPr>
        <xdr:spPr>
          <a:xfrm>
            <a:off x="3032761" y="3842202"/>
            <a:ext cx="1181098" cy="36962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clientData/>
  </xdr:twoCellAnchor>
  <xdr:twoCellAnchor>
    <xdr:from>
      <xdr:col>26</xdr:col>
      <xdr:colOff>176189</xdr:colOff>
      <xdr:row>13</xdr:row>
      <xdr:rowOff>170909</xdr:rowOff>
    </xdr:from>
    <xdr:to>
      <xdr:col>26</xdr:col>
      <xdr:colOff>440116</xdr:colOff>
      <xdr:row>14</xdr:row>
      <xdr:rowOff>217764</xdr:rowOff>
    </xdr:to>
    <xdr:sp macro="" textlink="">
      <xdr:nvSpPr>
        <xdr:cNvPr id="42" name="下矢印 35">
          <a:extLst>
            <a:ext uri="{FF2B5EF4-FFF2-40B4-BE49-F238E27FC236}">
              <a16:creationId xmlns:a16="http://schemas.microsoft.com/office/drawing/2014/main" id="{13DE366E-8286-4567-956A-7A88545E0D5A}"/>
            </a:ext>
          </a:extLst>
        </xdr:cNvPr>
        <xdr:cNvSpPr/>
      </xdr:nvSpPr>
      <xdr:spPr>
        <a:xfrm>
          <a:off x="17865475" y="3354980"/>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26</xdr:col>
      <xdr:colOff>104220</xdr:colOff>
      <xdr:row>10</xdr:row>
      <xdr:rowOff>48766</xdr:rowOff>
    </xdr:from>
    <xdr:to>
      <xdr:col>26</xdr:col>
      <xdr:colOff>368147</xdr:colOff>
      <xdr:row>11</xdr:row>
      <xdr:rowOff>95622</xdr:rowOff>
    </xdr:to>
    <xdr:sp macro="" textlink="">
      <xdr:nvSpPr>
        <xdr:cNvPr id="43" name="下矢印 36">
          <a:extLst>
            <a:ext uri="{FF2B5EF4-FFF2-40B4-BE49-F238E27FC236}">
              <a16:creationId xmlns:a16="http://schemas.microsoft.com/office/drawing/2014/main" id="{95455053-D31C-44FA-AD6C-1AF87B8EACB2}"/>
            </a:ext>
          </a:extLst>
        </xdr:cNvPr>
        <xdr:cNvSpPr/>
      </xdr:nvSpPr>
      <xdr:spPr>
        <a:xfrm rot="10800000">
          <a:off x="17793506" y="2498052"/>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27</xdr:col>
      <xdr:colOff>23300</xdr:colOff>
      <xdr:row>13</xdr:row>
      <xdr:rowOff>28142</xdr:rowOff>
    </xdr:from>
    <xdr:to>
      <xdr:col>27</xdr:col>
      <xdr:colOff>315084</xdr:colOff>
      <xdr:row>14</xdr:row>
      <xdr:rowOff>47140</xdr:rowOff>
    </xdr:to>
    <xdr:sp macro="" textlink="">
      <xdr:nvSpPr>
        <xdr:cNvPr id="44" name="下矢印 37">
          <a:extLst>
            <a:ext uri="{FF2B5EF4-FFF2-40B4-BE49-F238E27FC236}">
              <a16:creationId xmlns:a16="http://schemas.microsoft.com/office/drawing/2014/main" id="{741C3B1A-9CC6-4320-80A0-7B138AF0F0DB}"/>
            </a:ext>
          </a:extLst>
        </xdr:cNvPr>
        <xdr:cNvSpPr/>
      </xdr:nvSpPr>
      <xdr:spPr>
        <a:xfrm rot="16200000">
          <a:off x="18406871" y="3198285"/>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25</xdr:col>
      <xdr:colOff>189601</xdr:colOff>
      <xdr:row>13</xdr:row>
      <xdr:rowOff>34698</xdr:rowOff>
    </xdr:from>
    <xdr:to>
      <xdr:col>25</xdr:col>
      <xdr:colOff>481385</xdr:colOff>
      <xdr:row>14</xdr:row>
      <xdr:rowOff>53696</xdr:rowOff>
    </xdr:to>
    <xdr:sp macro="" textlink="">
      <xdr:nvSpPr>
        <xdr:cNvPr id="45" name="下矢印 38">
          <a:extLst>
            <a:ext uri="{FF2B5EF4-FFF2-40B4-BE49-F238E27FC236}">
              <a16:creationId xmlns:a16="http://schemas.microsoft.com/office/drawing/2014/main" id="{A664563B-6876-438C-95ED-F151BFA4698E}"/>
            </a:ext>
          </a:extLst>
        </xdr:cNvPr>
        <xdr:cNvSpPr/>
      </xdr:nvSpPr>
      <xdr:spPr>
        <a:xfrm rot="5400000">
          <a:off x="17212458" y="3204841"/>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29</xdr:col>
      <xdr:colOff>288169</xdr:colOff>
      <xdr:row>10</xdr:row>
      <xdr:rowOff>107237</xdr:rowOff>
    </xdr:from>
    <xdr:to>
      <xdr:col>29</xdr:col>
      <xdr:colOff>536944</xdr:colOff>
      <xdr:row>11</xdr:row>
      <xdr:rowOff>82742</xdr:rowOff>
    </xdr:to>
    <xdr:sp macro="" textlink="">
      <xdr:nvSpPr>
        <xdr:cNvPr id="46" name="二等辺三角形 45">
          <a:extLst>
            <a:ext uri="{FF2B5EF4-FFF2-40B4-BE49-F238E27FC236}">
              <a16:creationId xmlns:a16="http://schemas.microsoft.com/office/drawing/2014/main" id="{991B229F-1517-4251-AE76-5D48DFCBA65F}"/>
            </a:ext>
          </a:extLst>
        </xdr:cNvPr>
        <xdr:cNvSpPr/>
      </xdr:nvSpPr>
      <xdr:spPr>
        <a:xfrm>
          <a:off x="20018526" y="2556523"/>
          <a:ext cx="248775" cy="220433"/>
        </a:xfrm>
        <a:prstGeom prst="triangle">
          <a:avLst/>
        </a:prstGeom>
        <a:solidFill>
          <a:schemeClr val="tx1"/>
        </a:solidFill>
        <a:ln w="285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28</xdr:col>
      <xdr:colOff>469760</xdr:colOff>
      <xdr:row>13</xdr:row>
      <xdr:rowOff>41366</xdr:rowOff>
    </xdr:from>
    <xdr:to>
      <xdr:col>28</xdr:col>
      <xdr:colOff>648664</xdr:colOff>
      <xdr:row>13</xdr:row>
      <xdr:rowOff>210331</xdr:rowOff>
    </xdr:to>
    <xdr:sp macro="" textlink="">
      <xdr:nvSpPr>
        <xdr:cNvPr id="47" name="正方形/長方形 46">
          <a:extLst>
            <a:ext uri="{FF2B5EF4-FFF2-40B4-BE49-F238E27FC236}">
              <a16:creationId xmlns:a16="http://schemas.microsoft.com/office/drawing/2014/main" id="{34A96ACB-A1BC-432B-A836-6E2E9EADA753}"/>
            </a:ext>
          </a:extLst>
        </xdr:cNvPr>
        <xdr:cNvSpPr/>
      </xdr:nvSpPr>
      <xdr:spPr>
        <a:xfrm>
          <a:off x="19519760" y="3225437"/>
          <a:ext cx="178904" cy="168965"/>
        </a:xfrm>
        <a:prstGeom prst="rect">
          <a:avLst/>
        </a:prstGeom>
        <a:solidFill>
          <a:schemeClr val="tx1"/>
        </a:solidFill>
        <a:ln w="28575">
          <a:solidFill>
            <a:srgbClr val="E587C3"/>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30</xdr:col>
      <xdr:colOff>196849</xdr:colOff>
      <xdr:row>13</xdr:row>
      <xdr:rowOff>41366</xdr:rowOff>
    </xdr:from>
    <xdr:to>
      <xdr:col>30</xdr:col>
      <xdr:colOff>375754</xdr:colOff>
      <xdr:row>13</xdr:row>
      <xdr:rowOff>220271</xdr:rowOff>
    </xdr:to>
    <xdr:sp macro="" textlink="">
      <xdr:nvSpPr>
        <xdr:cNvPr id="48" name="円/楕円 42">
          <a:extLst>
            <a:ext uri="{FF2B5EF4-FFF2-40B4-BE49-F238E27FC236}">
              <a16:creationId xmlns:a16="http://schemas.microsoft.com/office/drawing/2014/main" id="{73EBB8A8-B81A-4E2F-B5C1-6C0AACBE44BF}"/>
            </a:ext>
          </a:extLst>
        </xdr:cNvPr>
        <xdr:cNvSpPr/>
      </xdr:nvSpPr>
      <xdr:spPr>
        <a:xfrm>
          <a:off x="20607563" y="3225437"/>
          <a:ext cx="178905" cy="178905"/>
        </a:xfrm>
        <a:prstGeom prst="ellipse">
          <a:avLst/>
        </a:prstGeom>
        <a:solidFill>
          <a:schemeClr val="tx1"/>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29</xdr:col>
      <xdr:colOff>300678</xdr:colOff>
      <xdr:row>13</xdr:row>
      <xdr:rowOff>132552</xdr:rowOff>
    </xdr:from>
    <xdr:to>
      <xdr:col>29</xdr:col>
      <xdr:colOff>675408</xdr:colOff>
      <xdr:row>14</xdr:row>
      <xdr:rowOff>235492</xdr:rowOff>
    </xdr:to>
    <xdr:sp macro="" textlink="">
      <xdr:nvSpPr>
        <xdr:cNvPr id="49" name="加算記号 48">
          <a:extLst>
            <a:ext uri="{FF2B5EF4-FFF2-40B4-BE49-F238E27FC236}">
              <a16:creationId xmlns:a16="http://schemas.microsoft.com/office/drawing/2014/main" id="{98CED9AA-2C64-462E-B1FA-721DC2098B4B}"/>
            </a:ext>
          </a:extLst>
        </xdr:cNvPr>
        <xdr:cNvSpPr/>
      </xdr:nvSpPr>
      <xdr:spPr>
        <a:xfrm rot="2755265">
          <a:off x="20044465" y="3303193"/>
          <a:ext cx="347869" cy="374730"/>
        </a:xfrm>
        <a:prstGeom prst="mathPlus">
          <a:avLst/>
        </a:prstGeom>
        <a:solidFill>
          <a:schemeClr val="tx1"/>
        </a:solid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27</xdr:col>
      <xdr:colOff>430057</xdr:colOff>
      <xdr:row>15</xdr:row>
      <xdr:rowOff>221042</xdr:rowOff>
    </xdr:from>
    <xdr:to>
      <xdr:col>28</xdr:col>
      <xdr:colOff>500803</xdr:colOff>
      <xdr:row>17</xdr:row>
      <xdr:rowOff>100517</xdr:rowOff>
    </xdr:to>
    <xdr:sp macro="" textlink="">
      <xdr:nvSpPr>
        <xdr:cNvPr id="50" name="テキスト ボックス 1">
          <a:extLst>
            <a:ext uri="{FF2B5EF4-FFF2-40B4-BE49-F238E27FC236}">
              <a16:creationId xmlns:a16="http://schemas.microsoft.com/office/drawing/2014/main" id="{AD80881D-6460-4FD6-B755-62B333B2EF51}"/>
            </a:ext>
          </a:extLst>
        </xdr:cNvPr>
        <xdr:cNvSpPr txBox="1"/>
      </xdr:nvSpPr>
      <xdr:spPr>
        <a:xfrm>
          <a:off x="18799700" y="3894971"/>
          <a:ext cx="751103" cy="369332"/>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a:t>START</a:t>
          </a:r>
          <a:endParaRPr kumimoji="1" lang="ja-JP" altLang="en-US"/>
        </a:p>
      </xdr:txBody>
    </xdr:sp>
    <xdr:clientData/>
  </xdr:twoCellAnchor>
  <xdr:oneCellAnchor>
    <xdr:from>
      <xdr:col>12</xdr:col>
      <xdr:colOff>35377</xdr:colOff>
      <xdr:row>2</xdr:row>
      <xdr:rowOff>89807</xdr:rowOff>
    </xdr:from>
    <xdr:ext cx="2495551" cy="612322"/>
    <xdr:sp macro="" textlink="">
      <xdr:nvSpPr>
        <xdr:cNvPr id="33" name="テキスト ボックス 32">
          <a:extLst>
            <a:ext uri="{FF2B5EF4-FFF2-40B4-BE49-F238E27FC236}">
              <a16:creationId xmlns:a16="http://schemas.microsoft.com/office/drawing/2014/main" id="{8CDB646E-A83E-46B9-9C74-3972E3C529AC}"/>
            </a:ext>
          </a:extLst>
        </xdr:cNvPr>
        <xdr:cNvSpPr txBox="1"/>
      </xdr:nvSpPr>
      <xdr:spPr>
        <a:xfrm>
          <a:off x="8199663" y="579664"/>
          <a:ext cx="2495551"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OPTION</a:t>
          </a:r>
          <a:r>
            <a:rPr kumimoji="1" lang="ja-JP" altLang="en-US" sz="2400"/>
            <a:t>：ポーズ</a:t>
          </a:r>
          <a:endParaRPr kumimoji="1" lang="en-US" altLang="ja-JP" sz="2400"/>
        </a:p>
      </xdr:txBody>
    </xdr:sp>
    <xdr:clientData/>
  </xdr:oneCellAnchor>
  <xdr:twoCellAnchor>
    <xdr:from>
      <xdr:col>24</xdr:col>
      <xdr:colOff>402771</xdr:colOff>
      <xdr:row>8</xdr:row>
      <xdr:rowOff>174451</xdr:rowOff>
    </xdr:from>
    <xdr:to>
      <xdr:col>32</xdr:col>
      <xdr:colOff>536748</xdr:colOff>
      <xdr:row>11</xdr:row>
      <xdr:rowOff>65348</xdr:rowOff>
    </xdr:to>
    <xdr:sp macro="" textlink="">
      <xdr:nvSpPr>
        <xdr:cNvPr id="34" name="正方形/長方形 33">
          <a:extLst>
            <a:ext uri="{FF2B5EF4-FFF2-40B4-BE49-F238E27FC236}">
              <a16:creationId xmlns:a16="http://schemas.microsoft.com/office/drawing/2014/main" id="{B623D876-2103-44C5-96B2-F031F7522CA3}"/>
            </a:ext>
          </a:extLst>
        </xdr:cNvPr>
        <xdr:cNvSpPr/>
      </xdr:nvSpPr>
      <xdr:spPr>
        <a:xfrm>
          <a:off x="16808183" y="2057039"/>
          <a:ext cx="5602447" cy="59686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wsDr>
</file>

<file path=xl/persons/person.xml><?xml version="1.0" encoding="utf-8"?>
<personList xmlns="http://schemas.microsoft.com/office/spreadsheetml/2018/threadedcomments" xmlns:x="http://schemas.openxmlformats.org/spreadsheetml/2006/main">
  <person displayName="出合 翔太" id="{18D29A4B-27EE-402D-B054-99034510212C}" userId="908514a7e5b442c5" providerId="Windows Liv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 dT="2021-08-03T13:36:13.09" personId="{18D29A4B-27EE-402D-B054-99034510212C}" id="{1D813032-6145-4CA9-A357-E5F7051E0ECF}">
    <text>青が実際にプログラムで使う数値
オレンジは作成済み
赤は作成しない</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1-08-03T14:41:41.43" personId="{18D29A4B-27EE-402D-B054-99034510212C}" id="{C755F188-33F1-465C-A83B-8C46D255DFAD}">
    <text>プレイヤー戦車の上はリロードが見えなくなるので１は却下。</text>
  </threadedComment>
  <threadedComment ref="A1" dT="2021-08-03T14:41:53.57" personId="{18D29A4B-27EE-402D-B054-99034510212C}" id="{C8FF2C37-73BB-4C2F-8091-725F4CBFDB9F}" parentId="{C755F188-33F1-465C-A83B-8C46D255DFAD}">
    <text>殲滅ゲージが必要になるから、２、３はなし</text>
  </threadedComment>
  <threadedComment ref="A1" dT="2021-08-03T14:44:17.24" personId="{18D29A4B-27EE-402D-B054-99034510212C}" id="{58CBCC7A-8EE1-4AE4-AAE4-B9E99643451A}" parentId="{C755F188-33F1-465C-A83B-8C46D255DFAD}">
    <text>４は自分用の殲滅ゲージを追加する必要がある</text>
  </threadedComment>
</ThreadedComments>
</file>

<file path=xl/threadedComments/threadedComment3.xml><?xml version="1.0" encoding="utf-8"?>
<ThreadedComments xmlns="http://schemas.microsoft.com/office/spreadsheetml/2018/threadedcomments" xmlns:x="http://schemas.openxmlformats.org/spreadsheetml/2006/main">
  <threadedComment ref="A11" dT="2021-08-03T14:16:24.08" personId="{18D29A4B-27EE-402D-B054-99034510212C}" id="{9F564455-3C72-411C-BD3C-A1431551859E}">
    <text>オレンジは完成済み</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1-08-07T15:58:37.15" personId="{18D29A4B-27EE-402D-B054-99034510212C}" id="{B72DE753-414F-45A9-886C-4BA764A029C0}">
    <text>Body,Turret,MainGunの３セット
objファイル</text>
  </threadedComment>
</ThreadedComments>
</file>

<file path=xl/threadedComments/threadedComment5.xml><?xml version="1.0" encoding="utf-8"?>
<ThreadedComments xmlns="http://schemas.microsoft.com/office/spreadsheetml/2018/threadedcomments" xmlns:x="http://schemas.openxmlformats.org/spreadsheetml/2006/main">
  <threadedComment ref="A2" dT="2021-08-03T15:40:59.15" personId="{18D29A4B-27EE-402D-B054-99034510212C}" id="{008095A8-2E4C-45FE-AB78-2B5C1948DE23}">
    <text>ゲームBGMは２０分以上のものを使用する</text>
  </threadedComment>
  <threadedComment ref="A2" dT="2021-08-03T15:49:31.62" personId="{18D29A4B-27EE-402D-B054-99034510212C}" id="{1C3BB5E2-F945-4015-9192-4099077E629D}" parentId="{008095A8-2E4C-45FE-AB78-2B5C1948DE23}">
    <text>wavファイルONLY</text>
  </threadedComment>
  <threadedComment ref="C2" dT="2021-08-04T04:46:19.33" personId="{18D29A4B-27EE-402D-B054-99034510212C}" id="{1B6034A8-E5A9-4357-A5F7-63087B17A337}">
    <text>拡張子(wav）は省略</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 Id="rId4" Type="http://schemas.microsoft.com/office/2017/10/relationships/threadedComment" Target="../threadedComments/threadedComment4.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3.bin"/><Relationship Id="rId4" Type="http://schemas.microsoft.com/office/2017/10/relationships/threadedComment" Target="../threadedComments/threadedComment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6.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33947-A56E-4A78-8017-BBE8A1928751}">
  <sheetPr codeName="Sheet1"/>
  <dimension ref="B1:O19"/>
  <sheetViews>
    <sheetView zoomScale="160" zoomScaleNormal="160" workbookViewId="0">
      <selection activeCell="H15" sqref="H15:I15"/>
    </sheetView>
  </sheetViews>
  <sheetFormatPr defaultRowHeight="18.75" x14ac:dyDescent="0.4"/>
  <sheetData>
    <row r="1" spans="2:15" ht="19.5" thickBot="1" x14ac:dyDescent="0.45"/>
    <row r="2" spans="2:15" x14ac:dyDescent="0.4">
      <c r="B2" s="90" t="s">
        <v>42</v>
      </c>
      <c r="C2" s="91"/>
      <c r="D2" s="91"/>
      <c r="E2" s="91"/>
      <c r="F2" s="92"/>
      <c r="I2" s="105" t="s">
        <v>218</v>
      </c>
      <c r="J2" s="106"/>
      <c r="K2" s="106"/>
      <c r="L2" s="106"/>
      <c r="M2" s="107"/>
    </row>
    <row r="3" spans="2:15" ht="19.5" thickBot="1" x14ac:dyDescent="0.45">
      <c r="B3" s="93"/>
      <c r="C3" s="94"/>
      <c r="D3" s="94"/>
      <c r="E3" s="94"/>
      <c r="F3" s="95"/>
      <c r="I3" s="108"/>
      <c r="J3" s="109"/>
      <c r="K3" s="109"/>
      <c r="L3" s="109"/>
      <c r="M3" s="110"/>
    </row>
    <row r="4" spans="2:15" x14ac:dyDescent="0.4">
      <c r="I4" s="27" t="s">
        <v>225</v>
      </c>
    </row>
    <row r="5" spans="2:15" x14ac:dyDescent="0.4">
      <c r="B5" s="3" t="s">
        <v>43</v>
      </c>
      <c r="C5" s="3"/>
      <c r="D5" s="3"/>
      <c r="E5" s="3"/>
      <c r="F5" s="3"/>
      <c r="G5" s="3"/>
      <c r="H5" s="3"/>
      <c r="I5" s="3"/>
      <c r="J5" s="3"/>
      <c r="K5" s="3"/>
      <c r="L5" s="3"/>
    </row>
    <row r="6" spans="2:15" x14ac:dyDescent="0.4">
      <c r="B6" s="3"/>
      <c r="C6" s="3"/>
      <c r="D6" s="3"/>
      <c r="E6" s="3"/>
      <c r="F6" s="3"/>
      <c r="G6" s="3"/>
      <c r="H6" s="3"/>
      <c r="I6" s="3"/>
      <c r="J6" s="3"/>
      <c r="K6" s="3"/>
      <c r="L6" s="3"/>
    </row>
    <row r="7" spans="2:15" x14ac:dyDescent="0.4">
      <c r="B7" s="111" t="s">
        <v>352</v>
      </c>
      <c r="C7" s="112"/>
      <c r="D7" s="112"/>
      <c r="E7" s="112"/>
      <c r="F7" s="112"/>
      <c r="G7" s="3"/>
      <c r="H7" s="3"/>
      <c r="I7" s="3"/>
      <c r="J7" s="3"/>
      <c r="K7" s="3"/>
      <c r="L7" s="3"/>
    </row>
    <row r="8" spans="2:15" x14ac:dyDescent="0.4">
      <c r="B8" s="112"/>
      <c r="C8" s="112"/>
      <c r="D8" s="112"/>
      <c r="E8" s="112"/>
      <c r="F8" s="112"/>
      <c r="G8" s="3"/>
      <c r="H8" s="3"/>
      <c r="I8" s="3"/>
      <c r="J8" s="3"/>
      <c r="K8" s="3"/>
      <c r="L8" s="3"/>
    </row>
    <row r="9" spans="2:15" x14ac:dyDescent="0.4">
      <c r="B9" t="s">
        <v>353</v>
      </c>
    </row>
    <row r="10" spans="2:15" x14ac:dyDescent="0.4">
      <c r="B10" t="s">
        <v>354</v>
      </c>
    </row>
    <row r="12" spans="2:15" ht="18.75" customHeight="1" x14ac:dyDescent="0.4">
      <c r="B12" s="99" t="s">
        <v>24</v>
      </c>
      <c r="C12" s="100"/>
      <c r="D12" s="100"/>
      <c r="E12" s="100"/>
      <c r="F12" s="100"/>
      <c r="G12" s="100"/>
      <c r="H12" s="101"/>
    </row>
    <row r="13" spans="2:15" ht="18.75" customHeight="1" x14ac:dyDescent="0.4">
      <c r="B13" s="102"/>
      <c r="C13" s="103"/>
      <c r="D13" s="103"/>
      <c r="E13" s="103"/>
      <c r="F13" s="103"/>
      <c r="G13" s="103"/>
      <c r="H13" s="104"/>
    </row>
    <row r="15" spans="2:15" ht="35.25" x14ac:dyDescent="0.4">
      <c r="B15" s="96" t="s">
        <v>330</v>
      </c>
      <c r="C15" s="96"/>
      <c r="D15" s="5" t="s">
        <v>28</v>
      </c>
      <c r="E15" s="96" t="s">
        <v>25</v>
      </c>
      <c r="F15" s="96"/>
      <c r="G15" s="5" t="s">
        <v>28</v>
      </c>
      <c r="H15" s="96" t="s">
        <v>80</v>
      </c>
      <c r="I15" s="96"/>
      <c r="J15" s="5"/>
      <c r="K15" s="96" t="s">
        <v>26</v>
      </c>
      <c r="L15" s="96"/>
      <c r="M15" s="5" t="s">
        <v>28</v>
      </c>
      <c r="N15" s="96" t="s">
        <v>27</v>
      </c>
      <c r="O15" s="96"/>
    </row>
    <row r="16" spans="2:15" x14ac:dyDescent="0.4">
      <c r="E16" t="s">
        <v>81</v>
      </c>
    </row>
    <row r="17" spans="5:10" x14ac:dyDescent="0.4">
      <c r="E17" t="s">
        <v>82</v>
      </c>
    </row>
    <row r="18" spans="5:10" ht="19.5" thickBot="1" x14ac:dyDescent="0.45"/>
    <row r="19" spans="5:10" ht="44.25" customHeight="1" thickBot="1" x14ac:dyDescent="0.45">
      <c r="H19" s="97" t="s">
        <v>189</v>
      </c>
      <c r="I19" s="98"/>
      <c r="J19" t="s">
        <v>211</v>
      </c>
    </row>
  </sheetData>
  <mergeCells count="10">
    <mergeCell ref="B2:F3"/>
    <mergeCell ref="H15:I15"/>
    <mergeCell ref="H19:I19"/>
    <mergeCell ref="B12:H13"/>
    <mergeCell ref="N15:O15"/>
    <mergeCell ref="K15:L15"/>
    <mergeCell ref="E15:F15"/>
    <mergeCell ref="I2:M3"/>
    <mergeCell ref="B15:C15"/>
    <mergeCell ref="B7:F8"/>
  </mergeCells>
  <phoneticPr fontId="1"/>
  <pageMargins left="0.7" right="0.7" top="0.75" bottom="0.75" header="0.3" footer="0.3"/>
  <pageSetup paperSize="9" orientation="portrait" horizontalDpi="360" verticalDpi="36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46575-883B-481C-B347-C52B57709347}">
  <sheetPr codeName="Sheet5"/>
  <dimension ref="B2:O4"/>
  <sheetViews>
    <sheetView workbookViewId="0">
      <selection activeCell="G3" sqref="G3"/>
    </sheetView>
  </sheetViews>
  <sheetFormatPr defaultRowHeight="18.75" x14ac:dyDescent="0.4"/>
  <cols>
    <col min="2" max="2" width="9.125" customWidth="1"/>
    <col min="15" max="15" width="36.125" style="4" customWidth="1"/>
  </cols>
  <sheetData>
    <row r="2" spans="2:15" x14ac:dyDescent="0.4">
      <c r="B2" s="135" t="s">
        <v>189</v>
      </c>
      <c r="C2" s="112"/>
      <c r="D2" s="112"/>
      <c r="E2" s="112"/>
      <c r="F2" s="112"/>
      <c r="G2" t="s">
        <v>329</v>
      </c>
      <c r="O2" s="15" t="s">
        <v>198</v>
      </c>
    </row>
    <row r="3" spans="2:15" x14ac:dyDescent="0.4">
      <c r="B3" s="112"/>
      <c r="C3" s="112"/>
      <c r="D3" s="112"/>
      <c r="E3" s="112"/>
      <c r="F3" s="112"/>
      <c r="G3" t="s">
        <v>328</v>
      </c>
      <c r="O3" s="4" t="s">
        <v>199</v>
      </c>
    </row>
    <row r="4" spans="2:15" x14ac:dyDescent="0.4">
      <c r="O4" s="4" t="s">
        <v>200</v>
      </c>
    </row>
  </sheetData>
  <mergeCells count="1">
    <mergeCell ref="B2:F3"/>
  </mergeCells>
  <phoneticPr fontId="1"/>
  <pageMargins left="0.7" right="0.7" top="0.75" bottom="0.75" header="0.3" footer="0.3"/>
  <pageSetup paperSize="9" orientation="portrait" horizontalDpi="360" verticalDpi="36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95F97-285D-45D1-8FDC-D251DEBEBBCC}">
  <sheetPr codeName="Sheet9"/>
  <dimension ref="C1:V35"/>
  <sheetViews>
    <sheetView topLeftCell="A13" zoomScale="55" zoomScaleNormal="55" workbookViewId="0">
      <selection activeCell="AA16" sqref="AA16"/>
    </sheetView>
  </sheetViews>
  <sheetFormatPr defaultRowHeight="18.75" x14ac:dyDescent="0.4"/>
  <cols>
    <col min="1" max="1" width="19.125" customWidth="1"/>
    <col min="6" max="6" width="9" customWidth="1"/>
    <col min="29" max="29" width="7.5" customWidth="1"/>
  </cols>
  <sheetData>
    <row r="1" spans="3:19" x14ac:dyDescent="0.4">
      <c r="C1" s="135" t="s">
        <v>62</v>
      </c>
      <c r="D1" s="135"/>
      <c r="E1" s="135"/>
      <c r="F1" s="135"/>
      <c r="G1" s="135"/>
      <c r="O1" s="135" t="s">
        <v>64</v>
      </c>
      <c r="P1" s="135"/>
      <c r="Q1" s="135"/>
      <c r="R1" s="135"/>
      <c r="S1" s="135"/>
    </row>
    <row r="2" spans="3:19" x14ac:dyDescent="0.4">
      <c r="C2" s="135"/>
      <c r="D2" s="135"/>
      <c r="E2" s="135"/>
      <c r="F2" s="135"/>
      <c r="G2" s="135"/>
      <c r="O2" s="135"/>
      <c r="P2" s="135"/>
      <c r="Q2" s="135"/>
      <c r="R2" s="135"/>
      <c r="S2" s="135"/>
    </row>
    <row r="33" spans="3:22" x14ac:dyDescent="0.4">
      <c r="S33" s="112"/>
      <c r="T33" s="112"/>
      <c r="U33" s="112"/>
      <c r="V33" s="112"/>
    </row>
    <row r="34" spans="3:22" x14ac:dyDescent="0.4">
      <c r="C34" s="135" t="s">
        <v>65</v>
      </c>
      <c r="D34" s="135"/>
      <c r="E34" s="135"/>
      <c r="F34" s="135"/>
      <c r="G34" s="135"/>
      <c r="S34" s="112"/>
      <c r="T34" s="112"/>
      <c r="U34" s="112"/>
      <c r="V34" s="112"/>
    </row>
    <row r="35" spans="3:22" x14ac:dyDescent="0.4">
      <c r="C35" s="135"/>
      <c r="D35" s="135"/>
      <c r="E35" s="135"/>
      <c r="F35" s="135"/>
      <c r="G35" s="135"/>
    </row>
  </sheetData>
  <mergeCells count="4">
    <mergeCell ref="C1:G2"/>
    <mergeCell ref="O1:S2"/>
    <mergeCell ref="C34:G35"/>
    <mergeCell ref="S33:V34"/>
  </mergeCells>
  <phoneticPr fontId="1"/>
  <pageMargins left="0.7" right="0.7" top="0.75" bottom="0.75" header="0.3" footer="0.3"/>
  <pageSetup paperSize="9" orientation="portrait" horizontalDpi="360" verticalDpi="36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2D3EA-40D3-4F3B-9CCB-CED52C63D011}">
  <sheetPr codeName="Sheet10"/>
  <dimension ref="Z22:AB27"/>
  <sheetViews>
    <sheetView zoomScaleNormal="100" workbookViewId="0">
      <selection activeCell="AA2" sqref="AA2"/>
    </sheetView>
  </sheetViews>
  <sheetFormatPr defaultRowHeight="18.75" x14ac:dyDescent="0.4"/>
  <sheetData>
    <row r="22" spans="26:28" x14ac:dyDescent="0.4">
      <c r="Z22" t="s">
        <v>178</v>
      </c>
      <c r="AA22" t="s">
        <v>179</v>
      </c>
    </row>
    <row r="23" spans="26:28" x14ac:dyDescent="0.4">
      <c r="Z23" t="s">
        <v>180</v>
      </c>
      <c r="AA23" t="s">
        <v>181</v>
      </c>
      <c r="AB23" t="s">
        <v>214</v>
      </c>
    </row>
    <row r="24" spans="26:28" x14ac:dyDescent="0.4">
      <c r="Z24" t="s">
        <v>183</v>
      </c>
      <c r="AA24" t="s">
        <v>184</v>
      </c>
    </row>
    <row r="25" spans="26:28" x14ac:dyDescent="0.4">
      <c r="Z25" t="s">
        <v>185</v>
      </c>
      <c r="AA25" t="s">
        <v>186</v>
      </c>
    </row>
    <row r="26" spans="26:28" x14ac:dyDescent="0.4">
      <c r="Z26" t="s">
        <v>187</v>
      </c>
      <c r="AA26" t="s">
        <v>188</v>
      </c>
    </row>
    <row r="27" spans="26:28" x14ac:dyDescent="0.4">
      <c r="Z27" t="s">
        <v>192</v>
      </c>
      <c r="AA27" t="s">
        <v>182</v>
      </c>
    </row>
  </sheetData>
  <phoneticPr fontId="1"/>
  <pageMargins left="0.7" right="0.7" top="0.75" bottom="0.75" header="0.3" footer="0.3"/>
  <pageSetup paperSize="9" orientation="portrait" horizontalDpi="360" verticalDpi="360" r:id="rId1"/>
  <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09391-4223-49DB-A8EB-7D621A5E6BA9}">
  <sheetPr codeName="Sheet8"/>
  <dimension ref="A1:G12"/>
  <sheetViews>
    <sheetView workbookViewId="0">
      <selection activeCell="I9" sqref="I9"/>
    </sheetView>
  </sheetViews>
  <sheetFormatPr defaultRowHeight="18.75" x14ac:dyDescent="0.4"/>
  <cols>
    <col min="1" max="1" width="28.875" style="63" customWidth="1"/>
    <col min="2" max="2" width="12.625" style="58" customWidth="1"/>
    <col min="3" max="3" width="31.875" style="58" customWidth="1"/>
    <col min="4" max="4" width="8.625" style="65" customWidth="1"/>
    <col min="5" max="5" width="31.25" style="58" customWidth="1"/>
    <col min="6" max="6" width="19" style="58" customWidth="1"/>
    <col min="7" max="7" width="14.25" style="58" customWidth="1"/>
    <col min="8" max="16384" width="9" style="58"/>
  </cols>
  <sheetData>
    <row r="1" spans="1:7" s="59" customFormat="1" ht="30.75" customHeight="1" thickBot="1" x14ac:dyDescent="0.45">
      <c r="A1" s="60" t="s">
        <v>313</v>
      </c>
      <c r="B1" s="61" t="s">
        <v>106</v>
      </c>
      <c r="C1" s="61" t="s">
        <v>316</v>
      </c>
      <c r="D1" s="62" t="s">
        <v>314</v>
      </c>
      <c r="E1" s="59" t="s">
        <v>190</v>
      </c>
      <c r="F1" s="59" t="s">
        <v>228</v>
      </c>
      <c r="G1" s="59" t="s">
        <v>314</v>
      </c>
    </row>
    <row r="2" spans="1:7" ht="19.5" thickTop="1" x14ac:dyDescent="0.4">
      <c r="A2" s="63" t="s">
        <v>92</v>
      </c>
      <c r="B2" s="58" t="s">
        <v>107</v>
      </c>
      <c r="C2" s="58" t="s">
        <v>315</v>
      </c>
      <c r="D2" s="64"/>
      <c r="E2" s="58" t="s">
        <v>317</v>
      </c>
      <c r="F2" s="58" t="s">
        <v>319</v>
      </c>
      <c r="G2" s="1"/>
    </row>
    <row r="3" spans="1:7" x14ac:dyDescent="0.4">
      <c r="A3" s="63" t="s">
        <v>72</v>
      </c>
      <c r="B3" s="58" t="s">
        <v>108</v>
      </c>
      <c r="C3" s="58" t="s">
        <v>305</v>
      </c>
      <c r="D3" s="64"/>
      <c r="E3" s="58" t="s">
        <v>320</v>
      </c>
      <c r="F3" s="58" t="s">
        <v>318</v>
      </c>
      <c r="G3" s="1"/>
    </row>
    <row r="4" spans="1:7" x14ac:dyDescent="0.4">
      <c r="A4" s="63" t="s">
        <v>116</v>
      </c>
      <c r="B4" s="58" t="s">
        <v>115</v>
      </c>
      <c r="C4" s="58" t="s">
        <v>306</v>
      </c>
      <c r="D4" s="64"/>
      <c r="E4" s="58" t="s">
        <v>321</v>
      </c>
      <c r="F4" s="58" t="s">
        <v>322</v>
      </c>
      <c r="G4" s="1"/>
    </row>
    <row r="5" spans="1:7" x14ac:dyDescent="0.4">
      <c r="A5" s="63" t="s">
        <v>110</v>
      </c>
      <c r="B5" s="58" t="s">
        <v>109</v>
      </c>
      <c r="C5" s="58" t="s">
        <v>70</v>
      </c>
      <c r="D5" s="64"/>
    </row>
    <row r="6" spans="1:7" x14ac:dyDescent="0.4">
      <c r="A6" s="63" t="s">
        <v>113</v>
      </c>
      <c r="B6" s="58" t="s">
        <v>107</v>
      </c>
      <c r="C6" s="58" t="s">
        <v>385</v>
      </c>
      <c r="D6" s="1"/>
    </row>
    <row r="7" spans="1:7" x14ac:dyDescent="0.4">
      <c r="A7" s="63" t="s">
        <v>114</v>
      </c>
      <c r="B7" s="58" t="s">
        <v>115</v>
      </c>
    </row>
    <row r="8" spans="1:7" x14ac:dyDescent="0.4">
      <c r="A8" s="63" t="s">
        <v>71</v>
      </c>
      <c r="B8" s="58" t="s">
        <v>109</v>
      </c>
    </row>
    <row r="9" spans="1:7" x14ac:dyDescent="0.4">
      <c r="A9" s="63" t="s">
        <v>135</v>
      </c>
      <c r="B9" s="58" t="s">
        <v>108</v>
      </c>
    </row>
    <row r="10" spans="1:7" x14ac:dyDescent="0.4">
      <c r="A10" s="63" t="s">
        <v>121</v>
      </c>
      <c r="B10" s="58" t="s">
        <v>107</v>
      </c>
    </row>
    <row r="11" spans="1:7" x14ac:dyDescent="0.4">
      <c r="A11" s="63" t="s">
        <v>139</v>
      </c>
      <c r="B11" s="58" t="s">
        <v>109</v>
      </c>
    </row>
    <row r="12" spans="1:7" x14ac:dyDescent="0.4">
      <c r="A12" s="63" t="s">
        <v>153</v>
      </c>
      <c r="B12" s="58" t="s">
        <v>115</v>
      </c>
    </row>
  </sheetData>
  <phoneticPr fontId="1"/>
  <dataValidations count="1">
    <dataValidation type="custom" allowBlank="1" showInputMessage="1" showErrorMessage="1" sqref="D1:D9 D15:D1048576 D11:D13" xr:uid="{A8891A9F-CD63-457A-877A-618A8AC0AC2C}">
      <formula1>"済"</formula1>
    </dataValidation>
  </dataValidations>
  <pageMargins left="0.7" right="0.7" top="0.75" bottom="0.75" header="0.3" footer="0.3"/>
  <pageSetup paperSize="9"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86610-6E0A-4791-B49C-97215B1D62A7}">
  <sheetPr codeName="Sheet12"/>
  <dimension ref="A1:J13"/>
  <sheetViews>
    <sheetView workbookViewId="0">
      <selection activeCell="J13" sqref="J13"/>
    </sheetView>
  </sheetViews>
  <sheetFormatPr defaultRowHeight="18.75" x14ac:dyDescent="0.4"/>
  <cols>
    <col min="1" max="1" width="32.25" style="9" customWidth="1"/>
    <col min="2" max="2" width="20.125" style="19" customWidth="1"/>
    <col min="3" max="3" width="18.375" style="19" customWidth="1"/>
    <col min="5" max="5" width="5.25" style="30" customWidth="1"/>
    <col min="6" max="6" width="16.25" style="19" customWidth="1"/>
    <col min="7" max="7" width="15.25" style="19" customWidth="1"/>
    <col min="8" max="8" width="15.75" style="19" customWidth="1"/>
    <col min="9" max="9" width="12.5" style="33" customWidth="1"/>
    <col min="10" max="10" width="5" customWidth="1"/>
  </cols>
  <sheetData>
    <row r="1" spans="1:10" x14ac:dyDescent="0.4">
      <c r="A1" s="9" t="s">
        <v>226</v>
      </c>
      <c r="C1" s="19" t="s">
        <v>253</v>
      </c>
      <c r="E1" s="32"/>
    </row>
    <row r="2" spans="1:10" s="29" customFormat="1" ht="19.5" thickBot="1" x14ac:dyDescent="0.45">
      <c r="A2" s="28" t="s">
        <v>156</v>
      </c>
      <c r="B2" s="28" t="s">
        <v>229</v>
      </c>
      <c r="C2" s="28" t="s">
        <v>228</v>
      </c>
      <c r="D2" s="28" t="s">
        <v>8</v>
      </c>
      <c r="E2" s="31"/>
      <c r="F2" s="28" t="s">
        <v>241</v>
      </c>
      <c r="G2" s="28" t="s">
        <v>229</v>
      </c>
      <c r="H2" s="28" t="s">
        <v>228</v>
      </c>
      <c r="I2" s="28" t="s">
        <v>8</v>
      </c>
    </row>
    <row r="3" spans="1:10" ht="19.5" thickTop="1" x14ac:dyDescent="0.4">
      <c r="A3" s="9" t="s">
        <v>157</v>
      </c>
      <c r="B3" s="19" t="s">
        <v>230</v>
      </c>
      <c r="C3" s="19" t="s">
        <v>254</v>
      </c>
      <c r="D3" s="9" t="s">
        <v>107</v>
      </c>
      <c r="E3" s="1"/>
      <c r="F3" s="9" t="s">
        <v>237</v>
      </c>
      <c r="G3" s="19" t="s">
        <v>244</v>
      </c>
      <c r="H3" s="19" t="s">
        <v>248</v>
      </c>
      <c r="J3" s="1"/>
    </row>
    <row r="4" spans="1:10" x14ac:dyDescent="0.4">
      <c r="A4" s="9" t="s">
        <v>158</v>
      </c>
      <c r="B4" s="19" t="s">
        <v>231</v>
      </c>
      <c r="C4" s="19" t="s">
        <v>255</v>
      </c>
      <c r="D4" s="9" t="s">
        <v>107</v>
      </c>
      <c r="E4" s="1"/>
      <c r="F4" s="9" t="s">
        <v>238</v>
      </c>
      <c r="G4" s="19" t="s">
        <v>245</v>
      </c>
      <c r="H4" s="19" t="s">
        <v>249</v>
      </c>
      <c r="I4" s="33" t="s">
        <v>252</v>
      </c>
      <c r="J4" s="1"/>
    </row>
    <row r="5" spans="1:10" x14ac:dyDescent="0.4">
      <c r="A5" s="9" t="s">
        <v>159</v>
      </c>
      <c r="B5" s="19" t="s">
        <v>232</v>
      </c>
      <c r="C5" s="19" t="s">
        <v>256</v>
      </c>
      <c r="D5" s="9" t="s">
        <v>108</v>
      </c>
      <c r="E5" s="1"/>
      <c r="F5" s="9" t="s">
        <v>299</v>
      </c>
      <c r="G5" s="19" t="s">
        <v>247</v>
      </c>
      <c r="H5" s="19" t="s">
        <v>300</v>
      </c>
      <c r="J5" s="1"/>
    </row>
    <row r="6" spans="1:10" x14ac:dyDescent="0.4">
      <c r="A6" s="9" t="s">
        <v>160</v>
      </c>
      <c r="B6" s="19" t="s">
        <v>235</v>
      </c>
      <c r="C6" s="19" t="s">
        <v>257</v>
      </c>
      <c r="D6" s="9" t="s">
        <v>115</v>
      </c>
      <c r="E6" s="1"/>
      <c r="F6" s="9" t="s">
        <v>239</v>
      </c>
      <c r="G6" s="19" t="s">
        <v>246</v>
      </c>
      <c r="H6" s="19" t="s">
        <v>251</v>
      </c>
      <c r="J6" s="1"/>
    </row>
    <row r="7" spans="1:10" x14ac:dyDescent="0.4">
      <c r="A7" s="9" t="s">
        <v>162</v>
      </c>
      <c r="B7" s="19" t="s">
        <v>233</v>
      </c>
      <c r="C7" s="19" t="s">
        <v>258</v>
      </c>
      <c r="D7" s="9" t="s">
        <v>115</v>
      </c>
      <c r="E7" s="1"/>
      <c r="F7" s="9" t="s">
        <v>240</v>
      </c>
      <c r="G7" s="19" t="s">
        <v>287</v>
      </c>
      <c r="H7" s="19" t="s">
        <v>288</v>
      </c>
      <c r="J7" s="1"/>
    </row>
    <row r="8" spans="1:10" x14ac:dyDescent="0.4">
      <c r="A8" s="9" t="s">
        <v>161</v>
      </c>
      <c r="B8" s="19" t="s">
        <v>236</v>
      </c>
      <c r="C8" s="19" t="s">
        <v>259</v>
      </c>
      <c r="D8" s="9" t="s">
        <v>109</v>
      </c>
      <c r="E8" s="1"/>
      <c r="F8" s="19" t="s">
        <v>301</v>
      </c>
      <c r="G8" s="19" t="s">
        <v>302</v>
      </c>
      <c r="H8" s="19" t="s">
        <v>250</v>
      </c>
      <c r="J8" s="1"/>
    </row>
    <row r="9" spans="1:10" x14ac:dyDescent="0.4">
      <c r="A9" s="9" t="s">
        <v>227</v>
      </c>
      <c r="B9" s="19" t="s">
        <v>234</v>
      </c>
      <c r="C9" s="19" t="s">
        <v>260</v>
      </c>
      <c r="D9" s="9" t="s">
        <v>109</v>
      </c>
      <c r="E9" s="1"/>
      <c r="F9" s="19" t="s">
        <v>349</v>
      </c>
      <c r="G9" s="19" t="s">
        <v>350</v>
      </c>
      <c r="H9" s="19" t="s">
        <v>351</v>
      </c>
      <c r="J9" s="1"/>
    </row>
    <row r="10" spans="1:10" x14ac:dyDescent="0.4">
      <c r="A10" s="9" t="s">
        <v>326</v>
      </c>
      <c r="B10" s="19" t="s">
        <v>242</v>
      </c>
      <c r="C10" s="19" t="s">
        <v>243</v>
      </c>
      <c r="E10" s="1"/>
    </row>
    <row r="11" spans="1:10" x14ac:dyDescent="0.4">
      <c r="A11" s="9" t="s">
        <v>327</v>
      </c>
      <c r="B11" s="19" t="s">
        <v>348</v>
      </c>
      <c r="C11" s="19" t="s">
        <v>347</v>
      </c>
      <c r="E11" s="1"/>
    </row>
    <row r="12" spans="1:10" x14ac:dyDescent="0.4">
      <c r="A12" s="9" t="s">
        <v>360</v>
      </c>
      <c r="B12" s="19" t="s">
        <v>362</v>
      </c>
      <c r="C12" s="19" t="s">
        <v>364</v>
      </c>
      <c r="E12" s="1"/>
    </row>
    <row r="13" spans="1:10" x14ac:dyDescent="0.4">
      <c r="A13" s="9" t="s">
        <v>361</v>
      </c>
      <c r="B13" s="19" t="s">
        <v>363</v>
      </c>
      <c r="C13" s="19" t="s">
        <v>365</v>
      </c>
      <c r="E13" s="1"/>
    </row>
  </sheetData>
  <phoneticPr fontId="1"/>
  <pageMargins left="0.7" right="0.7" top="0.75" bottom="0.75" header="0.3" footer="0.3"/>
  <pageSetup paperSize="9" orientation="portrait" horizontalDpi="360" verticalDpi="36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DC02A-2CF9-4EAE-BFDB-9A1C5F221124}">
  <dimension ref="A1:DB60"/>
  <sheetViews>
    <sheetView zoomScale="85" zoomScaleNormal="85" workbookViewId="0">
      <selection activeCell="CG60" sqref="CG60"/>
    </sheetView>
  </sheetViews>
  <sheetFormatPr defaultRowHeight="18.75" outlineLevelRow="1" outlineLevelCol="1" x14ac:dyDescent="0.4"/>
  <cols>
    <col min="1" max="1" width="5.125" style="74" customWidth="1"/>
    <col min="2" max="2" width="13.875" style="55" customWidth="1"/>
    <col min="3" max="3" width="39.25" style="36" customWidth="1"/>
    <col min="4" max="6" width="10.625" style="36" customWidth="1"/>
    <col min="7" max="7" width="9" style="68"/>
    <col min="8" max="33" width="9" style="36" hidden="1" customWidth="1" outlineLevel="1"/>
    <col min="34" max="34" width="9" style="36" hidden="1" customWidth="1" outlineLevel="1" collapsed="1"/>
    <col min="35" max="63" width="9" style="36" hidden="1" customWidth="1" outlineLevel="1"/>
    <col min="64" max="84" width="0" style="36" hidden="1" customWidth="1" outlineLevel="1"/>
    <col min="85" max="85" width="9" style="36" collapsed="1"/>
    <col min="86" max="16384" width="9" style="36"/>
  </cols>
  <sheetData>
    <row r="1" spans="1:106" x14ac:dyDescent="0.4">
      <c r="A1" s="73"/>
      <c r="B1" s="113" t="s">
        <v>281</v>
      </c>
      <c r="C1" s="114"/>
      <c r="D1" s="114"/>
      <c r="E1" s="114"/>
      <c r="F1" s="114"/>
      <c r="G1" s="115"/>
      <c r="H1" s="44">
        <v>44413</v>
      </c>
      <c r="I1" s="44">
        <v>44414</v>
      </c>
      <c r="J1" s="44">
        <v>44415</v>
      </c>
      <c r="K1" s="44">
        <v>44416</v>
      </c>
      <c r="L1" s="44">
        <v>44417</v>
      </c>
      <c r="M1" s="44">
        <v>44418</v>
      </c>
      <c r="N1" s="44">
        <v>44419</v>
      </c>
      <c r="O1" s="44">
        <v>44420</v>
      </c>
      <c r="P1" s="44">
        <v>44421</v>
      </c>
      <c r="Q1" s="44">
        <v>44422</v>
      </c>
      <c r="R1" s="44">
        <v>44423</v>
      </c>
      <c r="S1" s="44">
        <v>44424</v>
      </c>
      <c r="T1" s="44">
        <v>44425</v>
      </c>
      <c r="U1" s="44">
        <v>44426</v>
      </c>
      <c r="V1" s="44">
        <v>44427</v>
      </c>
      <c r="W1" s="44">
        <v>44428</v>
      </c>
      <c r="X1" s="44">
        <v>44429</v>
      </c>
      <c r="Y1" s="44">
        <v>44430</v>
      </c>
      <c r="Z1" s="44">
        <v>44431</v>
      </c>
      <c r="AA1" s="44">
        <v>44432</v>
      </c>
      <c r="AB1" s="44">
        <v>44433</v>
      </c>
      <c r="AC1" s="44">
        <v>44434</v>
      </c>
      <c r="AD1" s="44">
        <v>44435</v>
      </c>
      <c r="AE1" s="44">
        <v>44436</v>
      </c>
      <c r="AF1" s="44">
        <v>44437</v>
      </c>
      <c r="AG1" s="44">
        <v>44438</v>
      </c>
      <c r="AH1" s="44">
        <v>44439</v>
      </c>
      <c r="AI1" s="44">
        <v>44440</v>
      </c>
      <c r="AJ1" s="44">
        <v>44441</v>
      </c>
      <c r="AK1" s="44">
        <v>44442</v>
      </c>
      <c r="AL1" s="44">
        <v>44443</v>
      </c>
      <c r="AM1" s="44">
        <v>44444</v>
      </c>
      <c r="AN1" s="44">
        <v>44445</v>
      </c>
      <c r="AO1" s="44">
        <v>44446</v>
      </c>
      <c r="AP1" s="44">
        <v>44447</v>
      </c>
      <c r="AQ1" s="44">
        <v>44448</v>
      </c>
      <c r="AR1" s="44">
        <v>44449</v>
      </c>
      <c r="AS1" s="44">
        <v>44450</v>
      </c>
      <c r="AT1" s="44">
        <v>44451</v>
      </c>
      <c r="AU1" s="44">
        <v>44452</v>
      </c>
      <c r="AV1" s="44">
        <v>44453</v>
      </c>
      <c r="AW1" s="44">
        <v>44454</v>
      </c>
      <c r="AX1" s="44">
        <v>44455</v>
      </c>
      <c r="AY1" s="44">
        <v>44456</v>
      </c>
      <c r="AZ1" s="44">
        <v>44457</v>
      </c>
      <c r="BA1" s="44">
        <v>44458</v>
      </c>
      <c r="BB1" s="44">
        <v>44459</v>
      </c>
      <c r="BC1" s="44">
        <v>44460</v>
      </c>
      <c r="BD1" s="44">
        <v>44461</v>
      </c>
      <c r="BE1" s="44">
        <v>44462</v>
      </c>
      <c r="BF1" s="44">
        <v>44463</v>
      </c>
      <c r="BG1" s="44">
        <v>44464</v>
      </c>
      <c r="BH1" s="44">
        <v>44465</v>
      </c>
      <c r="BI1" s="44">
        <v>44466</v>
      </c>
      <c r="BJ1" s="44">
        <v>44467</v>
      </c>
      <c r="BK1" s="44">
        <v>44468</v>
      </c>
      <c r="BL1" s="44">
        <v>44469</v>
      </c>
      <c r="BM1" s="44">
        <v>44470</v>
      </c>
      <c r="BN1" s="44">
        <v>44471</v>
      </c>
      <c r="BO1" s="44">
        <v>44472</v>
      </c>
      <c r="BP1" s="44">
        <v>44473</v>
      </c>
      <c r="BQ1" s="44">
        <v>44474</v>
      </c>
      <c r="BR1" s="44">
        <v>44475</v>
      </c>
      <c r="BS1" s="44">
        <v>44476</v>
      </c>
      <c r="BT1" s="44">
        <v>44477</v>
      </c>
      <c r="BU1" s="44">
        <v>44478</v>
      </c>
      <c r="BV1" s="44">
        <v>44479</v>
      </c>
      <c r="BW1" s="44">
        <v>44480</v>
      </c>
      <c r="BX1" s="44">
        <v>44481</v>
      </c>
      <c r="BY1" s="44">
        <v>44482</v>
      </c>
      <c r="BZ1" s="44">
        <v>44483</v>
      </c>
      <c r="CA1" s="44">
        <v>44484</v>
      </c>
      <c r="CB1" s="44">
        <v>44485</v>
      </c>
      <c r="CC1" s="44">
        <v>44486</v>
      </c>
      <c r="CD1" s="44">
        <v>44487</v>
      </c>
      <c r="CE1" s="44">
        <v>44488</v>
      </c>
      <c r="CF1" s="44">
        <v>44489</v>
      </c>
      <c r="CG1" s="44">
        <v>44490</v>
      </c>
      <c r="CH1" s="44">
        <v>44491</v>
      </c>
      <c r="CI1" s="44">
        <v>44492</v>
      </c>
      <c r="CJ1" s="44">
        <v>44493</v>
      </c>
      <c r="CK1" s="44">
        <v>44494</v>
      </c>
      <c r="CL1" s="44">
        <v>44495</v>
      </c>
      <c r="CM1" s="44">
        <v>44496</v>
      </c>
      <c r="CN1" s="44">
        <v>44497</v>
      </c>
      <c r="CO1" s="44">
        <v>44498</v>
      </c>
      <c r="CP1" s="44">
        <v>44499</v>
      </c>
      <c r="CQ1" s="44">
        <v>44500</v>
      </c>
      <c r="CR1" s="44">
        <v>44501</v>
      </c>
      <c r="CS1" s="44">
        <v>44502</v>
      </c>
      <c r="CT1" s="44">
        <v>44503</v>
      </c>
      <c r="CU1" s="44">
        <v>44504</v>
      </c>
      <c r="CV1" s="44">
        <v>44505</v>
      </c>
      <c r="CW1" s="44">
        <v>44506</v>
      </c>
      <c r="CX1" s="44">
        <v>44507</v>
      </c>
      <c r="CY1" s="44">
        <v>44508</v>
      </c>
      <c r="CZ1" s="44">
        <v>44509</v>
      </c>
      <c r="DA1" s="44">
        <v>44510</v>
      </c>
      <c r="DB1" s="44">
        <v>44511</v>
      </c>
    </row>
    <row r="2" spans="1:106" x14ac:dyDescent="0.4">
      <c r="A2" s="66"/>
      <c r="B2" s="66" t="s">
        <v>263</v>
      </c>
      <c r="C2" s="45" t="s">
        <v>283</v>
      </c>
      <c r="D2" s="45" t="s">
        <v>264</v>
      </c>
      <c r="E2" s="45" t="s">
        <v>297</v>
      </c>
      <c r="F2" s="45" t="s">
        <v>298</v>
      </c>
      <c r="G2" s="67" t="s">
        <v>265</v>
      </c>
      <c r="H2" s="43" t="s">
        <v>268</v>
      </c>
      <c r="I2" s="43" t="s">
        <v>269</v>
      </c>
      <c r="J2" s="43" t="s">
        <v>270</v>
      </c>
      <c r="K2" s="43" t="s">
        <v>271</v>
      </c>
      <c r="L2" s="43" t="s">
        <v>272</v>
      </c>
      <c r="M2" s="43" t="s">
        <v>273</v>
      </c>
      <c r="N2" s="43" t="s">
        <v>266</v>
      </c>
      <c r="O2" s="43" t="s">
        <v>267</v>
      </c>
      <c r="P2" s="43" t="s">
        <v>269</v>
      </c>
      <c r="Q2" s="43" t="s">
        <v>270</v>
      </c>
      <c r="R2" s="43" t="s">
        <v>271</v>
      </c>
      <c r="S2" s="43" t="s">
        <v>272</v>
      </c>
      <c r="T2" s="43" t="s">
        <v>273</v>
      </c>
      <c r="U2" s="79" t="s">
        <v>266</v>
      </c>
      <c r="V2" s="79" t="s">
        <v>267</v>
      </c>
      <c r="W2" s="79" t="s">
        <v>269</v>
      </c>
      <c r="X2" s="79" t="s">
        <v>270</v>
      </c>
      <c r="Y2" s="79" t="s">
        <v>271</v>
      </c>
      <c r="Z2" s="79" t="s">
        <v>272</v>
      </c>
      <c r="AA2" s="79" t="s">
        <v>273</v>
      </c>
      <c r="AB2" s="79" t="s">
        <v>266</v>
      </c>
      <c r="AC2" s="79" t="s">
        <v>267</v>
      </c>
      <c r="AD2" s="79" t="s">
        <v>269</v>
      </c>
      <c r="AE2" s="79" t="s">
        <v>270</v>
      </c>
      <c r="AF2" s="79" t="s">
        <v>271</v>
      </c>
      <c r="AG2" s="79" t="s">
        <v>272</v>
      </c>
      <c r="AH2" s="79" t="s">
        <v>273</v>
      </c>
      <c r="AI2" s="79" t="s">
        <v>266</v>
      </c>
      <c r="AJ2" s="79" t="s">
        <v>267</v>
      </c>
      <c r="AK2" s="79" t="s">
        <v>269</v>
      </c>
      <c r="AL2" s="79" t="s">
        <v>270</v>
      </c>
      <c r="AM2" s="79" t="s">
        <v>271</v>
      </c>
      <c r="AN2" s="79" t="s">
        <v>272</v>
      </c>
      <c r="AO2" s="79" t="s">
        <v>273</v>
      </c>
      <c r="AP2" s="79" t="s">
        <v>266</v>
      </c>
      <c r="AQ2" s="79" t="s">
        <v>267</v>
      </c>
      <c r="AR2" s="79" t="s">
        <v>269</v>
      </c>
      <c r="AS2" s="79" t="s">
        <v>270</v>
      </c>
      <c r="AT2" s="79" t="s">
        <v>271</v>
      </c>
      <c r="AU2" s="79" t="s">
        <v>272</v>
      </c>
      <c r="AV2" s="79" t="s">
        <v>273</v>
      </c>
      <c r="AW2" s="79" t="s">
        <v>266</v>
      </c>
      <c r="AX2" s="79" t="s">
        <v>267</v>
      </c>
      <c r="AY2" s="79" t="s">
        <v>269</v>
      </c>
      <c r="AZ2" s="79" t="s">
        <v>270</v>
      </c>
      <c r="BA2" s="79" t="s">
        <v>271</v>
      </c>
      <c r="BB2" s="79" t="s">
        <v>272</v>
      </c>
      <c r="BC2" s="79" t="s">
        <v>273</v>
      </c>
      <c r="BD2" s="79" t="s">
        <v>266</v>
      </c>
      <c r="BE2" s="79" t="s">
        <v>267</v>
      </c>
      <c r="BF2" s="79" t="s">
        <v>269</v>
      </c>
      <c r="BG2" s="79" t="s">
        <v>270</v>
      </c>
      <c r="BH2" s="79" t="s">
        <v>271</v>
      </c>
      <c r="BI2" s="79" t="s">
        <v>272</v>
      </c>
      <c r="BJ2" s="79" t="s">
        <v>273</v>
      </c>
      <c r="BK2" s="79" t="s">
        <v>266</v>
      </c>
      <c r="BL2" s="79" t="s">
        <v>267</v>
      </c>
      <c r="BM2" s="79" t="s">
        <v>269</v>
      </c>
      <c r="BN2" s="79" t="s">
        <v>270</v>
      </c>
      <c r="BO2" s="79" t="s">
        <v>271</v>
      </c>
      <c r="BP2" s="89" t="s">
        <v>272</v>
      </c>
      <c r="BQ2" s="89" t="s">
        <v>273</v>
      </c>
      <c r="BR2" s="89" t="s">
        <v>266</v>
      </c>
      <c r="BS2" s="89" t="s">
        <v>267</v>
      </c>
      <c r="BT2" s="89" t="s">
        <v>269</v>
      </c>
      <c r="BU2" s="89" t="s">
        <v>270</v>
      </c>
      <c r="BV2" s="89" t="s">
        <v>271</v>
      </c>
      <c r="BW2" s="89" t="s">
        <v>272</v>
      </c>
      <c r="BX2" s="89" t="s">
        <v>273</v>
      </c>
      <c r="BY2" s="89" t="s">
        <v>266</v>
      </c>
      <c r="BZ2" s="89" t="s">
        <v>267</v>
      </c>
      <c r="CA2" s="89" t="s">
        <v>269</v>
      </c>
      <c r="CB2" s="89" t="s">
        <v>270</v>
      </c>
      <c r="CC2" s="89" t="s">
        <v>271</v>
      </c>
      <c r="CD2" s="89" t="s">
        <v>272</v>
      </c>
      <c r="CE2" s="89" t="s">
        <v>273</v>
      </c>
      <c r="CF2" s="89" t="s">
        <v>266</v>
      </c>
      <c r="CG2" s="89" t="s">
        <v>267</v>
      </c>
      <c r="CH2" s="89" t="s">
        <v>269</v>
      </c>
      <c r="CI2" s="89" t="s">
        <v>270</v>
      </c>
      <c r="CJ2" s="89" t="s">
        <v>271</v>
      </c>
      <c r="CK2" s="89" t="s">
        <v>272</v>
      </c>
      <c r="CL2" s="89" t="s">
        <v>273</v>
      </c>
      <c r="CM2" s="89" t="s">
        <v>266</v>
      </c>
      <c r="CN2" s="89" t="s">
        <v>267</v>
      </c>
      <c r="CO2" s="89" t="s">
        <v>269</v>
      </c>
      <c r="CP2" s="89" t="s">
        <v>270</v>
      </c>
      <c r="CQ2" s="89" t="s">
        <v>271</v>
      </c>
      <c r="CR2" s="89" t="s">
        <v>272</v>
      </c>
      <c r="CS2" s="89" t="s">
        <v>273</v>
      </c>
      <c r="CT2" s="89" t="s">
        <v>266</v>
      </c>
      <c r="CU2" s="89" t="s">
        <v>267</v>
      </c>
      <c r="CV2" s="89" t="s">
        <v>269</v>
      </c>
      <c r="CW2" s="89" t="s">
        <v>270</v>
      </c>
      <c r="CX2" s="89" t="s">
        <v>271</v>
      </c>
      <c r="CY2" s="89" t="s">
        <v>272</v>
      </c>
      <c r="CZ2" s="89" t="s">
        <v>273</v>
      </c>
      <c r="DA2" s="89" t="s">
        <v>266</v>
      </c>
      <c r="DB2" s="89" t="s">
        <v>267</v>
      </c>
    </row>
    <row r="3" spans="1:106" ht="18.75" hidden="1" customHeight="1" outlineLevel="1" x14ac:dyDescent="0.4">
      <c r="A3" s="74" t="s">
        <v>345</v>
      </c>
      <c r="B3" s="54" t="s">
        <v>310</v>
      </c>
      <c r="C3" s="51" t="s">
        <v>284</v>
      </c>
      <c r="D3" s="52">
        <v>44413</v>
      </c>
      <c r="E3" s="52">
        <v>44413</v>
      </c>
      <c r="F3" s="52">
        <v>44413</v>
      </c>
      <c r="G3" s="68">
        <f t="shared" ref="G3:G34" si="0">E3-D3+1</f>
        <v>1</v>
      </c>
      <c r="H3" s="1"/>
      <c r="I3" s="40"/>
      <c r="J3" s="40"/>
      <c r="K3" s="40"/>
      <c r="L3" s="40"/>
      <c r="M3" s="40"/>
      <c r="S3" s="40"/>
      <c r="T3" s="40"/>
      <c r="U3" s="40"/>
      <c r="V3" s="40"/>
      <c r="W3" s="40"/>
      <c r="X3" s="40"/>
      <c r="Y3" s="40"/>
      <c r="Z3" s="40"/>
      <c r="AA3" s="40"/>
      <c r="AB3" s="40"/>
      <c r="AC3" s="40"/>
      <c r="AD3" s="40"/>
      <c r="AE3" s="40"/>
      <c r="AF3" s="40"/>
      <c r="AG3" s="40"/>
      <c r="AH3" s="40"/>
      <c r="AI3" s="40"/>
      <c r="AL3" s="40"/>
    </row>
    <row r="4" spans="1:106" hidden="1" outlineLevel="1" x14ac:dyDescent="0.4">
      <c r="A4" s="74" t="s">
        <v>345</v>
      </c>
      <c r="B4" s="54" t="s">
        <v>20</v>
      </c>
      <c r="C4" s="51" t="s">
        <v>274</v>
      </c>
      <c r="D4" s="52">
        <v>44413</v>
      </c>
      <c r="E4" s="52">
        <v>44414</v>
      </c>
      <c r="F4" s="52">
        <v>44414</v>
      </c>
      <c r="G4" s="68">
        <f t="shared" si="0"/>
        <v>2</v>
      </c>
      <c r="H4" s="56"/>
      <c r="I4" s="41"/>
      <c r="J4" s="40"/>
      <c r="K4" s="40"/>
      <c r="M4" s="40"/>
      <c r="Q4" s="40"/>
      <c r="R4" s="40"/>
      <c r="S4" s="40"/>
      <c r="T4" s="40"/>
      <c r="U4" s="40"/>
      <c r="Z4" s="40"/>
      <c r="AA4" s="40"/>
      <c r="AK4" s="40"/>
    </row>
    <row r="5" spans="1:106" hidden="1" outlineLevel="1" x14ac:dyDescent="0.4">
      <c r="A5" s="74" t="s">
        <v>345</v>
      </c>
      <c r="B5" s="54" t="s">
        <v>20</v>
      </c>
      <c r="C5" s="51" t="s">
        <v>276</v>
      </c>
      <c r="D5" s="52">
        <v>44415</v>
      </c>
      <c r="E5" s="52">
        <v>44416</v>
      </c>
      <c r="F5" s="52">
        <v>44414</v>
      </c>
      <c r="G5" s="68">
        <f t="shared" si="0"/>
        <v>2</v>
      </c>
      <c r="H5" s="40"/>
      <c r="I5" s="83"/>
      <c r="J5" s="56"/>
      <c r="K5" s="56"/>
      <c r="L5" s="40"/>
      <c r="M5" s="53"/>
      <c r="O5" s="40"/>
      <c r="S5" s="40"/>
      <c r="T5" s="40"/>
      <c r="U5" s="40"/>
      <c r="AJ5" s="40"/>
    </row>
    <row r="6" spans="1:106" hidden="1" outlineLevel="1" x14ac:dyDescent="0.4">
      <c r="A6" s="74" t="s">
        <v>345</v>
      </c>
      <c r="B6" s="54" t="s">
        <v>20</v>
      </c>
      <c r="C6" s="51" t="s">
        <v>275</v>
      </c>
      <c r="D6" s="52">
        <v>44414</v>
      </c>
      <c r="E6" s="52">
        <v>44415</v>
      </c>
      <c r="F6" s="52">
        <v>44415</v>
      </c>
      <c r="G6" s="68">
        <f t="shared" si="0"/>
        <v>2</v>
      </c>
      <c r="H6" s="40"/>
      <c r="I6" s="80"/>
      <c r="J6" s="1"/>
      <c r="K6" s="40"/>
      <c r="L6" s="40"/>
      <c r="M6" s="40"/>
      <c r="S6" s="40"/>
      <c r="T6" s="40"/>
      <c r="V6" s="40"/>
      <c r="Y6" s="40"/>
      <c r="Z6" s="40"/>
      <c r="AI6" s="40"/>
    </row>
    <row r="7" spans="1:106" hidden="1" outlineLevel="1" x14ac:dyDescent="0.4">
      <c r="A7" s="74" t="s">
        <v>345</v>
      </c>
      <c r="B7" s="54" t="s">
        <v>282</v>
      </c>
      <c r="C7" s="51" t="s">
        <v>308</v>
      </c>
      <c r="D7" s="52">
        <v>44416</v>
      </c>
      <c r="E7" s="52">
        <v>44417</v>
      </c>
      <c r="F7" s="52">
        <v>44415</v>
      </c>
      <c r="G7" s="68">
        <f t="shared" si="0"/>
        <v>2</v>
      </c>
      <c r="I7" s="40"/>
      <c r="J7" s="41"/>
      <c r="K7" s="56"/>
      <c r="L7" s="56"/>
      <c r="M7" s="40"/>
      <c r="Q7" s="40"/>
      <c r="R7" s="40"/>
      <c r="T7" s="40"/>
      <c r="U7" s="40"/>
      <c r="Z7" s="40"/>
      <c r="AA7" s="40"/>
    </row>
    <row r="8" spans="1:106" hidden="1" outlineLevel="1" x14ac:dyDescent="0.4">
      <c r="A8" s="74" t="s">
        <v>345</v>
      </c>
      <c r="B8" s="54" t="s">
        <v>20</v>
      </c>
      <c r="C8" s="51" t="s">
        <v>308</v>
      </c>
      <c r="D8" s="52">
        <v>44417</v>
      </c>
      <c r="E8" s="52">
        <v>44418</v>
      </c>
      <c r="F8" s="52">
        <v>44415</v>
      </c>
      <c r="G8" s="68">
        <f t="shared" si="0"/>
        <v>2</v>
      </c>
      <c r="J8" s="71"/>
      <c r="K8" s="1"/>
      <c r="L8" s="56"/>
      <c r="M8" s="56"/>
      <c r="N8" s="40"/>
      <c r="Q8" s="40"/>
      <c r="R8" s="40"/>
      <c r="S8" s="40"/>
      <c r="T8" s="40"/>
      <c r="U8" s="40"/>
      <c r="V8" s="40"/>
      <c r="Y8" s="40"/>
      <c r="Z8" s="40"/>
    </row>
    <row r="9" spans="1:106" hidden="1" outlineLevel="1" x14ac:dyDescent="0.4">
      <c r="A9" s="74" t="s">
        <v>345</v>
      </c>
      <c r="B9" s="55" t="s">
        <v>20</v>
      </c>
      <c r="C9" s="40" t="s">
        <v>331</v>
      </c>
      <c r="D9" s="57">
        <v>44416</v>
      </c>
      <c r="E9" s="57">
        <v>44416</v>
      </c>
      <c r="F9" s="57">
        <v>44416</v>
      </c>
      <c r="G9" s="68">
        <f t="shared" si="0"/>
        <v>1</v>
      </c>
      <c r="J9" s="40"/>
      <c r="K9" s="1"/>
      <c r="L9" s="40"/>
      <c r="M9" s="40"/>
      <c r="N9" s="40"/>
      <c r="O9" s="40"/>
      <c r="P9" s="40"/>
      <c r="Q9" s="40"/>
      <c r="S9" s="40"/>
      <c r="T9" s="40"/>
      <c r="V9" s="40"/>
      <c r="X9" s="40"/>
      <c r="AA9" s="40"/>
    </row>
    <row r="10" spans="1:106" hidden="1" outlineLevel="1" x14ac:dyDescent="0.4">
      <c r="A10" s="74" t="s">
        <v>345</v>
      </c>
      <c r="B10" s="55" t="s">
        <v>310</v>
      </c>
      <c r="C10" s="40" t="s">
        <v>312</v>
      </c>
      <c r="D10" s="57">
        <v>44416</v>
      </c>
      <c r="E10" s="57">
        <v>44417</v>
      </c>
      <c r="F10" s="57">
        <v>44416</v>
      </c>
      <c r="G10" s="68">
        <f t="shared" si="0"/>
        <v>2</v>
      </c>
      <c r="J10" s="40"/>
      <c r="K10" s="1"/>
      <c r="L10" s="80"/>
      <c r="M10" s="40"/>
      <c r="N10" s="40"/>
      <c r="O10" s="40"/>
      <c r="P10" s="40"/>
      <c r="Q10" s="40"/>
      <c r="S10" s="40"/>
      <c r="T10" s="40"/>
      <c r="U10" s="40"/>
      <c r="V10" s="40"/>
      <c r="W10" s="40"/>
    </row>
    <row r="11" spans="1:106" hidden="1" outlineLevel="1" x14ac:dyDescent="0.4">
      <c r="A11" s="74" t="s">
        <v>345</v>
      </c>
      <c r="B11" s="54" t="s">
        <v>20</v>
      </c>
      <c r="C11" s="51" t="s">
        <v>279</v>
      </c>
      <c r="D11" s="52">
        <v>44420</v>
      </c>
      <c r="E11" s="52">
        <v>44421</v>
      </c>
      <c r="F11" s="52">
        <v>44416</v>
      </c>
      <c r="G11" s="68">
        <f t="shared" si="0"/>
        <v>2</v>
      </c>
      <c r="K11" s="1"/>
      <c r="L11" s="53"/>
      <c r="M11" s="40"/>
      <c r="N11" s="40"/>
      <c r="O11" s="56"/>
      <c r="P11" s="56"/>
      <c r="Q11" s="40"/>
      <c r="R11" s="40"/>
      <c r="S11" s="40"/>
      <c r="T11" s="40"/>
      <c r="U11" s="40"/>
      <c r="V11" s="40"/>
      <c r="W11" s="40"/>
    </row>
    <row r="12" spans="1:106" hidden="1" outlineLevel="1" x14ac:dyDescent="0.4">
      <c r="A12" s="74" t="s">
        <v>345</v>
      </c>
      <c r="B12" s="54" t="s">
        <v>311</v>
      </c>
      <c r="C12" s="51" t="s">
        <v>309</v>
      </c>
      <c r="D12" s="52">
        <v>44416</v>
      </c>
      <c r="E12" s="52">
        <v>44418</v>
      </c>
      <c r="F12" s="52">
        <v>44417</v>
      </c>
      <c r="G12" s="68">
        <f t="shared" si="0"/>
        <v>3</v>
      </c>
      <c r="I12" s="40"/>
      <c r="K12" s="56"/>
      <c r="L12" s="41"/>
      <c r="M12" s="80"/>
      <c r="N12" s="40"/>
      <c r="O12" s="40"/>
      <c r="P12" s="40"/>
      <c r="Q12" s="40"/>
      <c r="R12" s="40"/>
      <c r="S12" s="40"/>
      <c r="T12" s="40"/>
      <c r="U12" s="40"/>
      <c r="V12" s="40"/>
      <c r="Y12" s="40"/>
      <c r="Z12" s="40"/>
    </row>
    <row r="13" spans="1:106" hidden="1" outlineLevel="1" x14ac:dyDescent="0.4">
      <c r="A13" s="74" t="s">
        <v>345</v>
      </c>
      <c r="B13" s="55" t="s">
        <v>20</v>
      </c>
      <c r="C13" s="40" t="s">
        <v>356</v>
      </c>
      <c r="D13" s="57">
        <v>44421</v>
      </c>
      <c r="E13" s="57">
        <v>44421</v>
      </c>
      <c r="F13" s="57">
        <v>44420</v>
      </c>
      <c r="G13" s="68">
        <f t="shared" si="0"/>
        <v>1</v>
      </c>
      <c r="K13" s="40"/>
      <c r="L13" s="40"/>
      <c r="M13" s="40"/>
      <c r="N13" s="40"/>
      <c r="O13" s="1"/>
      <c r="P13" s="56"/>
      <c r="Q13" s="40"/>
      <c r="R13" s="40"/>
      <c r="S13" s="40"/>
      <c r="T13" s="40"/>
      <c r="U13" s="40"/>
      <c r="V13" s="40"/>
      <c r="Y13" s="40"/>
      <c r="Z13" s="40"/>
    </row>
    <row r="14" spans="1:106" hidden="1" outlineLevel="1" x14ac:dyDescent="0.4">
      <c r="A14" s="74" t="s">
        <v>345</v>
      </c>
      <c r="B14" s="54" t="s">
        <v>20</v>
      </c>
      <c r="C14" s="51" t="s">
        <v>277</v>
      </c>
      <c r="D14" s="52">
        <v>44418</v>
      </c>
      <c r="E14" s="52">
        <v>44419</v>
      </c>
      <c r="F14" s="52">
        <v>44421</v>
      </c>
      <c r="G14" s="68">
        <f t="shared" si="0"/>
        <v>2</v>
      </c>
      <c r="K14" s="40"/>
      <c r="L14" s="40"/>
      <c r="M14" s="71"/>
      <c r="N14" s="71"/>
      <c r="O14" s="77"/>
      <c r="P14" s="1"/>
      <c r="Q14" s="40"/>
      <c r="R14" s="40"/>
      <c r="S14" s="40"/>
      <c r="T14" s="40"/>
      <c r="U14" s="40"/>
      <c r="V14" s="40"/>
    </row>
    <row r="15" spans="1:106" hidden="1" outlineLevel="1" x14ac:dyDescent="0.4">
      <c r="A15" s="74" t="s">
        <v>345</v>
      </c>
      <c r="B15" s="55" t="s">
        <v>20</v>
      </c>
      <c r="C15" s="40" t="s">
        <v>343</v>
      </c>
      <c r="D15" s="57">
        <v>44421</v>
      </c>
      <c r="E15" s="57">
        <v>44421</v>
      </c>
      <c r="F15" s="57">
        <v>44421</v>
      </c>
      <c r="G15" s="68">
        <f t="shared" si="0"/>
        <v>1</v>
      </c>
      <c r="M15" s="71"/>
      <c r="N15" s="71"/>
      <c r="O15" s="84"/>
      <c r="P15" s="1"/>
      <c r="Q15" s="40"/>
      <c r="R15" s="40"/>
      <c r="S15" s="40"/>
      <c r="T15" s="40"/>
      <c r="U15" s="40"/>
    </row>
    <row r="16" spans="1:106" hidden="1" outlineLevel="1" x14ac:dyDescent="0.4">
      <c r="A16" s="74" t="s">
        <v>345</v>
      </c>
      <c r="B16" s="54" t="s">
        <v>20</v>
      </c>
      <c r="C16" s="51" t="s">
        <v>278</v>
      </c>
      <c r="D16" s="52">
        <v>44419</v>
      </c>
      <c r="E16" s="52">
        <v>44420</v>
      </c>
      <c r="F16" s="52">
        <v>44422</v>
      </c>
      <c r="G16" s="68">
        <f t="shared" si="0"/>
        <v>2</v>
      </c>
      <c r="L16" s="40"/>
      <c r="M16" s="40"/>
      <c r="N16" s="56"/>
      <c r="O16" s="77"/>
      <c r="P16" s="71"/>
      <c r="Q16" s="1"/>
      <c r="R16" s="40"/>
      <c r="S16" s="40"/>
      <c r="T16" s="40"/>
      <c r="U16" s="40"/>
      <c r="V16" s="40"/>
    </row>
    <row r="17" spans="1:27" hidden="1" outlineLevel="1" x14ac:dyDescent="0.4">
      <c r="A17" s="74" t="s">
        <v>345</v>
      </c>
      <c r="B17" s="54" t="s">
        <v>20</v>
      </c>
      <c r="C17" s="51" t="s">
        <v>280</v>
      </c>
      <c r="D17" s="52">
        <v>44421</v>
      </c>
      <c r="E17" s="52">
        <v>44422</v>
      </c>
      <c r="F17" s="52">
        <v>44422</v>
      </c>
      <c r="G17" s="68">
        <f t="shared" si="0"/>
        <v>2</v>
      </c>
      <c r="L17" s="40"/>
      <c r="N17" s="40"/>
      <c r="O17" s="40"/>
      <c r="P17" s="71"/>
      <c r="Q17" s="1"/>
      <c r="R17" s="40"/>
      <c r="S17" s="40"/>
      <c r="T17" s="40"/>
      <c r="U17" s="40"/>
    </row>
    <row r="18" spans="1:27" hidden="1" outlineLevel="1" x14ac:dyDescent="0.4">
      <c r="A18" s="74" t="s">
        <v>345</v>
      </c>
      <c r="B18" s="55" t="s">
        <v>20</v>
      </c>
      <c r="C18" s="40" t="s">
        <v>344</v>
      </c>
      <c r="D18" s="57">
        <v>44421</v>
      </c>
      <c r="E18" s="57">
        <v>44422</v>
      </c>
      <c r="F18" s="57">
        <v>44422</v>
      </c>
      <c r="G18" s="68">
        <f t="shared" si="0"/>
        <v>2</v>
      </c>
      <c r="K18" s="40"/>
      <c r="L18" s="40"/>
      <c r="M18" s="40"/>
      <c r="P18" s="40"/>
      <c r="Q18" s="1"/>
      <c r="R18" s="56"/>
      <c r="S18" s="40"/>
      <c r="T18" s="40"/>
      <c r="U18" s="40"/>
    </row>
    <row r="19" spans="1:27" hidden="1" outlineLevel="1" x14ac:dyDescent="0.4">
      <c r="A19" s="74" t="s">
        <v>345</v>
      </c>
      <c r="B19" s="55" t="s">
        <v>20</v>
      </c>
      <c r="C19" s="40" t="s">
        <v>357</v>
      </c>
      <c r="D19" s="57">
        <v>44422</v>
      </c>
      <c r="E19" s="57">
        <v>44422</v>
      </c>
      <c r="F19" s="57">
        <v>44422</v>
      </c>
      <c r="G19" s="68">
        <f t="shared" si="0"/>
        <v>1</v>
      </c>
      <c r="K19" s="40"/>
      <c r="O19" s="40"/>
      <c r="P19" s="40"/>
      <c r="Q19" s="1"/>
      <c r="R19" s="40"/>
      <c r="S19" s="40"/>
      <c r="T19" s="40"/>
    </row>
    <row r="20" spans="1:27" hidden="1" outlineLevel="1" x14ac:dyDescent="0.4">
      <c r="A20" s="74" t="s">
        <v>345</v>
      </c>
      <c r="B20" s="55" t="s">
        <v>20</v>
      </c>
      <c r="C20" s="40" t="s">
        <v>359</v>
      </c>
      <c r="D20" s="57">
        <v>44422</v>
      </c>
      <c r="E20" s="57">
        <v>44423</v>
      </c>
      <c r="F20" s="57">
        <v>44422</v>
      </c>
      <c r="G20" s="68">
        <f t="shared" si="0"/>
        <v>2</v>
      </c>
      <c r="K20" s="40"/>
      <c r="L20" s="40"/>
      <c r="P20" s="40"/>
      <c r="Q20" s="1"/>
      <c r="R20" s="56"/>
      <c r="S20" s="40"/>
      <c r="T20" s="40"/>
      <c r="U20" s="40"/>
    </row>
    <row r="21" spans="1:27" hidden="1" outlineLevel="1" x14ac:dyDescent="0.4">
      <c r="A21" s="74" t="s">
        <v>345</v>
      </c>
      <c r="B21" s="55" t="s">
        <v>20</v>
      </c>
      <c r="C21" s="40" t="s">
        <v>324</v>
      </c>
      <c r="D21" s="57">
        <v>44423</v>
      </c>
      <c r="E21" s="57">
        <v>44425</v>
      </c>
      <c r="F21" s="57">
        <v>44422</v>
      </c>
      <c r="G21" s="68">
        <f t="shared" si="0"/>
        <v>3</v>
      </c>
      <c r="K21" s="40"/>
      <c r="O21" s="40"/>
      <c r="P21" s="40"/>
      <c r="Q21" s="1"/>
      <c r="R21" s="56"/>
      <c r="S21" s="56"/>
      <c r="T21" s="56"/>
      <c r="U21" s="40"/>
      <c r="Z21" s="40"/>
      <c r="AA21" s="40"/>
    </row>
    <row r="22" spans="1:27" hidden="1" outlineLevel="1" x14ac:dyDescent="0.4">
      <c r="A22" s="74" t="s">
        <v>345</v>
      </c>
      <c r="B22" s="54" t="s">
        <v>311</v>
      </c>
      <c r="C22" s="51" t="s">
        <v>325</v>
      </c>
      <c r="D22" s="52">
        <v>44422</v>
      </c>
      <c r="E22" s="52">
        <v>44423</v>
      </c>
      <c r="F22" s="52">
        <v>44423</v>
      </c>
      <c r="G22" s="68">
        <f t="shared" si="0"/>
        <v>2</v>
      </c>
      <c r="I22" s="40"/>
      <c r="J22" s="40"/>
      <c r="M22" s="40"/>
      <c r="N22" s="40"/>
      <c r="O22" s="40"/>
      <c r="P22" s="40"/>
      <c r="Q22" s="56"/>
      <c r="R22" s="1"/>
      <c r="S22" s="40"/>
      <c r="T22" s="40"/>
      <c r="U22" s="40"/>
    </row>
    <row r="23" spans="1:27" hidden="1" outlineLevel="1" x14ac:dyDescent="0.4">
      <c r="A23" s="74" t="s">
        <v>345</v>
      </c>
      <c r="B23" s="54" t="s">
        <v>310</v>
      </c>
      <c r="C23" s="51" t="s">
        <v>286</v>
      </c>
      <c r="D23" s="52">
        <v>44422</v>
      </c>
      <c r="E23" s="52">
        <v>44423</v>
      </c>
      <c r="F23" s="52">
        <v>44423</v>
      </c>
      <c r="G23" s="68">
        <f t="shared" si="0"/>
        <v>2</v>
      </c>
      <c r="I23" s="40"/>
      <c r="J23" s="40"/>
      <c r="K23" s="40"/>
      <c r="L23" s="40"/>
      <c r="M23" s="40"/>
      <c r="N23" s="40"/>
      <c r="O23" s="40"/>
      <c r="P23" s="40"/>
      <c r="Q23" s="56"/>
      <c r="R23" s="1"/>
      <c r="S23" s="40"/>
      <c r="T23" s="40"/>
      <c r="U23" s="40"/>
    </row>
    <row r="24" spans="1:27" hidden="1" outlineLevel="1" x14ac:dyDescent="0.4">
      <c r="A24" s="74" t="s">
        <v>345</v>
      </c>
      <c r="B24" s="54" t="s">
        <v>20</v>
      </c>
      <c r="C24" s="51" t="s">
        <v>285</v>
      </c>
      <c r="D24" s="52">
        <v>44423</v>
      </c>
      <c r="E24" s="52">
        <v>44425</v>
      </c>
      <c r="F24" s="52">
        <v>44424</v>
      </c>
      <c r="G24" s="68">
        <f t="shared" si="0"/>
        <v>3</v>
      </c>
      <c r="I24" s="40"/>
      <c r="J24" s="40"/>
      <c r="K24" s="40"/>
      <c r="L24" s="40"/>
      <c r="M24" s="40"/>
      <c r="N24" s="40"/>
      <c r="O24" s="40"/>
      <c r="P24" s="40"/>
      <c r="Q24" s="40"/>
      <c r="R24" s="56"/>
      <c r="S24" s="1"/>
      <c r="T24" s="56"/>
      <c r="U24" s="40"/>
    </row>
    <row r="25" spans="1:27" hidden="1" outlineLevel="1" x14ac:dyDescent="0.4">
      <c r="A25" s="74" t="s">
        <v>345</v>
      </c>
      <c r="B25" s="55" t="s">
        <v>20</v>
      </c>
      <c r="C25" s="40" t="s">
        <v>368</v>
      </c>
      <c r="D25" s="57">
        <v>44424</v>
      </c>
      <c r="E25" s="57">
        <v>44424</v>
      </c>
      <c r="F25" s="57">
        <v>44424</v>
      </c>
      <c r="G25" s="68">
        <f t="shared" si="0"/>
        <v>1</v>
      </c>
      <c r="H25" s="40"/>
      <c r="I25" s="40"/>
      <c r="J25" s="40"/>
      <c r="K25" s="40"/>
      <c r="L25" s="40"/>
      <c r="M25" s="40"/>
      <c r="O25" s="40"/>
      <c r="P25" s="40"/>
      <c r="Q25" s="40"/>
      <c r="R25" s="40"/>
      <c r="S25" s="1"/>
      <c r="T25" s="40"/>
      <c r="U25" s="40"/>
      <c r="V25" s="40"/>
    </row>
    <row r="26" spans="1:27" hidden="1" outlineLevel="1" x14ac:dyDescent="0.4">
      <c r="A26" s="74" t="s">
        <v>345</v>
      </c>
      <c r="B26" s="55" t="s">
        <v>20</v>
      </c>
      <c r="C26" s="40" t="s">
        <v>369</v>
      </c>
      <c r="D26" s="57">
        <v>44424</v>
      </c>
      <c r="E26" s="57">
        <v>44424</v>
      </c>
      <c r="F26" s="57">
        <v>44424</v>
      </c>
      <c r="G26" s="68">
        <f t="shared" si="0"/>
        <v>1</v>
      </c>
      <c r="I26" s="40"/>
      <c r="J26" s="40"/>
      <c r="K26" s="40"/>
      <c r="L26" s="40"/>
      <c r="M26" s="40"/>
      <c r="Q26" s="40"/>
      <c r="R26" s="40"/>
      <c r="S26" s="1"/>
      <c r="T26" s="40"/>
      <c r="U26" s="40"/>
      <c r="Z26" s="40"/>
      <c r="AA26" s="40"/>
    </row>
    <row r="27" spans="1:27" hidden="1" outlineLevel="1" x14ac:dyDescent="0.4">
      <c r="A27" s="74" t="s">
        <v>345</v>
      </c>
      <c r="B27" s="55" t="s">
        <v>20</v>
      </c>
      <c r="C27" s="40" t="s">
        <v>366</v>
      </c>
      <c r="D27" s="57">
        <v>44424</v>
      </c>
      <c r="E27" s="57">
        <v>44426</v>
      </c>
      <c r="F27" s="57">
        <v>44424</v>
      </c>
      <c r="G27" s="68">
        <f t="shared" si="0"/>
        <v>3</v>
      </c>
      <c r="H27" s="40"/>
      <c r="K27" s="40"/>
      <c r="L27" s="40"/>
      <c r="O27" s="40"/>
      <c r="P27" s="40"/>
      <c r="Q27" s="40"/>
      <c r="R27" s="40"/>
      <c r="S27" s="1"/>
      <c r="T27" s="56"/>
      <c r="U27" s="56"/>
    </row>
    <row r="28" spans="1:27" ht="18.75" hidden="1" customHeight="1" outlineLevel="1" x14ac:dyDescent="0.4">
      <c r="A28" s="74" t="s">
        <v>345</v>
      </c>
      <c r="B28" s="55" t="s">
        <v>20</v>
      </c>
      <c r="C28" s="40" t="s">
        <v>367</v>
      </c>
      <c r="D28" s="57">
        <v>44424</v>
      </c>
      <c r="E28" s="57">
        <v>44426</v>
      </c>
      <c r="F28" s="57">
        <v>44424</v>
      </c>
      <c r="G28" s="68">
        <f t="shared" si="0"/>
        <v>3</v>
      </c>
      <c r="K28" s="40"/>
      <c r="L28" s="40"/>
      <c r="O28" s="40"/>
      <c r="P28" s="40"/>
      <c r="Q28" s="40"/>
      <c r="R28" s="40"/>
      <c r="S28" s="1"/>
      <c r="T28" s="56"/>
      <c r="U28" s="80"/>
    </row>
    <row r="29" spans="1:27" hidden="1" outlineLevel="1" collapsed="1" x14ac:dyDescent="0.4">
      <c r="A29" s="74" t="s">
        <v>345</v>
      </c>
      <c r="B29" s="55" t="s">
        <v>20</v>
      </c>
      <c r="C29" s="40" t="s">
        <v>370</v>
      </c>
      <c r="D29" s="57">
        <v>44424</v>
      </c>
      <c r="E29" s="57">
        <v>44425</v>
      </c>
      <c r="F29" s="57">
        <v>44425</v>
      </c>
      <c r="G29" s="68">
        <f t="shared" si="0"/>
        <v>2</v>
      </c>
      <c r="I29" s="40"/>
      <c r="J29" s="40"/>
      <c r="K29" s="40"/>
      <c r="Q29" s="40"/>
      <c r="R29" s="40"/>
      <c r="S29" s="71"/>
      <c r="T29" s="1"/>
      <c r="U29" s="40"/>
      <c r="V29" s="40"/>
    </row>
    <row r="30" spans="1:27" hidden="1" outlineLevel="1" x14ac:dyDescent="0.4">
      <c r="A30" s="74" t="s">
        <v>345</v>
      </c>
      <c r="B30" s="55" t="s">
        <v>311</v>
      </c>
      <c r="C30" s="40" t="s">
        <v>371</v>
      </c>
      <c r="D30" s="57">
        <v>44425</v>
      </c>
      <c r="E30" s="57">
        <v>44425</v>
      </c>
      <c r="F30" s="57">
        <v>44425</v>
      </c>
      <c r="G30" s="68">
        <f t="shared" si="0"/>
        <v>1</v>
      </c>
      <c r="I30" s="40"/>
      <c r="J30" s="40"/>
      <c r="K30" s="40"/>
      <c r="L30" s="40"/>
      <c r="M30" s="40"/>
      <c r="N30" s="40"/>
      <c r="O30" s="40"/>
      <c r="P30" s="40"/>
      <c r="S30" s="40"/>
      <c r="T30" s="41"/>
      <c r="U30" s="32"/>
      <c r="V30" s="40"/>
      <c r="Y30" s="40"/>
      <c r="Z30" s="40"/>
    </row>
    <row r="31" spans="1:27" hidden="1" outlineLevel="1" x14ac:dyDescent="0.4">
      <c r="A31" s="74" t="s">
        <v>345</v>
      </c>
      <c r="B31" s="55" t="s">
        <v>20</v>
      </c>
      <c r="C31" s="40" t="s">
        <v>372</v>
      </c>
      <c r="D31" s="57">
        <v>44426</v>
      </c>
      <c r="E31" s="57">
        <v>44426</v>
      </c>
      <c r="F31" s="57">
        <v>44425</v>
      </c>
      <c r="G31" s="68">
        <f t="shared" si="0"/>
        <v>1</v>
      </c>
      <c r="J31" s="40"/>
      <c r="K31" s="40"/>
      <c r="L31" s="40"/>
      <c r="M31" s="40"/>
      <c r="O31" s="40"/>
      <c r="P31" s="40"/>
      <c r="Q31" s="40"/>
      <c r="R31" s="40"/>
      <c r="T31" s="85"/>
      <c r="U31" s="80"/>
      <c r="V31" s="53"/>
      <c r="Y31" s="40"/>
      <c r="Z31" s="40"/>
    </row>
    <row r="32" spans="1:27" hidden="1" outlineLevel="1" x14ac:dyDescent="0.4">
      <c r="A32" s="74" t="s">
        <v>345</v>
      </c>
      <c r="B32" s="55" t="s">
        <v>20</v>
      </c>
      <c r="C32" s="40" t="s">
        <v>373</v>
      </c>
      <c r="D32" s="57">
        <v>44427</v>
      </c>
      <c r="E32" s="57">
        <v>44427</v>
      </c>
      <c r="F32" s="57">
        <v>44425</v>
      </c>
      <c r="G32" s="68">
        <f t="shared" si="0"/>
        <v>1</v>
      </c>
      <c r="H32" s="40"/>
      <c r="I32" s="40"/>
      <c r="J32" s="40"/>
      <c r="K32" s="40"/>
      <c r="L32" s="40"/>
      <c r="O32" s="40"/>
      <c r="P32" s="40"/>
      <c r="T32" s="41"/>
      <c r="U32" s="86"/>
      <c r="V32" s="80"/>
      <c r="W32" s="40"/>
      <c r="Y32" s="56"/>
      <c r="Z32" s="56"/>
    </row>
    <row r="33" spans="1:52" hidden="1" outlineLevel="1" x14ac:dyDescent="0.4">
      <c r="A33" s="74" t="s">
        <v>345</v>
      </c>
      <c r="B33" s="55" t="s">
        <v>20</v>
      </c>
      <c r="C33" s="40" t="s">
        <v>382</v>
      </c>
      <c r="D33" s="57">
        <v>44426</v>
      </c>
      <c r="E33" s="57">
        <v>44427</v>
      </c>
      <c r="F33" s="57">
        <v>44426</v>
      </c>
      <c r="G33" s="68">
        <f t="shared" si="0"/>
        <v>2</v>
      </c>
      <c r="I33" s="40"/>
      <c r="J33" s="40"/>
      <c r="K33" s="40"/>
      <c r="L33" s="40"/>
      <c r="N33" s="40"/>
      <c r="O33" s="40"/>
      <c r="P33" s="40"/>
      <c r="Q33" s="40"/>
      <c r="R33" s="40"/>
      <c r="T33" s="80"/>
      <c r="U33" s="41"/>
      <c r="V33" s="40"/>
      <c r="W33" s="40"/>
      <c r="Y33" s="40"/>
      <c r="Z33" s="40"/>
    </row>
    <row r="34" spans="1:52" hidden="1" outlineLevel="1" x14ac:dyDescent="0.4">
      <c r="A34" s="74" t="s">
        <v>345</v>
      </c>
      <c r="B34" s="55" t="s">
        <v>311</v>
      </c>
      <c r="C34" s="40" t="s">
        <v>378</v>
      </c>
      <c r="D34" s="57">
        <v>44430</v>
      </c>
      <c r="E34" s="57">
        <v>44430</v>
      </c>
      <c r="F34" s="57">
        <v>44426</v>
      </c>
      <c r="G34" s="68">
        <f t="shared" si="0"/>
        <v>1</v>
      </c>
      <c r="H34" s="40"/>
      <c r="I34" s="40"/>
      <c r="J34" s="40"/>
      <c r="L34" s="40"/>
      <c r="M34" s="40"/>
      <c r="N34" s="40"/>
      <c r="O34" s="40"/>
      <c r="P34" s="40"/>
      <c r="T34" s="40"/>
      <c r="U34" s="41"/>
      <c r="V34" s="40"/>
      <c r="W34" s="40"/>
    </row>
    <row r="35" spans="1:52" hidden="1" outlineLevel="1" x14ac:dyDescent="0.4">
      <c r="A35" s="74" t="s">
        <v>345</v>
      </c>
      <c r="B35" s="55" t="s">
        <v>20</v>
      </c>
      <c r="C35" s="40" t="s">
        <v>383</v>
      </c>
      <c r="D35" s="57">
        <v>44427</v>
      </c>
      <c r="E35" s="57">
        <v>44428</v>
      </c>
      <c r="F35" s="82">
        <v>44427</v>
      </c>
      <c r="G35" s="68">
        <f t="shared" ref="G35:G60" si="1">E35-D35+1</f>
        <v>2</v>
      </c>
      <c r="H35" s="40"/>
      <c r="J35" s="40"/>
      <c r="K35" s="40"/>
      <c r="L35" s="40"/>
      <c r="M35" s="40"/>
      <c r="Q35" s="40"/>
      <c r="R35" s="40"/>
      <c r="U35" s="40"/>
      <c r="V35" s="1"/>
      <c r="W35" s="56"/>
      <c r="X35" s="40"/>
      <c r="Y35" s="40"/>
      <c r="AA35" s="40"/>
      <c r="AI35" s="40"/>
    </row>
    <row r="36" spans="1:52" hidden="1" outlineLevel="1" x14ac:dyDescent="0.4">
      <c r="A36" s="74" t="s">
        <v>345</v>
      </c>
      <c r="B36" s="55" t="s">
        <v>20</v>
      </c>
      <c r="C36" s="40" t="s">
        <v>374</v>
      </c>
      <c r="D36" s="57">
        <v>44428</v>
      </c>
      <c r="E36" s="57">
        <v>44428</v>
      </c>
      <c r="F36" s="57">
        <v>44427</v>
      </c>
      <c r="G36" s="68">
        <f t="shared" si="1"/>
        <v>1</v>
      </c>
      <c r="I36" s="40"/>
      <c r="J36" s="40"/>
      <c r="K36" s="40"/>
      <c r="L36" s="40"/>
      <c r="M36" s="40"/>
      <c r="Q36" s="40"/>
      <c r="R36" s="40"/>
      <c r="U36" s="40"/>
      <c r="V36" s="1"/>
      <c r="W36" s="56"/>
      <c r="X36" s="40"/>
      <c r="Y36" s="40"/>
      <c r="Z36" s="40"/>
      <c r="AA36" s="40"/>
      <c r="AI36" s="40"/>
      <c r="AN36" s="40"/>
    </row>
    <row r="37" spans="1:52" hidden="1" outlineLevel="1" x14ac:dyDescent="0.4">
      <c r="A37" s="74" t="s">
        <v>345</v>
      </c>
      <c r="B37" s="55" t="s">
        <v>21</v>
      </c>
      <c r="C37" s="36" t="s">
        <v>376</v>
      </c>
      <c r="D37" s="57">
        <v>44440</v>
      </c>
      <c r="E37" s="57">
        <v>44441</v>
      </c>
      <c r="F37" s="57">
        <v>44430</v>
      </c>
      <c r="G37" s="68">
        <f t="shared" si="1"/>
        <v>2</v>
      </c>
      <c r="J37" s="40"/>
      <c r="K37" s="40"/>
      <c r="L37" s="40"/>
      <c r="Q37" s="40"/>
      <c r="R37" s="40"/>
      <c r="V37" s="40"/>
      <c r="W37" s="40"/>
      <c r="X37" s="40"/>
      <c r="Y37" s="1"/>
      <c r="Z37" s="40"/>
      <c r="AA37" s="40"/>
      <c r="AI37" s="56"/>
      <c r="AM37" s="40"/>
    </row>
    <row r="38" spans="1:52" hidden="1" outlineLevel="1" x14ac:dyDescent="0.4">
      <c r="A38" s="74" t="s">
        <v>345</v>
      </c>
      <c r="B38" s="55" t="s">
        <v>20</v>
      </c>
      <c r="C38" s="40" t="s">
        <v>358</v>
      </c>
      <c r="D38" s="57">
        <v>44422</v>
      </c>
      <c r="E38" s="57">
        <v>44423</v>
      </c>
      <c r="F38" s="57">
        <v>44432</v>
      </c>
      <c r="G38" s="68">
        <f t="shared" si="1"/>
        <v>2</v>
      </c>
      <c r="J38" s="40"/>
      <c r="K38" s="40"/>
      <c r="L38" s="40"/>
      <c r="Q38" s="56"/>
      <c r="R38" s="56"/>
      <c r="T38" s="40"/>
      <c r="U38" s="40"/>
      <c r="V38" s="40"/>
      <c r="X38" s="40"/>
      <c r="Y38" s="40"/>
      <c r="Z38" s="71"/>
      <c r="AA38" s="1"/>
      <c r="AI38" s="40"/>
      <c r="AJ38" s="40"/>
      <c r="AL38" s="40"/>
    </row>
    <row r="39" spans="1:52" hidden="1" outlineLevel="1" x14ac:dyDescent="0.4">
      <c r="A39" s="74" t="s">
        <v>345</v>
      </c>
      <c r="B39" s="55" t="s">
        <v>20</v>
      </c>
      <c r="C39" s="36" t="s">
        <v>375</v>
      </c>
      <c r="D39" s="57">
        <v>44429</v>
      </c>
      <c r="E39" s="57">
        <v>44429</v>
      </c>
      <c r="F39" s="57">
        <v>44432</v>
      </c>
      <c r="G39" s="68">
        <f t="shared" si="1"/>
        <v>1</v>
      </c>
      <c r="I39" s="40"/>
      <c r="K39" s="40"/>
      <c r="M39" s="40"/>
      <c r="Q39" s="40"/>
      <c r="R39" s="40"/>
      <c r="X39" s="56"/>
      <c r="Z39" s="40"/>
      <c r="AA39" s="1"/>
      <c r="AJ39" s="40"/>
      <c r="AK39" s="40"/>
    </row>
    <row r="40" spans="1:52" hidden="1" outlineLevel="1" x14ac:dyDescent="0.4">
      <c r="A40" s="74" t="s">
        <v>345</v>
      </c>
      <c r="B40" s="55" t="s">
        <v>20</v>
      </c>
      <c r="C40" s="40" t="s">
        <v>386</v>
      </c>
      <c r="D40" s="57">
        <v>44431</v>
      </c>
      <c r="E40" s="57">
        <v>44432</v>
      </c>
      <c r="F40" s="57">
        <v>44432</v>
      </c>
      <c r="G40" s="68">
        <f t="shared" si="1"/>
        <v>2</v>
      </c>
      <c r="I40" s="40"/>
      <c r="J40" s="40"/>
      <c r="K40" s="40"/>
      <c r="M40" s="40"/>
      <c r="X40" s="40"/>
      <c r="Z40" s="71"/>
      <c r="AA40" s="1"/>
      <c r="AG40" s="40"/>
      <c r="AJ40" s="40"/>
      <c r="AK40" s="40"/>
      <c r="AL40" s="40"/>
    </row>
    <row r="41" spans="1:52" s="40" customFormat="1" hidden="1" outlineLevel="1" collapsed="1" x14ac:dyDescent="0.4">
      <c r="A41" s="74" t="s">
        <v>345</v>
      </c>
      <c r="B41" s="55" t="s">
        <v>20</v>
      </c>
      <c r="C41" s="40" t="s">
        <v>397</v>
      </c>
      <c r="D41" s="57">
        <v>44428</v>
      </c>
      <c r="E41" s="57">
        <v>44440</v>
      </c>
      <c r="F41" s="57">
        <v>44437</v>
      </c>
      <c r="G41" s="68">
        <f t="shared" si="1"/>
        <v>13</v>
      </c>
      <c r="J41" s="53"/>
      <c r="W41" s="71"/>
      <c r="X41" s="71"/>
      <c r="Y41" s="71"/>
      <c r="Z41" s="71"/>
      <c r="AA41" s="71"/>
      <c r="AB41" s="71"/>
      <c r="AC41" s="71"/>
      <c r="AD41" s="71"/>
      <c r="AE41" s="71"/>
      <c r="AF41" s="1"/>
      <c r="AG41" s="56"/>
      <c r="AH41" s="56"/>
      <c r="AI41" s="56"/>
    </row>
    <row r="42" spans="1:52" hidden="1" outlineLevel="1" x14ac:dyDescent="0.4">
      <c r="A42" s="74" t="s">
        <v>345</v>
      </c>
      <c r="B42" s="55" t="s">
        <v>20</v>
      </c>
      <c r="C42" s="40" t="s">
        <v>399</v>
      </c>
      <c r="D42" s="57">
        <v>44438</v>
      </c>
      <c r="E42" s="57">
        <v>44438</v>
      </c>
      <c r="F42" s="57">
        <v>44438</v>
      </c>
      <c r="G42" s="68">
        <f t="shared" si="1"/>
        <v>1</v>
      </c>
      <c r="I42" s="40"/>
      <c r="J42" s="40"/>
      <c r="U42" s="40"/>
      <c r="W42" s="40"/>
      <c r="X42" s="40"/>
      <c r="Y42" s="40"/>
      <c r="Z42" s="40"/>
      <c r="AA42" s="40"/>
      <c r="AB42" s="40"/>
      <c r="AC42" s="40"/>
      <c r="AD42" s="40"/>
      <c r="AE42" s="40"/>
      <c r="AF42" s="40"/>
      <c r="AG42" s="1"/>
      <c r="AH42" s="40"/>
      <c r="AI42" s="40"/>
      <c r="AJ42" s="40"/>
      <c r="AK42" s="40"/>
      <c r="AL42" s="40"/>
      <c r="AM42" s="40"/>
    </row>
    <row r="43" spans="1:52" hidden="1" outlineLevel="1" x14ac:dyDescent="0.4">
      <c r="A43" s="74" t="s">
        <v>345</v>
      </c>
      <c r="B43" s="55" t="s">
        <v>20</v>
      </c>
      <c r="C43" s="40" t="s">
        <v>402</v>
      </c>
      <c r="D43" s="57">
        <v>44439</v>
      </c>
      <c r="E43" s="57">
        <v>44439</v>
      </c>
      <c r="F43" s="57">
        <v>44439</v>
      </c>
      <c r="G43" s="68">
        <f t="shared" si="1"/>
        <v>1</v>
      </c>
      <c r="H43" s="40"/>
      <c r="I43" s="40"/>
      <c r="J43" s="40"/>
      <c r="U43" s="40"/>
      <c r="X43" s="40"/>
      <c r="Y43" s="40"/>
      <c r="AG43" s="40"/>
      <c r="AH43" s="1"/>
      <c r="AI43" s="40"/>
      <c r="AJ43" s="40"/>
      <c r="AK43" s="40"/>
      <c r="AL43" s="40"/>
      <c r="AM43" s="40"/>
      <c r="AN43" s="40"/>
    </row>
    <row r="44" spans="1:52" hidden="1" outlineLevel="1" x14ac:dyDescent="0.4">
      <c r="A44" s="74" t="s">
        <v>345</v>
      </c>
      <c r="B44" s="55" t="s">
        <v>20</v>
      </c>
      <c r="C44" s="40" t="s">
        <v>403</v>
      </c>
      <c r="D44" s="57">
        <v>44438</v>
      </c>
      <c r="E44" s="57">
        <v>44438</v>
      </c>
      <c r="F44" s="57">
        <v>44439</v>
      </c>
      <c r="G44" s="68">
        <f t="shared" si="1"/>
        <v>1</v>
      </c>
      <c r="H44" s="40"/>
      <c r="J44" s="40"/>
      <c r="Q44" s="40"/>
      <c r="R44" s="40"/>
      <c r="V44" s="40"/>
      <c r="W44" s="40"/>
      <c r="Y44" s="40"/>
      <c r="AG44" s="40"/>
      <c r="AH44" s="1"/>
      <c r="AI44" s="40"/>
      <c r="AJ44" s="40"/>
      <c r="AK44" s="40"/>
      <c r="AL44" s="40"/>
      <c r="AM44" s="40"/>
      <c r="AN44" s="40"/>
    </row>
    <row r="45" spans="1:52" hidden="1" outlineLevel="1" x14ac:dyDescent="0.4">
      <c r="A45" s="74" t="s">
        <v>345</v>
      </c>
      <c r="B45" s="55" t="s">
        <v>400</v>
      </c>
      <c r="C45" s="36" t="s">
        <v>401</v>
      </c>
      <c r="D45" s="57">
        <v>44438</v>
      </c>
      <c r="E45" s="57">
        <v>44440</v>
      </c>
      <c r="F45" s="57">
        <v>44439</v>
      </c>
      <c r="G45" s="68">
        <f t="shared" si="1"/>
        <v>3</v>
      </c>
      <c r="AG45" s="71"/>
      <c r="AH45" s="1"/>
      <c r="AI45" s="56"/>
      <c r="AJ45" s="40"/>
      <c r="AK45" s="40"/>
      <c r="AL45" s="40"/>
      <c r="AM45" s="40"/>
      <c r="AN45" s="40"/>
      <c r="AP45" s="40"/>
      <c r="AQ45" s="40"/>
      <c r="AR45" s="40"/>
      <c r="AS45" s="40"/>
      <c r="AT45" s="40"/>
      <c r="AU45" s="40"/>
      <c r="AV45" s="40"/>
      <c r="AW45" s="40"/>
      <c r="AX45" s="40"/>
      <c r="AY45" s="40"/>
      <c r="AZ45" s="40"/>
    </row>
    <row r="46" spans="1:52" hidden="1" outlineLevel="1" x14ac:dyDescent="0.4">
      <c r="A46" s="74" t="s">
        <v>345</v>
      </c>
      <c r="B46" s="55" t="s">
        <v>20</v>
      </c>
      <c r="C46" s="36" t="s">
        <v>393</v>
      </c>
      <c r="D46" s="57">
        <v>44441</v>
      </c>
      <c r="E46" s="57">
        <v>44444</v>
      </c>
      <c r="F46" s="57">
        <v>44439</v>
      </c>
      <c r="G46" s="68">
        <f t="shared" si="1"/>
        <v>4</v>
      </c>
      <c r="AH46" s="1"/>
      <c r="AJ46" s="56"/>
      <c r="AK46" s="56"/>
      <c r="AL46" s="56"/>
      <c r="AM46" s="56"/>
      <c r="AN46" s="40"/>
      <c r="AO46" s="40"/>
      <c r="AP46" s="40"/>
      <c r="AQ46" s="40"/>
      <c r="AR46" s="40"/>
      <c r="AS46" s="40"/>
      <c r="AT46" s="40"/>
      <c r="AU46" s="40"/>
      <c r="AV46" s="40"/>
      <c r="AW46" s="40"/>
      <c r="AX46" s="40"/>
      <c r="AY46" s="40"/>
      <c r="AZ46" s="40"/>
    </row>
    <row r="47" spans="1:52" collapsed="1" x14ac:dyDescent="0.4">
      <c r="A47" s="74" t="s">
        <v>345</v>
      </c>
      <c r="B47" s="55" t="s">
        <v>415</v>
      </c>
      <c r="C47" s="36" t="s">
        <v>416</v>
      </c>
      <c r="D47" s="57">
        <v>44440</v>
      </c>
      <c r="E47" s="57">
        <v>44442</v>
      </c>
      <c r="F47" s="57">
        <v>44440</v>
      </c>
      <c r="G47" s="68">
        <f t="shared" si="1"/>
        <v>3</v>
      </c>
      <c r="AI47" s="1"/>
      <c r="AJ47" s="56"/>
      <c r="AK47" s="56"/>
      <c r="AL47" s="40"/>
      <c r="AM47" s="40"/>
      <c r="AN47" s="40"/>
      <c r="AO47" s="40"/>
      <c r="AP47" s="40"/>
      <c r="AQ47" s="40"/>
      <c r="AR47" s="40"/>
      <c r="AS47" s="40"/>
      <c r="AT47" s="40"/>
      <c r="AU47" s="40"/>
      <c r="AV47" s="40"/>
      <c r="AW47" s="40"/>
    </row>
    <row r="48" spans="1:52" x14ac:dyDescent="0.4">
      <c r="A48" s="74" t="s">
        <v>345</v>
      </c>
      <c r="B48" s="55" t="s">
        <v>20</v>
      </c>
      <c r="C48" s="36" t="s">
        <v>417</v>
      </c>
      <c r="D48" s="57">
        <v>44441</v>
      </c>
      <c r="E48" s="57">
        <v>44444</v>
      </c>
      <c r="F48" s="57">
        <v>44442</v>
      </c>
      <c r="G48" s="68">
        <f t="shared" si="1"/>
        <v>4</v>
      </c>
      <c r="W48" s="40"/>
      <c r="X48" s="40"/>
      <c r="Y48" s="40"/>
      <c r="Z48" s="40"/>
      <c r="AA48" s="40"/>
      <c r="AB48" s="40"/>
      <c r="AC48" s="40"/>
      <c r="AD48" s="40"/>
      <c r="AE48" s="40"/>
      <c r="AF48" s="40"/>
      <c r="AG48" s="40"/>
      <c r="AH48" s="40"/>
      <c r="AI48" s="40"/>
      <c r="AJ48" s="71"/>
      <c r="AK48" s="1"/>
      <c r="AL48" s="56"/>
      <c r="AM48" s="56"/>
      <c r="AN48" s="40"/>
      <c r="AO48" s="40"/>
      <c r="AP48" s="40"/>
      <c r="AQ48" s="40"/>
      <c r="AR48" s="40"/>
      <c r="AS48" s="40"/>
      <c r="AT48" s="40"/>
      <c r="AU48" s="40"/>
      <c r="AV48" s="40"/>
      <c r="AW48" s="40"/>
      <c r="AX48" s="40"/>
      <c r="AY48" s="40"/>
      <c r="AZ48" s="40"/>
    </row>
    <row r="49" spans="1:94" ht="18.75" customHeight="1" x14ac:dyDescent="0.4">
      <c r="A49" s="74" t="s">
        <v>345</v>
      </c>
      <c r="B49" s="55" t="s">
        <v>20</v>
      </c>
      <c r="C49" s="36" t="s">
        <v>418</v>
      </c>
      <c r="D49" s="57">
        <v>44442</v>
      </c>
      <c r="E49" s="57">
        <v>44445</v>
      </c>
      <c r="F49" s="57">
        <v>44444</v>
      </c>
      <c r="G49" s="68">
        <f t="shared" si="1"/>
        <v>4</v>
      </c>
      <c r="U49" s="40"/>
      <c r="V49" s="40"/>
      <c r="W49" s="40"/>
      <c r="X49" s="40"/>
      <c r="Y49" s="40"/>
      <c r="Z49" s="40"/>
      <c r="AA49" s="40"/>
      <c r="AB49" s="40"/>
      <c r="AC49" s="40"/>
      <c r="AD49" s="40"/>
      <c r="AE49" s="40"/>
      <c r="AF49" s="40"/>
      <c r="AG49" s="40"/>
      <c r="AH49" s="40"/>
      <c r="AI49" s="40"/>
      <c r="AJ49" s="56"/>
      <c r="AK49" s="56"/>
      <c r="AL49" s="56"/>
      <c r="AM49" s="1"/>
      <c r="AN49" s="56"/>
      <c r="AO49" s="40"/>
      <c r="AP49" s="40"/>
      <c r="AQ49" s="40"/>
      <c r="AR49" s="40"/>
      <c r="AS49" s="40"/>
      <c r="AT49" s="40"/>
      <c r="AU49" s="40"/>
      <c r="AV49" s="40"/>
      <c r="AW49" s="40"/>
      <c r="AX49" s="40"/>
      <c r="AY49" s="40"/>
      <c r="AZ49" s="40"/>
    </row>
    <row r="50" spans="1:94" s="40" customFormat="1" x14ac:dyDescent="0.4">
      <c r="A50" s="74" t="s">
        <v>345</v>
      </c>
      <c r="B50" s="55" t="s">
        <v>20</v>
      </c>
      <c r="C50" s="40" t="s">
        <v>419</v>
      </c>
      <c r="D50" s="57">
        <v>44444</v>
      </c>
      <c r="E50" s="57">
        <v>44446</v>
      </c>
      <c r="F50" s="57">
        <v>44444</v>
      </c>
      <c r="G50" s="68">
        <f t="shared" si="1"/>
        <v>3</v>
      </c>
      <c r="AM50" s="1"/>
      <c r="AN50" s="56"/>
      <c r="AO50" s="56"/>
    </row>
    <row r="51" spans="1:94" x14ac:dyDescent="0.4">
      <c r="A51" s="74" t="s">
        <v>345</v>
      </c>
      <c r="B51" s="55" t="s">
        <v>394</v>
      </c>
      <c r="C51" s="36" t="s">
        <v>395</v>
      </c>
      <c r="D51" s="57">
        <v>44444</v>
      </c>
      <c r="E51" s="57">
        <v>44454</v>
      </c>
      <c r="F51" s="57">
        <v>44469</v>
      </c>
      <c r="G51" s="68">
        <f t="shared" si="1"/>
        <v>11</v>
      </c>
      <c r="AG51" s="40"/>
      <c r="AJ51" s="71"/>
      <c r="AK51" s="71"/>
      <c r="AL51" s="71"/>
      <c r="AM51" s="71"/>
      <c r="AN51" s="56"/>
      <c r="AO51" s="56"/>
      <c r="AP51" s="56"/>
      <c r="AQ51" s="56"/>
      <c r="AR51" s="56"/>
      <c r="AS51" s="56"/>
      <c r="AT51" s="56"/>
      <c r="AU51" s="56"/>
      <c r="AV51" s="56"/>
      <c r="AW51" s="56"/>
      <c r="AX51" s="40"/>
      <c r="AY51" s="40"/>
      <c r="AZ51" s="40"/>
      <c r="BL51" s="1"/>
    </row>
    <row r="52" spans="1:94" x14ac:dyDescent="0.4">
      <c r="B52" s="55" t="s">
        <v>21</v>
      </c>
      <c r="C52" s="36" t="s">
        <v>377</v>
      </c>
      <c r="D52" s="57">
        <v>44441</v>
      </c>
      <c r="E52" s="57">
        <v>44442</v>
      </c>
      <c r="G52" s="68">
        <f t="shared" si="1"/>
        <v>2</v>
      </c>
      <c r="AG52" s="40"/>
      <c r="AH52" s="40"/>
      <c r="AI52" s="40"/>
      <c r="AJ52" s="56"/>
      <c r="AK52" s="56"/>
      <c r="AL52" s="40"/>
      <c r="AM52" s="40"/>
      <c r="AN52" s="40"/>
      <c r="AO52" s="40"/>
      <c r="AP52" s="40"/>
      <c r="AQ52" s="40"/>
      <c r="AR52" s="40"/>
      <c r="AS52" s="40"/>
      <c r="AT52" s="40"/>
      <c r="AU52" s="40"/>
      <c r="AV52" s="40"/>
      <c r="AW52" s="40"/>
      <c r="AX52" s="40"/>
      <c r="AY52" s="40"/>
      <c r="AZ52" s="40"/>
    </row>
    <row r="53" spans="1:94" x14ac:dyDescent="0.4">
      <c r="B53" s="55" t="s">
        <v>21</v>
      </c>
      <c r="C53" s="36" t="s">
        <v>71</v>
      </c>
      <c r="D53" s="57">
        <v>44442</v>
      </c>
      <c r="E53" s="57">
        <v>44443</v>
      </c>
      <c r="F53" s="40"/>
      <c r="G53" s="68">
        <f t="shared" si="1"/>
        <v>2</v>
      </c>
      <c r="AK53" s="56"/>
      <c r="AL53" s="56"/>
      <c r="AM53" s="71"/>
      <c r="AN53" s="40"/>
      <c r="AO53" s="40"/>
      <c r="AP53" s="40"/>
      <c r="AQ53" s="40"/>
      <c r="AR53" s="40"/>
      <c r="AS53" s="40"/>
      <c r="AT53" s="40"/>
      <c r="AU53" s="40"/>
      <c r="AV53" s="40"/>
      <c r="AW53" s="40"/>
      <c r="AX53" s="40"/>
      <c r="AY53" s="40"/>
      <c r="AZ53" s="40"/>
    </row>
    <row r="54" spans="1:94" x14ac:dyDescent="0.4">
      <c r="B54" s="55" t="s">
        <v>21</v>
      </c>
      <c r="C54" s="36" t="s">
        <v>379</v>
      </c>
      <c r="D54" s="57">
        <v>44443</v>
      </c>
      <c r="E54" s="57">
        <v>44444</v>
      </c>
      <c r="F54" s="40"/>
      <c r="G54" s="68">
        <f t="shared" si="1"/>
        <v>2</v>
      </c>
      <c r="AL54" s="56"/>
      <c r="AM54" s="56"/>
      <c r="AN54" s="40"/>
      <c r="AP54" s="40"/>
      <c r="AQ54" s="40"/>
      <c r="AR54" s="40"/>
      <c r="AS54" s="40"/>
      <c r="AT54" s="40"/>
      <c r="AU54" s="40"/>
      <c r="AV54" s="40"/>
      <c r="AW54" s="40"/>
      <c r="AX54" s="40"/>
      <c r="AY54" s="40"/>
      <c r="AZ54" s="40"/>
    </row>
    <row r="55" spans="1:94" x14ac:dyDescent="0.4">
      <c r="B55" s="55" t="s">
        <v>21</v>
      </c>
      <c r="C55" s="36" t="s">
        <v>139</v>
      </c>
      <c r="D55" s="57">
        <v>44444</v>
      </c>
      <c r="E55" s="57">
        <v>44445</v>
      </c>
      <c r="G55" s="68">
        <f t="shared" si="1"/>
        <v>2</v>
      </c>
      <c r="AI55" s="40"/>
      <c r="AJ55" s="40"/>
      <c r="AK55" s="40"/>
      <c r="AM55" s="56"/>
      <c r="AN55" s="56"/>
      <c r="AO55" s="40"/>
      <c r="AP55" s="40"/>
      <c r="AQ55" s="40"/>
      <c r="AR55" s="40"/>
      <c r="AS55" s="40"/>
      <c r="AT55" s="40"/>
      <c r="AU55" s="40"/>
      <c r="AV55" s="40"/>
      <c r="AW55" s="40"/>
      <c r="AX55" s="40"/>
      <c r="AY55" s="40"/>
      <c r="AZ55" s="40"/>
    </row>
    <row r="56" spans="1:94" x14ac:dyDescent="0.4">
      <c r="B56" s="55" t="s">
        <v>21</v>
      </c>
      <c r="C56" s="36" t="s">
        <v>380</v>
      </c>
      <c r="D56" s="57">
        <v>44445</v>
      </c>
      <c r="E56" s="57">
        <v>44446</v>
      </c>
      <c r="F56" s="40"/>
      <c r="G56" s="68">
        <f t="shared" si="1"/>
        <v>2</v>
      </c>
      <c r="AJ56" s="40"/>
      <c r="AK56" s="40"/>
      <c r="AL56" s="40"/>
      <c r="AM56" s="40"/>
      <c r="AN56" s="56"/>
      <c r="AO56" s="56"/>
      <c r="AP56" s="40"/>
      <c r="AQ56" s="40"/>
      <c r="AR56" s="40"/>
      <c r="AS56" s="40"/>
      <c r="AT56" s="40"/>
      <c r="AU56" s="40"/>
      <c r="AV56" s="40"/>
      <c r="AW56" s="40"/>
      <c r="BL56" s="40"/>
    </row>
    <row r="57" spans="1:94" x14ac:dyDescent="0.4">
      <c r="B57" s="55" t="s">
        <v>20</v>
      </c>
      <c r="C57" s="36" t="s">
        <v>381</v>
      </c>
      <c r="D57" s="57">
        <v>44469</v>
      </c>
      <c r="E57" s="57">
        <v>44499</v>
      </c>
      <c r="F57" s="40"/>
      <c r="G57" s="68">
        <f t="shared" si="1"/>
        <v>31</v>
      </c>
      <c r="AJ57" s="40"/>
      <c r="AK57" s="40"/>
      <c r="AL57" s="40"/>
      <c r="AM57" s="40"/>
      <c r="AN57" s="40"/>
      <c r="AP57" s="56"/>
      <c r="AQ57" s="56"/>
      <c r="AR57" s="56"/>
      <c r="AS57" s="56"/>
      <c r="AT57" s="56"/>
      <c r="AU57" s="56"/>
      <c r="AV57" s="56"/>
      <c r="AW57" s="56"/>
      <c r="AX57" s="56"/>
      <c r="AY57" s="56"/>
      <c r="AZ57" s="56"/>
      <c r="BL57" s="56"/>
      <c r="BM57" s="56"/>
      <c r="BN57" s="56"/>
      <c r="BO57" s="56"/>
      <c r="BP57" s="56"/>
      <c r="BQ57" s="56"/>
      <c r="BR57" s="56"/>
      <c r="BS57" s="56"/>
      <c r="BT57" s="56"/>
      <c r="BU57" s="56"/>
      <c r="BV57" s="56"/>
      <c r="BW57" s="56"/>
      <c r="BX57" s="56"/>
      <c r="BY57" s="56"/>
      <c r="BZ57" s="56"/>
      <c r="CA57" s="56"/>
      <c r="CB57" s="56"/>
      <c r="CC57" s="56"/>
      <c r="CD57" s="56"/>
      <c r="CE57" s="56"/>
      <c r="CF57" s="56"/>
      <c r="CG57" s="56"/>
      <c r="CH57" s="56"/>
      <c r="CI57" s="56"/>
      <c r="CJ57" s="56"/>
      <c r="CK57" s="56"/>
      <c r="CL57" s="56"/>
      <c r="CM57" s="56"/>
      <c r="CN57" s="56"/>
      <c r="CO57" s="56"/>
      <c r="CP57" s="56"/>
    </row>
    <row r="58" spans="1:94" x14ac:dyDescent="0.4">
      <c r="B58" s="55" t="s">
        <v>20</v>
      </c>
      <c r="C58" s="36" t="s">
        <v>396</v>
      </c>
      <c r="D58" s="57">
        <v>44469</v>
      </c>
      <c r="E58" s="57">
        <v>44499</v>
      </c>
      <c r="F58" s="40"/>
      <c r="G58" s="68">
        <f t="shared" si="1"/>
        <v>31</v>
      </c>
      <c r="AM58" s="40"/>
      <c r="AN58" s="40"/>
      <c r="AO58" s="40"/>
      <c r="AP58" s="56"/>
      <c r="AQ58" s="56"/>
      <c r="AR58" s="56"/>
      <c r="AS58" s="56"/>
      <c r="AT58" s="56"/>
      <c r="AU58" s="56"/>
      <c r="AV58" s="56"/>
      <c r="AW58" s="56"/>
      <c r="AX58" s="56"/>
      <c r="AY58" s="56"/>
      <c r="AZ58" s="56"/>
      <c r="BL58" s="56"/>
      <c r="BM58" s="56"/>
      <c r="BN58" s="56"/>
      <c r="BO58" s="56"/>
      <c r="BP58" s="56"/>
      <c r="BQ58" s="56"/>
      <c r="BR58" s="56"/>
      <c r="BS58" s="56"/>
      <c r="BT58" s="56"/>
      <c r="BU58" s="56"/>
      <c r="BV58" s="56"/>
      <c r="BW58" s="56"/>
      <c r="BX58" s="56"/>
      <c r="BY58" s="56"/>
      <c r="BZ58" s="56"/>
      <c r="CA58" s="56"/>
      <c r="CB58" s="56"/>
      <c r="CC58" s="56"/>
      <c r="CD58" s="56"/>
      <c r="CE58" s="56"/>
      <c r="CF58" s="56"/>
      <c r="CG58" s="56"/>
      <c r="CH58" s="56"/>
      <c r="CI58" s="56"/>
      <c r="CJ58" s="56"/>
      <c r="CK58" s="56"/>
      <c r="CL58" s="56"/>
      <c r="CM58" s="56"/>
      <c r="CN58" s="56"/>
      <c r="CO58" s="56"/>
      <c r="CP58" s="56"/>
    </row>
    <row r="59" spans="1:94" x14ac:dyDescent="0.4">
      <c r="B59" s="55" t="s">
        <v>20</v>
      </c>
      <c r="C59" s="36" t="s">
        <v>420</v>
      </c>
      <c r="D59" s="57">
        <v>44469</v>
      </c>
      <c r="E59" s="57">
        <v>44499</v>
      </c>
      <c r="G59" s="68">
        <f t="shared" si="1"/>
        <v>31</v>
      </c>
      <c r="BL59" s="56"/>
      <c r="BM59" s="56"/>
      <c r="BN59" s="56"/>
      <c r="BO59" s="56"/>
      <c r="BP59" s="56"/>
      <c r="BQ59" s="56"/>
      <c r="BR59" s="56"/>
      <c r="BS59" s="56"/>
      <c r="BT59" s="56"/>
      <c r="BU59" s="56"/>
      <c r="BV59" s="56"/>
      <c r="BW59" s="56"/>
      <c r="BX59" s="56"/>
      <c r="BY59" s="56"/>
      <c r="BZ59" s="56"/>
      <c r="CA59" s="56"/>
      <c r="CB59" s="56"/>
      <c r="CC59" s="56"/>
      <c r="CD59" s="56"/>
      <c r="CE59" s="56"/>
      <c r="CF59" s="56"/>
      <c r="CG59" s="56"/>
      <c r="CH59" s="56"/>
      <c r="CI59" s="56"/>
      <c r="CJ59" s="56"/>
      <c r="CK59" s="56"/>
      <c r="CL59" s="56"/>
      <c r="CM59" s="56"/>
      <c r="CN59" s="56"/>
      <c r="CO59" s="56"/>
      <c r="CP59" s="56"/>
    </row>
    <row r="60" spans="1:94" ht="18" customHeight="1" x14ac:dyDescent="0.4">
      <c r="B60" s="55" t="s">
        <v>20</v>
      </c>
      <c r="C60" s="36" t="s">
        <v>423</v>
      </c>
      <c r="D60" s="57">
        <v>44490</v>
      </c>
      <c r="E60" s="57">
        <v>44491</v>
      </c>
      <c r="G60" s="68">
        <f t="shared" si="1"/>
        <v>2</v>
      </c>
      <c r="CG60" s="71"/>
      <c r="CH60" s="56"/>
    </row>
  </sheetData>
  <autoFilter ref="BL1:CF61" xr:uid="{1A8DC02A-2CF9-4EAE-BFDB-9A1C5F221124}"/>
  <sortState xmlns:xlrd2="http://schemas.microsoft.com/office/spreadsheetml/2017/richdata2" ref="BL2:CF60">
    <sortCondition ref="CF1:CF60"/>
  </sortState>
  <dataConsolidate/>
  <mergeCells count="1">
    <mergeCell ref="B1:G1"/>
  </mergeCells>
  <phoneticPr fontId="1"/>
  <dataValidations count="1">
    <dataValidation type="list" allowBlank="1" showInputMessage="1" showErrorMessage="1" sqref="A1 A3:A1048576" xr:uid="{CEBC8C60-03EC-4CA0-9629-40A9278747A9}">
      <formula1>"済"</formula1>
    </dataValidation>
  </dataValidations>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C319C-B3F7-46D4-A76A-A521F6B05E0F}">
  <sheetPr codeName="Sheet2"/>
  <dimension ref="A2:Y46"/>
  <sheetViews>
    <sheetView tabSelected="1" workbookViewId="0">
      <selection activeCell="A10" sqref="A10:XFD10"/>
    </sheetView>
  </sheetViews>
  <sheetFormatPr defaultRowHeight="18.75" x14ac:dyDescent="0.4"/>
  <cols>
    <col min="1" max="1" width="9" style="42"/>
    <col min="2" max="2" width="16.625" style="42" customWidth="1"/>
    <col min="3" max="3" width="10.75" style="42" customWidth="1"/>
    <col min="4" max="4" width="7" style="42" customWidth="1"/>
    <col min="5" max="8" width="5.125" style="42" customWidth="1"/>
    <col min="9" max="9" width="7.625" style="20" customWidth="1"/>
    <col min="10" max="10" width="5.5" style="23" customWidth="1"/>
    <col min="11" max="12" width="8.625" style="25" customWidth="1"/>
    <col min="13" max="15" width="7.625" style="42" customWidth="1"/>
    <col min="16" max="16" width="6.875" style="42" customWidth="1"/>
    <col min="17" max="17" width="5.75" style="25" customWidth="1"/>
    <col min="18" max="18" width="8.75" style="42" customWidth="1"/>
    <col min="19" max="19" width="8.625" style="25" customWidth="1"/>
    <col min="20" max="20" width="10.875" style="25" customWidth="1"/>
    <col min="21" max="21" width="10.5" style="25" customWidth="1"/>
    <col min="22" max="23" width="7.625" style="25" customWidth="1"/>
    <col min="24" max="24" width="56.625" style="42" customWidth="1"/>
    <col min="26" max="16384" width="9" style="42"/>
  </cols>
  <sheetData>
    <row r="2" spans="1:24" x14ac:dyDescent="0.4">
      <c r="J2" s="23" t="s">
        <v>289</v>
      </c>
      <c r="K2" s="25" t="s">
        <v>123</v>
      </c>
      <c r="Q2" s="25" t="s">
        <v>294</v>
      </c>
      <c r="S2" s="25" t="s">
        <v>97</v>
      </c>
      <c r="T2" s="25" t="s">
        <v>93</v>
      </c>
      <c r="U2" s="25" t="s">
        <v>295</v>
      </c>
      <c r="W2" s="25" t="s">
        <v>296</v>
      </c>
    </row>
    <row r="3" spans="1:24" x14ac:dyDescent="0.4">
      <c r="B3" s="42" t="s">
        <v>91</v>
      </c>
      <c r="C3" s="42" t="s">
        <v>106</v>
      </c>
      <c r="D3" s="42" t="s">
        <v>104</v>
      </c>
      <c r="E3" s="116" t="s">
        <v>93</v>
      </c>
      <c r="F3" s="116"/>
      <c r="G3" s="116" t="s">
        <v>122</v>
      </c>
      <c r="H3" s="116"/>
      <c r="I3" s="20" t="s">
        <v>96</v>
      </c>
      <c r="J3" s="23" t="s">
        <v>289</v>
      </c>
      <c r="K3" s="116" t="s">
        <v>99</v>
      </c>
      <c r="L3" s="116"/>
      <c r="M3" s="116"/>
      <c r="N3" s="116"/>
      <c r="O3" s="116"/>
      <c r="P3" s="116" t="s">
        <v>94</v>
      </c>
      <c r="Q3" s="116"/>
      <c r="R3" s="42" t="s">
        <v>97</v>
      </c>
      <c r="T3" s="25" t="s">
        <v>126</v>
      </c>
      <c r="U3" s="25" t="s">
        <v>127</v>
      </c>
      <c r="V3" s="25" t="s">
        <v>130</v>
      </c>
      <c r="X3" s="42" t="s">
        <v>95</v>
      </c>
    </row>
    <row r="4" spans="1:24" s="46" customFormat="1" ht="19.5" thickBot="1" x14ac:dyDescent="0.45">
      <c r="A4" s="46" t="s">
        <v>303</v>
      </c>
      <c r="E4" s="46" t="s">
        <v>290</v>
      </c>
      <c r="F4" s="46" t="s">
        <v>291</v>
      </c>
      <c r="G4" s="46" t="s">
        <v>292</v>
      </c>
      <c r="H4" s="46" t="s">
        <v>293</v>
      </c>
      <c r="I4" s="47" t="s">
        <v>98</v>
      </c>
      <c r="J4" s="48" t="s">
        <v>215</v>
      </c>
      <c r="K4" s="49" t="s">
        <v>123</v>
      </c>
      <c r="L4" s="49" t="s">
        <v>387</v>
      </c>
      <c r="M4" s="46" t="s">
        <v>124</v>
      </c>
      <c r="N4" s="46" t="s">
        <v>125</v>
      </c>
      <c r="O4" s="46" t="s">
        <v>194</v>
      </c>
      <c r="P4" s="46" t="s">
        <v>128</v>
      </c>
      <c r="Q4" s="49" t="s">
        <v>129</v>
      </c>
      <c r="R4" s="46" t="s">
        <v>100</v>
      </c>
      <c r="S4" s="49" t="s">
        <v>216</v>
      </c>
      <c r="T4" s="49" t="s">
        <v>132</v>
      </c>
      <c r="U4" s="49" t="s">
        <v>131</v>
      </c>
      <c r="V4" s="49" t="s">
        <v>133</v>
      </c>
      <c r="W4" s="49"/>
    </row>
    <row r="5" spans="1:24" s="8" customFormat="1" ht="17.25" customHeight="1" thickTop="1" x14ac:dyDescent="0.4">
      <c r="A5" s="8" t="s">
        <v>304</v>
      </c>
      <c r="B5" s="8" t="s">
        <v>92</v>
      </c>
      <c r="C5" s="7" t="s">
        <v>107</v>
      </c>
      <c r="D5" s="7" t="s">
        <v>105</v>
      </c>
      <c r="E5" s="7">
        <v>135</v>
      </c>
      <c r="F5" s="7">
        <v>175</v>
      </c>
      <c r="G5" s="7">
        <v>150</v>
      </c>
      <c r="H5" s="7">
        <v>194</v>
      </c>
      <c r="I5" s="7">
        <v>15</v>
      </c>
      <c r="J5" s="22">
        <f>(60/I5)</f>
        <v>4</v>
      </c>
      <c r="K5" s="24">
        <v>1400</v>
      </c>
      <c r="L5" s="81">
        <f>K5/100</f>
        <v>14</v>
      </c>
      <c r="M5" s="7">
        <v>100</v>
      </c>
      <c r="N5" s="7">
        <v>100</v>
      </c>
      <c r="O5" s="7">
        <f>(M5+N5)/2</f>
        <v>100</v>
      </c>
      <c r="P5" s="7">
        <v>650</v>
      </c>
      <c r="Q5" s="24">
        <v>40</v>
      </c>
      <c r="R5" s="7">
        <v>24</v>
      </c>
      <c r="S5" s="24">
        <f>(R5/60)</f>
        <v>0.4</v>
      </c>
      <c r="T5" s="24">
        <f t="shared" ref="T5:T20" si="0">AVERAGE(E5,F5,G5,H5)</f>
        <v>163.5</v>
      </c>
      <c r="U5" s="24">
        <f t="shared" ref="U5:U20" si="1">(K5-M5-N5)/10</f>
        <v>120</v>
      </c>
      <c r="V5" s="24">
        <f t="shared" ref="V5:V20" si="2">(T5+I5+U5+Q5+R5)</f>
        <v>362.5</v>
      </c>
      <c r="W5" s="39">
        <f>V5/10</f>
        <v>36.25</v>
      </c>
      <c r="X5" s="7" t="s">
        <v>101</v>
      </c>
    </row>
    <row r="6" spans="1:24" s="6" customFormat="1" x14ac:dyDescent="0.4">
      <c r="A6" s="6" t="s">
        <v>305</v>
      </c>
      <c r="B6" s="6" t="s">
        <v>72</v>
      </c>
      <c r="C6" s="42" t="s">
        <v>108</v>
      </c>
      <c r="D6" s="42" t="s">
        <v>111</v>
      </c>
      <c r="E6" s="42">
        <v>230</v>
      </c>
      <c r="F6" s="42">
        <v>280</v>
      </c>
      <c r="G6" s="42">
        <v>226</v>
      </c>
      <c r="H6" s="42">
        <v>258</v>
      </c>
      <c r="I6" s="42">
        <v>10</v>
      </c>
      <c r="J6" s="23">
        <f t="shared" ref="J6:J15" si="3">(60/I6)</f>
        <v>6</v>
      </c>
      <c r="K6" s="25">
        <v>1350</v>
      </c>
      <c r="L6" s="81">
        <f t="shared" ref="L6:L22" si="4">K6/100</f>
        <v>13.5</v>
      </c>
      <c r="M6" s="42">
        <v>76</v>
      </c>
      <c r="N6" s="42">
        <v>127</v>
      </c>
      <c r="O6" s="42">
        <f t="shared" ref="O6:O15" si="5">(M6+N6)/2</f>
        <v>101.5</v>
      </c>
      <c r="P6" s="42">
        <v>600</v>
      </c>
      <c r="Q6" s="25">
        <v>50</v>
      </c>
      <c r="R6" s="42">
        <v>30</v>
      </c>
      <c r="S6" s="25">
        <f t="shared" ref="S6:S15" si="6">(R6/60)</f>
        <v>0.5</v>
      </c>
      <c r="T6" s="25">
        <f t="shared" si="0"/>
        <v>248.5</v>
      </c>
      <c r="U6" s="25">
        <f t="shared" si="1"/>
        <v>114.7</v>
      </c>
      <c r="V6" s="25">
        <f t="shared" si="2"/>
        <v>453.2</v>
      </c>
      <c r="W6" s="39">
        <f t="shared" ref="W6:W20" si="7">V6/10</f>
        <v>45.32</v>
      </c>
      <c r="X6" s="42" t="s">
        <v>102</v>
      </c>
    </row>
    <row r="7" spans="1:24" x14ac:dyDescent="0.4">
      <c r="B7" s="42" t="s">
        <v>71</v>
      </c>
      <c r="C7" s="42" t="s">
        <v>109</v>
      </c>
      <c r="D7" s="42" t="s">
        <v>105</v>
      </c>
      <c r="E7" s="42">
        <v>370</v>
      </c>
      <c r="F7" s="42">
        <v>450</v>
      </c>
      <c r="G7" s="42">
        <v>61</v>
      </c>
      <c r="H7" s="42">
        <v>140</v>
      </c>
      <c r="I7" s="42">
        <v>5.45</v>
      </c>
      <c r="J7" s="23">
        <f t="shared" si="3"/>
        <v>11.009174311926605</v>
      </c>
      <c r="K7" s="25">
        <v>910</v>
      </c>
      <c r="L7" s="81">
        <f t="shared" si="4"/>
        <v>9.1</v>
      </c>
      <c r="M7" s="42">
        <v>75</v>
      </c>
      <c r="N7" s="42">
        <v>75</v>
      </c>
      <c r="O7" s="42">
        <f t="shared" si="5"/>
        <v>75</v>
      </c>
      <c r="P7" s="42">
        <v>500</v>
      </c>
      <c r="Q7" s="25">
        <v>35</v>
      </c>
      <c r="R7" s="42">
        <v>16</v>
      </c>
      <c r="S7" s="25">
        <f t="shared" si="6"/>
        <v>0.26666666666666666</v>
      </c>
      <c r="T7" s="25">
        <f t="shared" si="0"/>
        <v>255.25</v>
      </c>
      <c r="U7" s="25">
        <f t="shared" si="1"/>
        <v>76</v>
      </c>
      <c r="V7" s="25">
        <f t="shared" si="2"/>
        <v>387.7</v>
      </c>
      <c r="W7" s="39">
        <f t="shared" si="7"/>
        <v>38.769999999999996</v>
      </c>
      <c r="X7" s="42" t="s">
        <v>103</v>
      </c>
    </row>
    <row r="8" spans="1:24" x14ac:dyDescent="0.4">
      <c r="A8" s="6" t="s">
        <v>110</v>
      </c>
      <c r="B8" s="6" t="s">
        <v>110</v>
      </c>
      <c r="C8" s="42" t="s">
        <v>109</v>
      </c>
      <c r="D8" s="42" t="s">
        <v>111</v>
      </c>
      <c r="E8" s="42">
        <v>115</v>
      </c>
      <c r="F8" s="42">
        <v>165</v>
      </c>
      <c r="G8" s="42">
        <v>125</v>
      </c>
      <c r="H8" s="42">
        <v>156</v>
      </c>
      <c r="I8" s="42">
        <v>14.63</v>
      </c>
      <c r="J8" s="23">
        <f t="shared" si="3"/>
        <v>4.1011619958988375</v>
      </c>
      <c r="K8" s="25">
        <v>770</v>
      </c>
      <c r="L8" s="81">
        <f t="shared" si="4"/>
        <v>7.7</v>
      </c>
      <c r="M8" s="42">
        <v>45</v>
      </c>
      <c r="N8" s="42">
        <v>90</v>
      </c>
      <c r="O8" s="42">
        <f t="shared" si="5"/>
        <v>67.5</v>
      </c>
      <c r="P8" s="42">
        <v>500</v>
      </c>
      <c r="Q8" s="25">
        <v>54</v>
      </c>
      <c r="R8" s="42">
        <v>36</v>
      </c>
      <c r="S8" s="25">
        <f t="shared" si="6"/>
        <v>0.6</v>
      </c>
      <c r="T8" s="25">
        <f t="shared" si="0"/>
        <v>140.25</v>
      </c>
      <c r="U8" s="25">
        <f t="shared" si="1"/>
        <v>63.5</v>
      </c>
      <c r="V8" s="25">
        <f t="shared" si="2"/>
        <v>308.38</v>
      </c>
      <c r="W8" s="39">
        <f t="shared" si="7"/>
        <v>30.838000000000001</v>
      </c>
      <c r="X8" s="42" t="s">
        <v>112</v>
      </c>
    </row>
    <row r="9" spans="1:24" x14ac:dyDescent="0.4">
      <c r="A9" s="6" t="s">
        <v>384</v>
      </c>
      <c r="B9" s="6" t="s">
        <v>113</v>
      </c>
      <c r="C9" s="42" t="s">
        <v>107</v>
      </c>
      <c r="D9" s="42" t="s">
        <v>111</v>
      </c>
      <c r="E9" s="42">
        <v>110</v>
      </c>
      <c r="F9" s="42">
        <v>175</v>
      </c>
      <c r="G9" s="42">
        <v>103</v>
      </c>
      <c r="H9" s="42">
        <v>139</v>
      </c>
      <c r="I9" s="42">
        <v>13.95</v>
      </c>
      <c r="J9" s="23">
        <f t="shared" si="3"/>
        <v>4.3010752688172049</v>
      </c>
      <c r="K9" s="25">
        <v>600</v>
      </c>
      <c r="L9" s="81">
        <f t="shared" si="4"/>
        <v>6</v>
      </c>
      <c r="M9" s="42">
        <v>80</v>
      </c>
      <c r="N9" s="42">
        <v>50</v>
      </c>
      <c r="O9" s="42">
        <f t="shared" si="5"/>
        <v>65</v>
      </c>
      <c r="P9" s="42">
        <v>350</v>
      </c>
      <c r="Q9" s="25">
        <v>40</v>
      </c>
      <c r="R9" s="42">
        <v>30</v>
      </c>
      <c r="S9" s="25">
        <f t="shared" si="6"/>
        <v>0.5</v>
      </c>
      <c r="T9" s="25">
        <f t="shared" si="0"/>
        <v>131.75</v>
      </c>
      <c r="U9" s="25">
        <f t="shared" si="1"/>
        <v>47</v>
      </c>
      <c r="V9" s="25">
        <f t="shared" si="2"/>
        <v>262.7</v>
      </c>
      <c r="W9" s="39">
        <f t="shared" si="7"/>
        <v>26.27</v>
      </c>
      <c r="X9" s="42" t="s">
        <v>118</v>
      </c>
    </row>
    <row r="10" spans="1:24" x14ac:dyDescent="0.4">
      <c r="A10" s="42" t="s">
        <v>424</v>
      </c>
      <c r="B10" s="42" t="s">
        <v>114</v>
      </c>
      <c r="C10" s="42" t="s">
        <v>115</v>
      </c>
      <c r="D10" s="42" t="s">
        <v>111</v>
      </c>
      <c r="E10" s="42">
        <v>110</v>
      </c>
      <c r="F10" s="42">
        <v>175</v>
      </c>
      <c r="G10" s="42">
        <v>92</v>
      </c>
      <c r="H10" s="42">
        <v>127</v>
      </c>
      <c r="I10" s="42">
        <v>15.79</v>
      </c>
      <c r="J10" s="23">
        <f t="shared" si="3"/>
        <v>3.799873337555415</v>
      </c>
      <c r="K10" s="25">
        <v>570</v>
      </c>
      <c r="L10" s="81">
        <f t="shared" si="4"/>
        <v>5.7</v>
      </c>
      <c r="M10" s="42">
        <v>50</v>
      </c>
      <c r="N10" s="42">
        <v>76</v>
      </c>
      <c r="O10" s="42">
        <f t="shared" si="5"/>
        <v>63</v>
      </c>
      <c r="P10" s="42">
        <v>350</v>
      </c>
      <c r="Q10" s="25">
        <v>48</v>
      </c>
      <c r="R10" s="42">
        <v>35</v>
      </c>
      <c r="S10" s="25">
        <f t="shared" si="6"/>
        <v>0.58333333333333337</v>
      </c>
      <c r="T10" s="25">
        <f t="shared" si="0"/>
        <v>126</v>
      </c>
      <c r="U10" s="25">
        <f t="shared" si="1"/>
        <v>44.4</v>
      </c>
      <c r="V10" s="25">
        <f t="shared" si="2"/>
        <v>269.19</v>
      </c>
      <c r="W10" s="39">
        <f t="shared" si="7"/>
        <v>26.919</v>
      </c>
      <c r="X10" s="42" t="s">
        <v>119</v>
      </c>
    </row>
    <row r="11" spans="1:24" s="6" customFormat="1" x14ac:dyDescent="0.4">
      <c r="A11" s="6" t="s">
        <v>306</v>
      </c>
      <c r="B11" s="6" t="s">
        <v>116</v>
      </c>
      <c r="C11" s="42" t="s">
        <v>115</v>
      </c>
      <c r="D11" s="42" t="s">
        <v>111</v>
      </c>
      <c r="E11" s="42">
        <v>240</v>
      </c>
      <c r="F11" s="42">
        <v>320</v>
      </c>
      <c r="G11" s="42">
        <v>160</v>
      </c>
      <c r="H11" s="42">
        <v>243</v>
      </c>
      <c r="I11" s="42">
        <v>7.89</v>
      </c>
      <c r="J11" s="23">
        <f t="shared" si="3"/>
        <v>7.6045627376425857</v>
      </c>
      <c r="K11" s="25">
        <v>1600</v>
      </c>
      <c r="L11" s="81">
        <f t="shared" si="4"/>
        <v>16</v>
      </c>
      <c r="M11" s="42">
        <v>101</v>
      </c>
      <c r="N11" s="42">
        <v>101</v>
      </c>
      <c r="O11" s="42">
        <f t="shared" si="5"/>
        <v>101</v>
      </c>
      <c r="P11" s="42"/>
      <c r="Q11" s="25">
        <v>48</v>
      </c>
      <c r="R11" s="42">
        <v>36</v>
      </c>
      <c r="S11" s="25">
        <f t="shared" si="6"/>
        <v>0.6</v>
      </c>
      <c r="T11" s="25">
        <f t="shared" si="0"/>
        <v>240.75</v>
      </c>
      <c r="U11" s="25">
        <f t="shared" si="1"/>
        <v>139.80000000000001</v>
      </c>
      <c r="V11" s="25">
        <f>(T11+I11+U11+Q11+R11)</f>
        <v>472.44</v>
      </c>
      <c r="W11" s="39">
        <f t="shared" si="7"/>
        <v>47.244</v>
      </c>
      <c r="X11" s="42" t="s">
        <v>117</v>
      </c>
    </row>
    <row r="12" spans="1:24" x14ac:dyDescent="0.4">
      <c r="B12" s="42" t="s">
        <v>121</v>
      </c>
      <c r="C12" s="42" t="s">
        <v>107</v>
      </c>
      <c r="D12" s="42" t="s">
        <v>111</v>
      </c>
      <c r="E12" s="42">
        <v>135</v>
      </c>
      <c r="F12" s="42">
        <v>175</v>
      </c>
      <c r="G12" s="42">
        <v>150</v>
      </c>
      <c r="H12" s="42">
        <v>194</v>
      </c>
      <c r="I12" s="20">
        <v>14.29</v>
      </c>
      <c r="J12" s="23">
        <f t="shared" si="3"/>
        <v>4.1987403778866339</v>
      </c>
      <c r="K12" s="25">
        <v>1200</v>
      </c>
      <c r="L12" s="81">
        <f t="shared" si="4"/>
        <v>12</v>
      </c>
      <c r="M12" s="42">
        <v>85</v>
      </c>
      <c r="N12" s="42">
        <v>100</v>
      </c>
      <c r="O12" s="42">
        <f t="shared" si="5"/>
        <v>92.5</v>
      </c>
      <c r="P12" s="42">
        <v>650</v>
      </c>
      <c r="Q12" s="25">
        <v>55</v>
      </c>
      <c r="R12" s="42">
        <v>30</v>
      </c>
      <c r="S12" s="25">
        <f t="shared" si="6"/>
        <v>0.5</v>
      </c>
      <c r="T12" s="25">
        <f t="shared" si="0"/>
        <v>163.5</v>
      </c>
      <c r="U12" s="25">
        <f t="shared" si="1"/>
        <v>101.5</v>
      </c>
      <c r="V12" s="25">
        <f t="shared" si="2"/>
        <v>364.28999999999996</v>
      </c>
      <c r="W12" s="39">
        <f t="shared" si="7"/>
        <v>36.428999999999995</v>
      </c>
      <c r="X12" s="42" t="s">
        <v>134</v>
      </c>
    </row>
    <row r="13" spans="1:24" x14ac:dyDescent="0.4">
      <c r="B13" s="42" t="s">
        <v>135</v>
      </c>
      <c r="C13" s="42" t="s">
        <v>108</v>
      </c>
      <c r="D13" s="42" t="s">
        <v>111</v>
      </c>
      <c r="E13" s="42">
        <v>75</v>
      </c>
      <c r="F13" s="42">
        <v>100</v>
      </c>
      <c r="G13" s="42">
        <v>110</v>
      </c>
      <c r="H13" s="42">
        <v>180</v>
      </c>
      <c r="I13" s="20">
        <v>27.27</v>
      </c>
      <c r="J13" s="23">
        <f t="shared" si="3"/>
        <v>2.2002200220022003</v>
      </c>
      <c r="K13" s="25">
        <v>1020</v>
      </c>
      <c r="L13" s="81">
        <f t="shared" si="4"/>
        <v>10.199999999999999</v>
      </c>
      <c r="M13" s="42">
        <v>152</v>
      </c>
      <c r="N13" s="42">
        <v>88</v>
      </c>
      <c r="O13" s="42">
        <f t="shared" si="5"/>
        <v>120</v>
      </c>
      <c r="P13" s="42">
        <v>300</v>
      </c>
      <c r="Q13" s="25">
        <v>20</v>
      </c>
      <c r="R13" s="42">
        <v>18</v>
      </c>
      <c r="S13" s="25">
        <f t="shared" si="6"/>
        <v>0.3</v>
      </c>
      <c r="T13" s="25">
        <f t="shared" si="0"/>
        <v>116.25</v>
      </c>
      <c r="U13" s="25">
        <f t="shared" si="1"/>
        <v>78</v>
      </c>
      <c r="V13" s="25">
        <f t="shared" si="2"/>
        <v>259.52</v>
      </c>
      <c r="W13" s="39">
        <f t="shared" si="7"/>
        <v>25.951999999999998</v>
      </c>
      <c r="X13" s="42" t="s">
        <v>136</v>
      </c>
    </row>
    <row r="14" spans="1:24" x14ac:dyDescent="0.4">
      <c r="B14" s="42" t="s">
        <v>139</v>
      </c>
      <c r="C14" s="42" t="s">
        <v>109</v>
      </c>
      <c r="D14" s="42" t="s">
        <v>105</v>
      </c>
      <c r="E14" s="42">
        <v>390</v>
      </c>
      <c r="F14" s="42">
        <v>530</v>
      </c>
      <c r="G14" s="42">
        <v>175</v>
      </c>
      <c r="H14" s="42">
        <v>217</v>
      </c>
      <c r="I14" s="20">
        <v>4.88</v>
      </c>
      <c r="J14" s="23">
        <f t="shared" si="3"/>
        <v>12.295081967213115</v>
      </c>
      <c r="K14" s="25">
        <v>1280</v>
      </c>
      <c r="L14" s="81">
        <f t="shared" si="4"/>
        <v>12.8</v>
      </c>
      <c r="M14" s="42">
        <v>100</v>
      </c>
      <c r="N14" s="42">
        <v>100</v>
      </c>
      <c r="O14" s="42">
        <f t="shared" si="5"/>
        <v>100</v>
      </c>
      <c r="P14" s="42">
        <v>600</v>
      </c>
      <c r="Q14" s="25">
        <v>34</v>
      </c>
      <c r="R14" s="42">
        <v>38</v>
      </c>
      <c r="S14" s="25">
        <f t="shared" si="6"/>
        <v>0.6333333333333333</v>
      </c>
      <c r="T14" s="25">
        <f t="shared" si="0"/>
        <v>328</v>
      </c>
      <c r="U14" s="25">
        <f t="shared" si="1"/>
        <v>108</v>
      </c>
      <c r="V14" s="25">
        <f t="shared" si="2"/>
        <v>512.88</v>
      </c>
      <c r="W14" s="39">
        <f t="shared" si="7"/>
        <v>51.287999999999997</v>
      </c>
      <c r="X14" s="42" t="s">
        <v>140</v>
      </c>
    </row>
    <row r="15" spans="1:24" x14ac:dyDescent="0.4">
      <c r="B15" s="42" t="s">
        <v>153</v>
      </c>
      <c r="C15" s="42" t="s">
        <v>115</v>
      </c>
      <c r="D15" s="42" t="s">
        <v>154</v>
      </c>
      <c r="E15" s="42">
        <v>110</v>
      </c>
      <c r="F15" s="42">
        <v>175</v>
      </c>
      <c r="G15" s="42">
        <v>96</v>
      </c>
      <c r="H15" s="42">
        <v>143</v>
      </c>
      <c r="I15" s="20">
        <v>11.54</v>
      </c>
      <c r="J15" s="23">
        <f t="shared" si="3"/>
        <v>5.1993067590987874</v>
      </c>
      <c r="K15" s="25">
        <v>520</v>
      </c>
      <c r="L15" s="81">
        <f t="shared" si="4"/>
        <v>5.2</v>
      </c>
      <c r="M15" s="42">
        <v>25</v>
      </c>
      <c r="N15" s="42">
        <v>38</v>
      </c>
      <c r="O15" s="42">
        <f t="shared" si="5"/>
        <v>31.5</v>
      </c>
      <c r="P15" s="42">
        <v>380</v>
      </c>
      <c r="Q15" s="25">
        <v>62</v>
      </c>
      <c r="R15" s="42">
        <v>40</v>
      </c>
      <c r="S15" s="25">
        <f t="shared" si="6"/>
        <v>0.66666666666666663</v>
      </c>
      <c r="T15" s="25">
        <f t="shared" si="0"/>
        <v>131</v>
      </c>
      <c r="U15" s="25">
        <f t="shared" si="1"/>
        <v>45.7</v>
      </c>
      <c r="V15" s="25">
        <f t="shared" si="2"/>
        <v>290.24</v>
      </c>
      <c r="W15" s="39">
        <f t="shared" si="7"/>
        <v>29.024000000000001</v>
      </c>
      <c r="X15" s="42" t="s">
        <v>155</v>
      </c>
    </row>
    <row r="16" spans="1:24" s="21" customFormat="1" x14ac:dyDescent="0.4">
      <c r="B16" s="21" t="s">
        <v>141</v>
      </c>
      <c r="C16" s="42" t="s">
        <v>142</v>
      </c>
      <c r="D16" s="42" t="s">
        <v>105</v>
      </c>
      <c r="E16" s="42">
        <v>115</v>
      </c>
      <c r="F16" s="42">
        <v>185</v>
      </c>
      <c r="G16" s="42">
        <v>128</v>
      </c>
      <c r="H16" s="42">
        <v>177</v>
      </c>
      <c r="I16" s="42">
        <v>15.79</v>
      </c>
      <c r="J16" s="23">
        <f t="shared" ref="J16:J22" si="8">(60/I16)</f>
        <v>3.799873337555415</v>
      </c>
      <c r="K16" s="25">
        <v>870</v>
      </c>
      <c r="L16" s="81">
        <f t="shared" si="4"/>
        <v>8.6999999999999993</v>
      </c>
      <c r="M16" s="42">
        <v>120</v>
      </c>
      <c r="N16" s="42">
        <v>110</v>
      </c>
      <c r="O16" s="42">
        <f t="shared" ref="O16:O22" si="9">(M16+N16)/2</f>
        <v>115</v>
      </c>
      <c r="P16" s="42">
        <v>575</v>
      </c>
      <c r="Q16" s="25">
        <v>37</v>
      </c>
      <c r="R16" s="42">
        <v>19</v>
      </c>
      <c r="S16" s="25">
        <f t="shared" ref="S16:S22" si="10">(R16/60)</f>
        <v>0.31666666666666665</v>
      </c>
      <c r="T16" s="25">
        <f t="shared" si="0"/>
        <v>151.25</v>
      </c>
      <c r="U16" s="25">
        <f t="shared" si="1"/>
        <v>64</v>
      </c>
      <c r="V16" s="25">
        <f t="shared" si="2"/>
        <v>287.03999999999996</v>
      </c>
      <c r="W16" s="39">
        <f t="shared" si="7"/>
        <v>28.703999999999997</v>
      </c>
      <c r="X16" s="42" t="s">
        <v>143</v>
      </c>
    </row>
    <row r="17" spans="1:24" s="21" customFormat="1" x14ac:dyDescent="0.4">
      <c r="B17" s="21" t="s">
        <v>144</v>
      </c>
      <c r="C17" s="42" t="s">
        <v>142</v>
      </c>
      <c r="D17" s="42" t="s">
        <v>111</v>
      </c>
      <c r="E17" s="42">
        <v>50</v>
      </c>
      <c r="F17" s="42">
        <v>62</v>
      </c>
      <c r="G17" s="42">
        <v>25</v>
      </c>
      <c r="H17" s="42">
        <v>46</v>
      </c>
      <c r="I17" s="42">
        <v>25</v>
      </c>
      <c r="J17" s="23">
        <f t="shared" si="8"/>
        <v>2.4</v>
      </c>
      <c r="K17" s="25">
        <v>425</v>
      </c>
      <c r="L17" s="81">
        <f t="shared" si="4"/>
        <v>4.25</v>
      </c>
      <c r="M17" s="42">
        <v>47</v>
      </c>
      <c r="N17" s="42">
        <v>42</v>
      </c>
      <c r="O17" s="42">
        <f t="shared" si="9"/>
        <v>44.5</v>
      </c>
      <c r="P17" s="42">
        <v>190</v>
      </c>
      <c r="Q17" s="25">
        <v>45</v>
      </c>
      <c r="R17" s="42">
        <v>38</v>
      </c>
      <c r="S17" s="25">
        <f t="shared" si="10"/>
        <v>0.6333333333333333</v>
      </c>
      <c r="T17" s="25">
        <f t="shared" si="0"/>
        <v>45.75</v>
      </c>
      <c r="U17" s="25">
        <f t="shared" si="1"/>
        <v>33.6</v>
      </c>
      <c r="V17" s="25">
        <f t="shared" si="2"/>
        <v>187.35</v>
      </c>
      <c r="W17" s="39">
        <f t="shared" si="7"/>
        <v>18.734999999999999</v>
      </c>
      <c r="X17" s="42" t="s">
        <v>145</v>
      </c>
    </row>
    <row r="18" spans="1:24" s="21" customFormat="1" x14ac:dyDescent="0.4">
      <c r="B18" s="21" t="s">
        <v>146</v>
      </c>
      <c r="C18" s="42" t="s">
        <v>147</v>
      </c>
      <c r="D18" s="42" t="s">
        <v>111</v>
      </c>
      <c r="E18" s="42">
        <v>50</v>
      </c>
      <c r="F18" s="42">
        <v>50</v>
      </c>
      <c r="G18" s="42">
        <v>70</v>
      </c>
      <c r="H18" s="42">
        <v>95</v>
      </c>
      <c r="I18" s="42">
        <v>27.27</v>
      </c>
      <c r="J18" s="23">
        <f t="shared" si="8"/>
        <v>2.2002200220022003</v>
      </c>
      <c r="K18" s="25">
        <v>510</v>
      </c>
      <c r="L18" s="81">
        <f t="shared" si="4"/>
        <v>5.0999999999999996</v>
      </c>
      <c r="M18" s="42">
        <v>50</v>
      </c>
      <c r="N18" s="42">
        <v>50</v>
      </c>
      <c r="O18" s="42">
        <f t="shared" si="9"/>
        <v>50</v>
      </c>
      <c r="P18" s="42">
        <v>300</v>
      </c>
      <c r="Q18" s="25">
        <v>40</v>
      </c>
      <c r="R18" s="42">
        <v>48</v>
      </c>
      <c r="S18" s="25">
        <f t="shared" si="10"/>
        <v>0.8</v>
      </c>
      <c r="T18" s="25">
        <f t="shared" si="0"/>
        <v>66.25</v>
      </c>
      <c r="U18" s="25">
        <f t="shared" si="1"/>
        <v>41</v>
      </c>
      <c r="V18" s="25">
        <f t="shared" si="2"/>
        <v>222.51999999999998</v>
      </c>
      <c r="W18" s="39">
        <f t="shared" si="7"/>
        <v>22.251999999999999</v>
      </c>
      <c r="X18" s="42" t="s">
        <v>148</v>
      </c>
    </row>
    <row r="19" spans="1:24" s="21" customFormat="1" x14ac:dyDescent="0.4">
      <c r="B19" s="21" t="s">
        <v>149</v>
      </c>
      <c r="C19" s="42" t="s">
        <v>150</v>
      </c>
      <c r="D19" s="42" t="s">
        <v>111</v>
      </c>
      <c r="E19" s="42">
        <v>75</v>
      </c>
      <c r="F19" s="42">
        <v>100</v>
      </c>
      <c r="G19" s="42">
        <v>87</v>
      </c>
      <c r="H19" s="42">
        <v>131</v>
      </c>
      <c r="I19" s="42">
        <v>26.09</v>
      </c>
      <c r="J19" s="23">
        <f t="shared" si="8"/>
        <v>2.2997316979685705</v>
      </c>
      <c r="K19" s="25">
        <v>600</v>
      </c>
      <c r="L19" s="81">
        <f t="shared" si="4"/>
        <v>6</v>
      </c>
      <c r="M19" s="42">
        <v>50</v>
      </c>
      <c r="N19" s="42">
        <v>50</v>
      </c>
      <c r="O19" s="42">
        <f t="shared" si="9"/>
        <v>50</v>
      </c>
      <c r="P19" s="42">
        <v>270</v>
      </c>
      <c r="Q19" s="25">
        <v>38</v>
      </c>
      <c r="R19" s="42">
        <v>34</v>
      </c>
      <c r="S19" s="25">
        <f t="shared" si="10"/>
        <v>0.56666666666666665</v>
      </c>
      <c r="T19" s="25">
        <f t="shared" si="0"/>
        <v>98.25</v>
      </c>
      <c r="U19" s="25">
        <f t="shared" si="1"/>
        <v>50</v>
      </c>
      <c r="V19" s="25">
        <f t="shared" si="2"/>
        <v>246.34</v>
      </c>
      <c r="W19" s="39">
        <f t="shared" si="7"/>
        <v>24.634</v>
      </c>
      <c r="X19" s="42" t="s">
        <v>151</v>
      </c>
    </row>
    <row r="20" spans="1:24" s="21" customFormat="1" x14ac:dyDescent="0.4">
      <c r="B20" s="21" t="s">
        <v>193</v>
      </c>
      <c r="C20" s="42" t="s">
        <v>150</v>
      </c>
      <c r="D20" s="42" t="s">
        <v>111</v>
      </c>
      <c r="E20" s="42">
        <v>240</v>
      </c>
      <c r="F20" s="42">
        <v>320</v>
      </c>
      <c r="G20" s="42">
        <v>219</v>
      </c>
      <c r="H20" s="42">
        <v>275</v>
      </c>
      <c r="I20" s="42">
        <v>10</v>
      </c>
      <c r="J20" s="23">
        <f t="shared" si="8"/>
        <v>6</v>
      </c>
      <c r="K20" s="25">
        <v>1720</v>
      </c>
      <c r="L20" s="81">
        <f t="shared" si="4"/>
        <v>17.2</v>
      </c>
      <c r="M20" s="42">
        <v>55</v>
      </c>
      <c r="N20" s="42">
        <v>70</v>
      </c>
      <c r="O20" s="42">
        <f t="shared" si="9"/>
        <v>62.5</v>
      </c>
      <c r="P20" s="42">
        <v>650</v>
      </c>
      <c r="Q20" s="25">
        <v>45</v>
      </c>
      <c r="R20" s="42">
        <v>44</v>
      </c>
      <c r="S20" s="25">
        <f t="shared" si="10"/>
        <v>0.73333333333333328</v>
      </c>
      <c r="T20" s="25">
        <f t="shared" si="0"/>
        <v>263.5</v>
      </c>
      <c r="U20" s="25">
        <f t="shared" si="1"/>
        <v>159.5</v>
      </c>
      <c r="V20" s="25">
        <f t="shared" si="2"/>
        <v>522</v>
      </c>
      <c r="W20" s="39">
        <f t="shared" si="7"/>
        <v>52.2</v>
      </c>
      <c r="X20" s="42" t="s">
        <v>152</v>
      </c>
    </row>
    <row r="21" spans="1:24" x14ac:dyDescent="0.4">
      <c r="A21" s="21"/>
      <c r="B21" s="21" t="s">
        <v>120</v>
      </c>
      <c r="C21" s="42" t="s">
        <v>115</v>
      </c>
      <c r="D21" s="42" t="s">
        <v>111</v>
      </c>
      <c r="E21" s="42">
        <v>115</v>
      </c>
      <c r="F21" s="42">
        <v>185</v>
      </c>
      <c r="G21" s="42">
        <v>128</v>
      </c>
      <c r="H21" s="42">
        <v>177</v>
      </c>
      <c r="I21" s="20">
        <v>14.29</v>
      </c>
      <c r="J21" s="23">
        <f t="shared" si="8"/>
        <v>4.1987403778866339</v>
      </c>
      <c r="K21" s="25">
        <v>1350</v>
      </c>
      <c r="L21" s="81">
        <f t="shared" si="4"/>
        <v>13.5</v>
      </c>
      <c r="M21" s="42">
        <v>101</v>
      </c>
      <c r="N21" s="42">
        <v>101</v>
      </c>
      <c r="O21" s="42">
        <f t="shared" si="9"/>
        <v>101</v>
      </c>
      <c r="P21" s="42">
        <v>560</v>
      </c>
      <c r="Q21" s="25">
        <v>49</v>
      </c>
      <c r="R21" s="42">
        <v>36</v>
      </c>
      <c r="S21" s="25">
        <f t="shared" si="10"/>
        <v>0.6</v>
      </c>
      <c r="T21" s="25">
        <f>AVERAGE(E21,F21,G21,H21)</f>
        <v>151.25</v>
      </c>
      <c r="U21" s="25">
        <f>(K21-M21-N21)/10</f>
        <v>114.8</v>
      </c>
      <c r="V21" s="25">
        <f>(T21+I21+U21+Q21+R21)</f>
        <v>365.34</v>
      </c>
      <c r="W21" s="39">
        <f>V21/10</f>
        <v>36.533999999999999</v>
      </c>
      <c r="X21" s="42" t="s">
        <v>217</v>
      </c>
    </row>
    <row r="22" spans="1:24" x14ac:dyDescent="0.4">
      <c r="A22" s="21"/>
      <c r="B22" s="21" t="s">
        <v>137</v>
      </c>
      <c r="C22" s="42" t="s">
        <v>109</v>
      </c>
      <c r="D22" s="42" t="s">
        <v>111</v>
      </c>
      <c r="E22" s="42">
        <v>110</v>
      </c>
      <c r="F22" s="42">
        <v>156</v>
      </c>
      <c r="G22" s="42">
        <v>68</v>
      </c>
      <c r="H22" s="42">
        <v>75</v>
      </c>
      <c r="I22" s="20">
        <v>10</v>
      </c>
      <c r="J22" s="23">
        <f t="shared" si="8"/>
        <v>6</v>
      </c>
      <c r="K22" s="25">
        <v>560</v>
      </c>
      <c r="L22" s="81">
        <f t="shared" si="4"/>
        <v>5.6</v>
      </c>
      <c r="M22" s="42">
        <v>45</v>
      </c>
      <c r="N22" s="42">
        <v>45</v>
      </c>
      <c r="O22" s="42">
        <f t="shared" si="9"/>
        <v>45</v>
      </c>
      <c r="P22" s="42">
        <v>480</v>
      </c>
      <c r="Q22" s="25">
        <v>56</v>
      </c>
      <c r="R22" s="42">
        <v>37</v>
      </c>
      <c r="S22" s="25">
        <f t="shared" si="10"/>
        <v>0.6166666666666667</v>
      </c>
      <c r="T22" s="25">
        <f>AVERAGE(E22,F22,G22,H22)</f>
        <v>102.25</v>
      </c>
      <c r="U22" s="25">
        <f>(K22-M22-N22)/10</f>
        <v>47</v>
      </c>
      <c r="V22" s="25">
        <f>(T22+I22+U22+Q22+R22)</f>
        <v>252.25</v>
      </c>
      <c r="W22" s="39">
        <f>V22/10</f>
        <v>25.225000000000001</v>
      </c>
      <c r="X22" s="42" t="s">
        <v>138</v>
      </c>
    </row>
    <row r="24" spans="1:24" s="70" customFormat="1" x14ac:dyDescent="0.4"/>
    <row r="25" spans="1:24" s="70" customFormat="1" x14ac:dyDescent="0.4">
      <c r="A25" s="70" t="s">
        <v>404</v>
      </c>
      <c r="B25" s="70" t="s">
        <v>405</v>
      </c>
      <c r="D25" s="88" t="s">
        <v>413</v>
      </c>
      <c r="E25" s="88"/>
      <c r="F25" s="88"/>
      <c r="G25" s="88"/>
      <c r="H25" s="88"/>
      <c r="I25" s="88"/>
      <c r="J25" s="88"/>
      <c r="K25" s="88"/>
      <c r="L25" s="88"/>
      <c r="M25" s="88"/>
    </row>
    <row r="26" spans="1:24" s="70" customFormat="1" x14ac:dyDescent="0.4">
      <c r="B26" s="70" t="s">
        <v>406</v>
      </c>
      <c r="D26" s="117" t="s">
        <v>414</v>
      </c>
      <c r="E26" s="117"/>
      <c r="F26" s="117"/>
      <c r="G26" s="117"/>
      <c r="H26" s="117"/>
      <c r="I26" s="117"/>
      <c r="J26" s="117"/>
      <c r="K26" s="117"/>
      <c r="L26" s="117"/>
      <c r="M26" s="117"/>
    </row>
    <row r="27" spans="1:24" s="70" customFormat="1" x14ac:dyDescent="0.4">
      <c r="B27" s="1" t="s">
        <v>407</v>
      </c>
    </row>
    <row r="28" spans="1:24" s="70" customFormat="1" x14ac:dyDescent="0.4">
      <c r="B28" s="1" t="s">
        <v>408</v>
      </c>
    </row>
    <row r="29" spans="1:24" s="70" customFormat="1" x14ac:dyDescent="0.4">
      <c r="B29" s="1" t="s">
        <v>409</v>
      </c>
    </row>
    <row r="30" spans="1:24" s="70" customFormat="1" x14ac:dyDescent="0.4">
      <c r="B30" s="87" t="s">
        <v>410</v>
      </c>
    </row>
    <row r="31" spans="1:24" s="70" customFormat="1" x14ac:dyDescent="0.4">
      <c r="B31" s="1" t="s">
        <v>411</v>
      </c>
    </row>
    <row r="32" spans="1:24" s="70" customFormat="1" x14ac:dyDescent="0.4">
      <c r="B32" s="87" t="s">
        <v>412</v>
      </c>
    </row>
    <row r="33" s="70" customFormat="1" x14ac:dyDescent="0.4"/>
    <row r="34" s="70" customFormat="1" x14ac:dyDescent="0.4"/>
    <row r="35" s="70" customFormat="1" x14ac:dyDescent="0.4"/>
    <row r="36" s="70" customFormat="1" x14ac:dyDescent="0.4"/>
    <row r="37" s="70" customFormat="1" x14ac:dyDescent="0.4"/>
    <row r="38" s="70" customFormat="1" x14ac:dyDescent="0.4"/>
    <row r="39" s="70" customFormat="1" x14ac:dyDescent="0.4"/>
    <row r="40" s="70" customFormat="1" x14ac:dyDescent="0.4"/>
    <row r="41" s="70" customFormat="1" x14ac:dyDescent="0.4"/>
    <row r="42" s="70" customFormat="1" x14ac:dyDescent="0.4"/>
    <row r="43" s="70" customFormat="1" x14ac:dyDescent="0.4"/>
    <row r="44" s="70" customFormat="1" x14ac:dyDescent="0.4"/>
    <row r="45" s="70" customFormat="1" x14ac:dyDescent="0.4"/>
    <row r="46" s="70" customFormat="1" x14ac:dyDescent="0.4"/>
  </sheetData>
  <mergeCells count="5">
    <mergeCell ref="E3:F3"/>
    <mergeCell ref="G3:H3"/>
    <mergeCell ref="P3:Q3"/>
    <mergeCell ref="K3:O3"/>
    <mergeCell ref="D26:M26"/>
  </mergeCells>
  <phoneticPr fontId="1"/>
  <pageMargins left="0.7" right="0.7" top="0.75" bottom="0.75" header="0.3" footer="0.3"/>
  <pageSetup paperSize="9" orientation="portrait" horizontalDpi="360" verticalDpi="36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92D0F-E9DE-4982-A6B9-91FAB732DBD9}">
  <sheetPr codeName="Sheet3"/>
  <dimension ref="B1:R58"/>
  <sheetViews>
    <sheetView topLeftCell="A43" zoomScale="55" zoomScaleNormal="55" workbookViewId="0">
      <selection activeCell="T66" sqref="T66"/>
    </sheetView>
  </sheetViews>
  <sheetFormatPr defaultRowHeight="18.75" x14ac:dyDescent="0.4"/>
  <cols>
    <col min="2" max="2" width="49.625" style="2" customWidth="1"/>
    <col min="3" max="3" width="9" style="2"/>
    <col min="4" max="4" width="50.75" style="2" customWidth="1"/>
  </cols>
  <sheetData>
    <row r="1" spans="2:4" x14ac:dyDescent="0.4">
      <c r="B1" s="2" t="s">
        <v>29</v>
      </c>
      <c r="D1" s="2" t="s">
        <v>30</v>
      </c>
    </row>
    <row r="2" spans="2:4" x14ac:dyDescent="0.4">
      <c r="B2" s="2" t="s">
        <v>32</v>
      </c>
      <c r="D2" s="2" t="s">
        <v>31</v>
      </c>
    </row>
    <row r="3" spans="2:4" x14ac:dyDescent="0.4">
      <c r="B3" s="2" t="s">
        <v>37</v>
      </c>
    </row>
    <row r="6" spans="2:4" ht="30" x14ac:dyDescent="0.4">
      <c r="B6" s="12" t="s">
        <v>171</v>
      </c>
    </row>
    <row r="25" spans="2:16" ht="44.25" x14ac:dyDescent="0.4">
      <c r="P25" s="18" t="s">
        <v>212</v>
      </c>
    </row>
    <row r="30" spans="2:16" ht="33" x14ac:dyDescent="0.4">
      <c r="B30" s="14" t="s">
        <v>172</v>
      </c>
    </row>
    <row r="41" spans="4:4" x14ac:dyDescent="0.4">
      <c r="D41" s="11" t="s">
        <v>170</v>
      </c>
    </row>
    <row r="52" spans="2:18" ht="35.25" x14ac:dyDescent="0.4">
      <c r="R52" s="38" t="s">
        <v>175</v>
      </c>
    </row>
    <row r="53" spans="2:18" ht="35.25" x14ac:dyDescent="0.4">
      <c r="R53" s="38" t="s">
        <v>209</v>
      </c>
    </row>
    <row r="54" spans="2:18" ht="35.25" x14ac:dyDescent="0.4">
      <c r="B54" s="37" t="s">
        <v>173</v>
      </c>
      <c r="H54" s="38" t="s">
        <v>176</v>
      </c>
    </row>
    <row r="55" spans="2:18" ht="35.25" x14ac:dyDescent="0.4">
      <c r="B55" s="37" t="s">
        <v>174</v>
      </c>
      <c r="H55" s="38" t="s">
        <v>177</v>
      </c>
    </row>
    <row r="58" spans="2:18" ht="58.5" customHeight="1" x14ac:dyDescent="0.4">
      <c r="B58" s="78" t="s">
        <v>27</v>
      </c>
    </row>
  </sheetData>
  <phoneticPr fontId="1"/>
  <pageMargins left="0.7" right="0.7" top="0.75" bottom="0.75" header="0.3" footer="0.3"/>
  <pageSetup paperSize="9" orientation="portrait" horizontalDpi="360" verticalDpi="36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DCD76-5273-4CA2-9E7A-8BC5E74993CF}">
  <sheetPr codeName="Sheet4"/>
  <dimension ref="B2:S32"/>
  <sheetViews>
    <sheetView zoomScale="70" zoomScaleNormal="70" workbookViewId="0">
      <selection activeCell="O16" sqref="O16"/>
    </sheetView>
  </sheetViews>
  <sheetFormatPr defaultRowHeight="18.75" x14ac:dyDescent="0.4"/>
  <cols>
    <col min="15" max="15" width="55.25" customWidth="1"/>
  </cols>
  <sheetData>
    <row r="2" spans="2:19" x14ac:dyDescent="0.4">
      <c r="B2" s="118" t="s">
        <v>201</v>
      </c>
      <c r="C2" s="112"/>
      <c r="D2" s="112"/>
      <c r="E2" s="112"/>
    </row>
    <row r="3" spans="2:19" x14ac:dyDescent="0.4">
      <c r="B3" s="112"/>
      <c r="C3" s="112"/>
      <c r="D3" s="112"/>
      <c r="E3" s="112"/>
    </row>
    <row r="4" spans="2:19" x14ac:dyDescent="0.4">
      <c r="O4" t="s">
        <v>202</v>
      </c>
    </row>
    <row r="5" spans="2:19" x14ac:dyDescent="0.4">
      <c r="O5" t="s">
        <v>203</v>
      </c>
    </row>
    <row r="6" spans="2:19" x14ac:dyDescent="0.4">
      <c r="O6" t="s">
        <v>204</v>
      </c>
    </row>
    <row r="7" spans="2:19" x14ac:dyDescent="0.4">
      <c r="O7" t="s">
        <v>205</v>
      </c>
    </row>
    <row r="9" spans="2:19" x14ac:dyDescent="0.4">
      <c r="O9" t="s">
        <v>8</v>
      </c>
    </row>
    <row r="10" spans="2:19" x14ac:dyDescent="0.4">
      <c r="O10" s="17" t="s">
        <v>206</v>
      </c>
      <c r="S10" s="16"/>
    </row>
    <row r="12" spans="2:19" x14ac:dyDescent="0.4">
      <c r="O12" s="17" t="s">
        <v>207</v>
      </c>
    </row>
    <row r="15" spans="2:19" x14ac:dyDescent="0.4">
      <c r="O15" t="s">
        <v>208</v>
      </c>
    </row>
    <row r="16" spans="2:19" x14ac:dyDescent="0.4">
      <c r="O16" t="s">
        <v>219</v>
      </c>
    </row>
    <row r="28" spans="15:15" x14ac:dyDescent="0.4">
      <c r="O28" t="s">
        <v>224</v>
      </c>
    </row>
    <row r="29" spans="15:15" ht="42" x14ac:dyDescent="0.4">
      <c r="O29" s="26" t="s">
        <v>220</v>
      </c>
    </row>
    <row r="30" spans="15:15" ht="42" x14ac:dyDescent="0.4">
      <c r="O30" s="26" t="s">
        <v>221</v>
      </c>
    </row>
    <row r="31" spans="15:15" ht="42" x14ac:dyDescent="0.4">
      <c r="O31" s="26" t="s">
        <v>222</v>
      </c>
    </row>
    <row r="32" spans="15:15" ht="42" x14ac:dyDescent="0.4">
      <c r="O32" s="26" t="s">
        <v>223</v>
      </c>
    </row>
  </sheetData>
  <mergeCells count="1">
    <mergeCell ref="B2:E3"/>
  </mergeCells>
  <phoneticPr fontId="1"/>
  <pageMargins left="0.7" right="0.7" top="0.75" bottom="0.75" header="0.3" footer="0.3"/>
  <pageSetup paperSize="9" orientation="portrait" horizontalDpi="360" verticalDpi="360"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840A3-C673-472F-B158-91E7EE049523}">
  <sheetPr codeName="Sheet7"/>
  <dimension ref="A1:AT44"/>
  <sheetViews>
    <sheetView zoomScale="50" zoomScaleNormal="50" workbookViewId="0">
      <selection activeCell="AP17" sqref="AP17"/>
    </sheetView>
  </sheetViews>
  <sheetFormatPr defaultRowHeight="18.75" x14ac:dyDescent="0.4"/>
  <cols>
    <col min="3" max="3" width="9" customWidth="1"/>
  </cols>
  <sheetData>
    <row r="1" spans="1:32" x14ac:dyDescent="0.4"/>
    <row r="3" spans="1:32" x14ac:dyDescent="0.4">
      <c r="Z3" s="3"/>
      <c r="AA3" s="3"/>
      <c r="AB3" s="3"/>
      <c r="AC3" s="3"/>
      <c r="AD3" s="3"/>
      <c r="AE3" s="3"/>
      <c r="AF3" s="3"/>
    </row>
    <row r="4" spans="1:32" x14ac:dyDescent="0.4">
      <c r="Z4" s="3"/>
      <c r="AA4" s="3"/>
      <c r="AB4" s="3"/>
      <c r="AC4" s="3"/>
      <c r="AD4" s="3"/>
      <c r="AE4" s="3"/>
      <c r="AF4" s="3"/>
    </row>
    <row r="8" spans="1:32" ht="39.75" x14ac:dyDescent="0.4">
      <c r="AB8" s="50" t="s">
        <v>307</v>
      </c>
    </row>
    <row r="9" spans="1:32" ht="39.75" x14ac:dyDescent="0.4">
      <c r="AB9" s="50" t="s">
        <v>392</v>
      </c>
    </row>
    <row r="10" spans="1:32" ht="39.75" x14ac:dyDescent="0.4">
      <c r="AB10" s="50" t="s">
        <v>398</v>
      </c>
    </row>
    <row r="17" spans="28:46" ht="50.25" customHeight="1" x14ac:dyDescent="0.4">
      <c r="AB17" s="69" t="s">
        <v>323</v>
      </c>
    </row>
    <row r="18" spans="28:46" ht="42.75" x14ac:dyDescent="0.4">
      <c r="AB18" s="76" t="s">
        <v>346</v>
      </c>
    </row>
    <row r="22" spans="28:46" ht="19.5" thickBot="1" x14ac:dyDescent="0.45"/>
    <row r="23" spans="28:46" ht="18.75" customHeight="1" x14ac:dyDescent="0.4">
      <c r="AD23" s="122" t="s">
        <v>123</v>
      </c>
      <c r="AE23" s="123"/>
      <c r="AF23" s="123"/>
      <c r="AG23" s="123"/>
      <c r="AH23" s="123"/>
      <c r="AI23" s="124"/>
    </row>
    <row r="24" spans="28:46" x14ac:dyDescent="0.4">
      <c r="AD24" s="125"/>
      <c r="AE24" s="126"/>
      <c r="AF24" s="126"/>
      <c r="AG24" s="126"/>
      <c r="AH24" s="126"/>
      <c r="AI24" s="127"/>
    </row>
    <row r="25" spans="28:46" ht="18.75" customHeight="1" x14ac:dyDescent="0.4">
      <c r="AD25" s="125"/>
      <c r="AE25" s="126"/>
      <c r="AF25" s="126"/>
      <c r="AG25" s="126"/>
      <c r="AH25" s="126"/>
      <c r="AI25" s="127"/>
    </row>
    <row r="26" spans="28:46" ht="19.5" thickBot="1" x14ac:dyDescent="0.45">
      <c r="AD26" s="128"/>
      <c r="AE26" s="129"/>
      <c r="AF26" s="129"/>
      <c r="AG26" s="129"/>
      <c r="AH26" s="129"/>
      <c r="AI26" s="130"/>
    </row>
    <row r="28" spans="28:46" x14ac:dyDescent="0.4">
      <c r="AD28" s="131" t="s">
        <v>388</v>
      </c>
      <c r="AE28" s="132"/>
      <c r="AF28" s="132"/>
      <c r="AG28" s="132"/>
      <c r="AH28" s="132"/>
      <c r="AI28" s="132"/>
      <c r="AJ28" s="132"/>
      <c r="AK28" s="132"/>
      <c r="AL28" s="132"/>
      <c r="AM28" s="132"/>
      <c r="AN28" s="132"/>
      <c r="AO28" s="132"/>
      <c r="AP28" s="132"/>
      <c r="AQ28" s="132"/>
      <c r="AR28" s="132"/>
      <c r="AS28" s="132"/>
      <c r="AT28" s="132"/>
    </row>
    <row r="29" spans="28:46" x14ac:dyDescent="0.4">
      <c r="AD29" s="132"/>
      <c r="AE29" s="132"/>
      <c r="AF29" s="132"/>
      <c r="AG29" s="132"/>
      <c r="AH29" s="132"/>
      <c r="AI29" s="132"/>
      <c r="AJ29" s="132"/>
      <c r="AK29" s="132"/>
      <c r="AL29" s="132"/>
      <c r="AM29" s="132"/>
      <c r="AN29" s="132"/>
      <c r="AO29" s="132"/>
      <c r="AP29" s="132"/>
      <c r="AQ29" s="132"/>
      <c r="AR29" s="132"/>
      <c r="AS29" s="132"/>
      <c r="AT29" s="132"/>
    </row>
    <row r="30" spans="28:46" x14ac:dyDescent="0.4">
      <c r="AD30" s="120" t="s">
        <v>389</v>
      </c>
      <c r="AE30" s="121"/>
      <c r="AF30" s="121"/>
      <c r="AG30" s="121"/>
      <c r="AH30" s="121"/>
      <c r="AI30" s="121"/>
      <c r="AJ30" s="121"/>
      <c r="AK30" s="121"/>
      <c r="AL30" s="121"/>
      <c r="AM30" s="121"/>
      <c r="AN30" s="121"/>
      <c r="AO30" s="121"/>
      <c r="AP30" s="121"/>
      <c r="AQ30" s="121"/>
      <c r="AR30" s="121"/>
      <c r="AS30" s="121"/>
      <c r="AT30" s="121"/>
    </row>
    <row r="31" spans="28:46" x14ac:dyDescent="0.4">
      <c r="AD31" s="121"/>
      <c r="AE31" s="121"/>
      <c r="AF31" s="121"/>
      <c r="AG31" s="121"/>
      <c r="AH31" s="121"/>
      <c r="AI31" s="121"/>
      <c r="AJ31" s="121"/>
      <c r="AK31" s="121"/>
      <c r="AL31" s="121"/>
      <c r="AM31" s="121"/>
      <c r="AN31" s="121"/>
      <c r="AO31" s="121"/>
      <c r="AP31" s="121"/>
      <c r="AQ31" s="121"/>
      <c r="AR31" s="121"/>
      <c r="AS31" s="121"/>
      <c r="AT31" s="121"/>
    </row>
    <row r="32" spans="28:46" x14ac:dyDescent="0.4">
      <c r="AD32" s="120" t="s">
        <v>390</v>
      </c>
      <c r="AE32" s="121"/>
      <c r="AF32" s="121"/>
      <c r="AG32" s="121"/>
      <c r="AH32" s="121"/>
      <c r="AI32" s="121"/>
      <c r="AJ32" s="121"/>
      <c r="AK32" s="121"/>
      <c r="AL32" s="121"/>
      <c r="AM32" s="121"/>
      <c r="AN32" s="121"/>
      <c r="AO32" s="121"/>
      <c r="AP32" s="121"/>
      <c r="AQ32" s="121"/>
      <c r="AR32" s="121"/>
      <c r="AS32" s="121"/>
      <c r="AT32" s="121"/>
    </row>
    <row r="33" spans="20:46" x14ac:dyDescent="0.4">
      <c r="AD33" s="121"/>
      <c r="AE33" s="121"/>
      <c r="AF33" s="121"/>
      <c r="AG33" s="121"/>
      <c r="AH33" s="121"/>
      <c r="AI33" s="121"/>
      <c r="AJ33" s="121"/>
      <c r="AK33" s="121"/>
      <c r="AL33" s="121"/>
      <c r="AM33" s="121"/>
      <c r="AN33" s="121"/>
      <c r="AO33" s="121"/>
      <c r="AP33" s="121"/>
      <c r="AQ33" s="121"/>
      <c r="AR33" s="121"/>
      <c r="AS33" s="121"/>
      <c r="AT33" s="121"/>
    </row>
    <row r="34" spans="20:46" x14ac:dyDescent="0.4">
      <c r="AD34" s="120" t="s">
        <v>391</v>
      </c>
      <c r="AE34" s="121"/>
      <c r="AF34" s="121"/>
      <c r="AG34" s="121"/>
      <c r="AH34" s="121"/>
      <c r="AI34" s="121"/>
      <c r="AJ34" s="121"/>
      <c r="AK34" s="121"/>
      <c r="AL34" s="121"/>
      <c r="AM34" s="121"/>
      <c r="AN34" s="121"/>
      <c r="AO34" s="121"/>
      <c r="AP34" s="121"/>
      <c r="AQ34" s="121"/>
      <c r="AR34" s="121"/>
      <c r="AS34" s="121"/>
      <c r="AT34" s="121"/>
    </row>
    <row r="35" spans="20:46" x14ac:dyDescent="0.4">
      <c r="AD35" s="121"/>
      <c r="AE35" s="121"/>
      <c r="AF35" s="121"/>
      <c r="AG35" s="121"/>
      <c r="AH35" s="121"/>
      <c r="AI35" s="121"/>
      <c r="AJ35" s="121"/>
      <c r="AK35" s="121"/>
      <c r="AL35" s="121"/>
      <c r="AM35" s="121"/>
      <c r="AN35" s="121"/>
      <c r="AO35" s="121"/>
      <c r="AP35" s="121"/>
      <c r="AQ35" s="121"/>
      <c r="AR35" s="121"/>
      <c r="AS35" s="121"/>
      <c r="AT35" s="121"/>
    </row>
    <row r="36" spans="20:46" x14ac:dyDescent="0.4">
      <c r="AD36" s="120"/>
      <c r="AE36" s="121"/>
      <c r="AF36" s="121"/>
      <c r="AG36" s="121"/>
      <c r="AH36" s="121"/>
      <c r="AI36" s="121"/>
      <c r="AJ36" s="121"/>
      <c r="AK36" s="121"/>
      <c r="AL36" s="121"/>
      <c r="AM36" s="121"/>
      <c r="AN36" s="121"/>
      <c r="AO36" s="121"/>
      <c r="AP36" s="121"/>
      <c r="AQ36" s="121"/>
      <c r="AR36" s="121"/>
      <c r="AS36" s="121"/>
      <c r="AT36" s="121"/>
    </row>
    <row r="37" spans="20:46" x14ac:dyDescent="0.4">
      <c r="AD37" s="121"/>
      <c r="AE37" s="121"/>
      <c r="AF37" s="121"/>
      <c r="AG37" s="121"/>
      <c r="AH37" s="121"/>
      <c r="AI37" s="121"/>
      <c r="AJ37" s="121"/>
      <c r="AK37" s="121"/>
      <c r="AL37" s="121"/>
      <c r="AM37" s="121"/>
      <c r="AN37" s="121"/>
      <c r="AO37" s="121"/>
      <c r="AP37" s="121"/>
      <c r="AQ37" s="121"/>
      <c r="AR37" s="121"/>
      <c r="AS37" s="121"/>
      <c r="AT37" s="121"/>
    </row>
    <row r="42" spans="20:46" x14ac:dyDescent="0.4">
      <c r="AD42" s="119" t="s">
        <v>421</v>
      </c>
      <c r="AE42" s="119"/>
      <c r="AF42" s="119"/>
      <c r="AG42" s="119"/>
      <c r="AH42" s="119"/>
      <c r="AI42" s="119"/>
      <c r="AJ42" s="119"/>
      <c r="AK42" s="119"/>
    </row>
    <row r="43" spans="20:46" ht="33" x14ac:dyDescent="0.4">
      <c r="T43" s="35" t="s">
        <v>262</v>
      </c>
      <c r="AD43" s="119"/>
      <c r="AE43" s="119"/>
      <c r="AF43" s="119"/>
      <c r="AG43" s="119"/>
      <c r="AH43" s="119"/>
      <c r="AI43" s="119"/>
      <c r="AJ43" s="119"/>
      <c r="AK43" s="119"/>
    </row>
    <row r="44" spans="20:46" ht="58.5" customHeight="1" x14ac:dyDescent="0.4">
      <c r="T44" s="34" t="s">
        <v>261</v>
      </c>
      <c r="AE44" s="76" t="s">
        <v>422</v>
      </c>
    </row>
  </sheetData>
  <mergeCells count="7">
    <mergeCell ref="AD42:AK43"/>
    <mergeCell ref="AD34:AT35"/>
    <mergeCell ref="AD36:AT37"/>
    <mergeCell ref="AD23:AI26"/>
    <mergeCell ref="AD28:AT29"/>
    <mergeCell ref="AD30:AT31"/>
    <mergeCell ref="AD32:AT33"/>
  </mergeCells>
  <phoneticPr fontId="1"/>
  <pageMargins left="0.7" right="0.7" top="0.75" bottom="0.75" header="0.3" footer="0.3"/>
  <pageSetup paperSize="9" orientation="portrait" horizontalDpi="360" verticalDpi="360"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BE3EA-CD5B-4001-B514-A4237CED1ACB}">
  <dimension ref="C6:AA47"/>
  <sheetViews>
    <sheetView zoomScale="40" zoomScaleNormal="40" workbookViewId="0">
      <selection activeCell="AC42" sqref="AC42"/>
    </sheetView>
  </sheetViews>
  <sheetFormatPr defaultRowHeight="18.75" x14ac:dyDescent="0.4"/>
  <sheetData>
    <row r="6" spans="3:27" x14ac:dyDescent="0.4">
      <c r="C6" s="70"/>
      <c r="D6" s="70"/>
      <c r="E6" s="70"/>
      <c r="F6" s="70"/>
      <c r="G6" s="70"/>
      <c r="H6" s="70"/>
      <c r="I6" s="70"/>
      <c r="J6" s="70"/>
      <c r="K6" s="70"/>
      <c r="L6" s="70"/>
      <c r="M6" s="70"/>
      <c r="N6" s="70"/>
      <c r="O6" s="70"/>
      <c r="P6" s="70"/>
      <c r="Q6" s="70"/>
      <c r="R6" s="70"/>
      <c r="S6" s="70"/>
      <c r="T6" s="70"/>
      <c r="U6" s="70"/>
      <c r="V6" s="70"/>
      <c r="W6" s="70"/>
      <c r="X6" s="70"/>
      <c r="Y6" s="70"/>
      <c r="Z6" s="70"/>
      <c r="AA6" s="70"/>
    </row>
    <row r="7" spans="3:27" x14ac:dyDescent="0.4">
      <c r="C7" s="70"/>
      <c r="D7" s="70"/>
      <c r="E7" s="70"/>
      <c r="F7" s="70"/>
      <c r="G7" s="70"/>
      <c r="H7" s="70"/>
      <c r="I7" s="70"/>
      <c r="J7" s="70"/>
      <c r="K7" s="70"/>
      <c r="L7" s="70"/>
      <c r="M7" s="70"/>
      <c r="N7" s="70"/>
      <c r="O7" s="70"/>
      <c r="P7" s="70"/>
      <c r="Q7" s="70"/>
      <c r="R7" s="70"/>
      <c r="S7" s="70"/>
      <c r="T7" s="70"/>
      <c r="U7" s="70"/>
      <c r="V7" s="70"/>
      <c r="W7" s="70"/>
      <c r="X7" s="70"/>
      <c r="Y7" s="70"/>
      <c r="Z7" s="70"/>
      <c r="AA7" s="70"/>
    </row>
    <row r="8" spans="3:27" x14ac:dyDescent="0.4">
      <c r="C8" s="70"/>
      <c r="D8" s="70"/>
      <c r="E8" s="70"/>
      <c r="F8" s="70"/>
      <c r="G8" s="70"/>
      <c r="H8" s="70"/>
      <c r="I8" s="70"/>
      <c r="J8" s="70"/>
      <c r="K8" s="70"/>
      <c r="L8" s="70"/>
      <c r="M8" s="70"/>
      <c r="N8" s="70"/>
      <c r="O8" s="70"/>
      <c r="P8" s="70"/>
      <c r="Q8" s="70"/>
      <c r="R8" s="70"/>
      <c r="S8" s="70"/>
      <c r="T8" s="70"/>
      <c r="U8" s="70"/>
      <c r="V8" s="70"/>
      <c r="W8" s="70"/>
      <c r="X8" s="70"/>
      <c r="Y8" s="70"/>
      <c r="Z8" s="70"/>
      <c r="AA8" s="70"/>
    </row>
    <row r="9" spans="3:27" x14ac:dyDescent="0.4">
      <c r="C9" s="70"/>
      <c r="D9" s="70"/>
      <c r="E9" s="70"/>
      <c r="F9" s="70"/>
      <c r="G9" s="70"/>
      <c r="H9" s="70"/>
      <c r="I9" s="70"/>
      <c r="J9" s="70"/>
      <c r="K9" s="70"/>
      <c r="L9" s="70"/>
      <c r="M9" s="70"/>
      <c r="N9" s="70"/>
      <c r="O9" s="70"/>
      <c r="P9" s="70"/>
      <c r="Q9" s="70"/>
      <c r="R9" s="70"/>
      <c r="S9" s="70"/>
      <c r="T9" s="70"/>
      <c r="U9" s="70"/>
      <c r="V9" s="70"/>
      <c r="W9" s="70"/>
      <c r="X9" s="70"/>
      <c r="Y9" s="70"/>
      <c r="Z9" s="70"/>
      <c r="AA9" s="70"/>
    </row>
    <row r="10" spans="3:27" x14ac:dyDescent="0.4">
      <c r="C10" s="70"/>
      <c r="D10" s="70"/>
      <c r="E10" s="70"/>
      <c r="F10" s="70"/>
      <c r="G10" s="70"/>
      <c r="H10" s="70"/>
      <c r="I10" s="70"/>
      <c r="J10" s="70"/>
      <c r="K10" s="70"/>
      <c r="L10" s="70"/>
      <c r="M10" s="70"/>
      <c r="N10" s="70"/>
      <c r="O10" s="70"/>
      <c r="P10" s="70"/>
      <c r="Q10" s="70"/>
      <c r="R10" s="70"/>
      <c r="S10" s="70"/>
      <c r="T10" s="70"/>
      <c r="U10" s="70"/>
      <c r="V10" s="70"/>
      <c r="W10" s="70"/>
      <c r="X10" s="70"/>
      <c r="Y10" s="70"/>
      <c r="Z10" s="70"/>
      <c r="AA10" s="70"/>
    </row>
    <row r="11" spans="3:27" x14ac:dyDescent="0.4">
      <c r="C11" s="70"/>
      <c r="D11" s="70"/>
      <c r="E11" s="70"/>
      <c r="F11" s="70"/>
      <c r="G11" s="70"/>
      <c r="H11" s="70"/>
      <c r="I11" s="70"/>
      <c r="J11" s="70"/>
      <c r="K11" s="70"/>
      <c r="L11" s="70"/>
      <c r="M11" s="70"/>
      <c r="N11" s="70"/>
      <c r="O11" s="70"/>
      <c r="P11" s="70"/>
      <c r="Q11" s="70"/>
      <c r="R11" s="70"/>
      <c r="S11" s="70"/>
      <c r="T11" s="70"/>
      <c r="U11" s="70"/>
      <c r="V11" s="70"/>
      <c r="W11" s="70"/>
      <c r="X11" s="70"/>
      <c r="Y11" s="70"/>
      <c r="Z11" s="70"/>
      <c r="AA11" s="70"/>
    </row>
    <row r="12" spans="3:27" x14ac:dyDescent="0.4">
      <c r="C12" s="70"/>
      <c r="D12" s="70"/>
      <c r="E12" s="70"/>
      <c r="F12" s="70"/>
      <c r="G12" s="70"/>
      <c r="H12" s="70"/>
      <c r="I12" s="70"/>
      <c r="J12" s="70"/>
      <c r="K12" s="70"/>
      <c r="L12" s="70"/>
      <c r="M12" s="70"/>
      <c r="N12" s="70"/>
      <c r="O12" s="70"/>
      <c r="P12" s="70"/>
      <c r="Q12" s="70"/>
      <c r="R12" s="70"/>
      <c r="S12" s="70"/>
      <c r="T12" s="70"/>
      <c r="U12" s="70"/>
      <c r="V12" s="70"/>
      <c r="W12" s="70"/>
      <c r="X12" s="70"/>
      <c r="Y12" s="70"/>
      <c r="Z12" s="70"/>
      <c r="AA12" s="70"/>
    </row>
    <row r="13" spans="3:27" x14ac:dyDescent="0.4">
      <c r="C13" s="70"/>
      <c r="D13" s="70"/>
      <c r="E13" s="70"/>
      <c r="F13" s="70"/>
      <c r="G13" s="70"/>
      <c r="H13" s="70"/>
      <c r="I13" s="70"/>
      <c r="J13" s="70"/>
      <c r="K13" s="70"/>
      <c r="L13" s="70"/>
      <c r="M13" s="70"/>
      <c r="N13" s="70"/>
      <c r="O13" s="70"/>
      <c r="P13" s="70"/>
      <c r="Q13" s="70"/>
      <c r="R13" s="70"/>
      <c r="S13" s="70"/>
      <c r="T13" s="70"/>
      <c r="U13" s="70"/>
      <c r="V13" s="70"/>
      <c r="W13" s="70"/>
      <c r="X13" s="70"/>
      <c r="Y13" s="70"/>
      <c r="Z13" s="70"/>
      <c r="AA13" s="70"/>
    </row>
    <row r="14" spans="3:27" x14ac:dyDescent="0.4">
      <c r="C14" s="70"/>
      <c r="D14" s="70"/>
      <c r="E14" s="70"/>
      <c r="F14" s="70"/>
      <c r="G14" s="70"/>
      <c r="H14" s="70"/>
      <c r="I14" s="70"/>
      <c r="J14" s="70"/>
      <c r="K14" s="70"/>
      <c r="L14" s="70"/>
      <c r="M14" s="70"/>
      <c r="N14" s="70"/>
      <c r="O14" s="70"/>
      <c r="P14" s="70"/>
      <c r="Q14" s="70"/>
      <c r="R14" s="70"/>
      <c r="S14" s="70"/>
      <c r="T14" s="70"/>
      <c r="U14" s="70"/>
      <c r="V14" s="70"/>
      <c r="W14" s="70"/>
      <c r="X14" s="70"/>
      <c r="Y14" s="70"/>
      <c r="Z14" s="70"/>
      <c r="AA14" s="70"/>
    </row>
    <row r="15" spans="3:27" x14ac:dyDescent="0.4">
      <c r="C15" s="70"/>
      <c r="D15" s="70" t="s">
        <v>86</v>
      </c>
      <c r="E15" s="70"/>
      <c r="F15" s="70"/>
      <c r="G15" s="70"/>
      <c r="H15" s="70"/>
      <c r="I15" s="70"/>
      <c r="J15" s="70"/>
      <c r="K15" s="70"/>
      <c r="L15" s="70"/>
      <c r="M15" s="70"/>
      <c r="N15" s="70"/>
      <c r="O15" s="70"/>
      <c r="P15" s="70"/>
      <c r="Q15" s="70"/>
      <c r="R15" s="70"/>
      <c r="S15" s="70"/>
      <c r="T15" s="70"/>
      <c r="U15" s="70"/>
      <c r="V15" s="70"/>
      <c r="W15" s="70"/>
      <c r="X15" s="70"/>
      <c r="Y15" s="70"/>
      <c r="Z15" s="70"/>
      <c r="AA15" s="70"/>
    </row>
    <row r="16" spans="3:27" x14ac:dyDescent="0.4">
      <c r="C16" s="70"/>
      <c r="D16" s="70" t="s">
        <v>85</v>
      </c>
      <c r="E16" s="70"/>
      <c r="F16" s="70"/>
      <c r="G16" s="70"/>
      <c r="H16" s="70"/>
      <c r="I16" s="70"/>
      <c r="J16" s="70"/>
      <c r="K16" s="70"/>
      <c r="L16" s="70"/>
      <c r="M16" s="70"/>
      <c r="N16" s="70"/>
      <c r="O16" s="70"/>
      <c r="P16" s="70"/>
      <c r="Q16" s="70"/>
      <c r="R16" s="70"/>
      <c r="S16" s="70"/>
      <c r="T16" s="70"/>
      <c r="U16" s="70"/>
      <c r="V16" s="70"/>
      <c r="W16" s="70"/>
      <c r="X16" s="70"/>
      <c r="Y16" s="70"/>
      <c r="Z16" s="70"/>
      <c r="AA16" s="70"/>
    </row>
    <row r="17" spans="3:27" x14ac:dyDescent="0.4">
      <c r="C17" s="70"/>
      <c r="D17" s="70" t="s">
        <v>87</v>
      </c>
      <c r="E17" s="70"/>
      <c r="F17" s="70"/>
      <c r="G17" s="70"/>
      <c r="H17" s="70"/>
      <c r="I17" s="70"/>
      <c r="J17" s="70"/>
      <c r="K17" s="70"/>
      <c r="L17" s="70"/>
      <c r="M17" s="70"/>
      <c r="N17" s="70"/>
      <c r="O17" s="70"/>
      <c r="P17" s="70"/>
      <c r="Q17" s="70"/>
      <c r="R17" s="70"/>
      <c r="S17" s="70"/>
      <c r="T17" s="70"/>
      <c r="U17" s="70"/>
      <c r="V17" s="70"/>
      <c r="W17" s="70"/>
      <c r="X17" s="70"/>
      <c r="Y17" s="70"/>
      <c r="Z17" s="70"/>
      <c r="AA17" s="70"/>
    </row>
    <row r="18" spans="3:27" x14ac:dyDescent="0.4">
      <c r="C18" s="70"/>
      <c r="D18" s="70" t="s">
        <v>88</v>
      </c>
      <c r="E18" s="70"/>
      <c r="F18" s="70"/>
      <c r="G18" s="70"/>
      <c r="H18" s="70"/>
      <c r="I18" s="70"/>
      <c r="J18" s="70"/>
      <c r="K18" s="70"/>
      <c r="L18" s="70"/>
      <c r="M18" s="70"/>
      <c r="N18" s="70"/>
      <c r="O18" s="70"/>
      <c r="P18" s="70"/>
      <c r="Q18" s="70"/>
      <c r="R18" s="70"/>
      <c r="S18" s="70"/>
      <c r="T18" s="70"/>
      <c r="U18" s="70"/>
      <c r="V18" s="70"/>
      <c r="W18" s="70"/>
      <c r="X18" s="70"/>
      <c r="Y18" s="70"/>
      <c r="Z18" s="70"/>
      <c r="AA18" s="70"/>
    </row>
    <row r="19" spans="3:27" x14ac:dyDescent="0.4">
      <c r="C19" s="70"/>
      <c r="D19" s="70"/>
      <c r="E19" s="70"/>
      <c r="F19" s="70"/>
      <c r="G19" s="70"/>
      <c r="H19" s="70"/>
      <c r="I19" s="70"/>
      <c r="J19" s="70"/>
      <c r="K19" s="70"/>
      <c r="L19" s="70"/>
      <c r="M19" s="70"/>
      <c r="N19" s="70"/>
      <c r="O19" s="70"/>
      <c r="P19" s="70"/>
      <c r="Q19" s="70"/>
      <c r="R19" s="70"/>
      <c r="S19" s="70"/>
      <c r="T19" s="70"/>
      <c r="U19" s="70"/>
      <c r="V19" s="70"/>
      <c r="W19" s="70"/>
      <c r="X19" s="70"/>
      <c r="Y19" s="70"/>
      <c r="Z19" s="70"/>
      <c r="AA19" s="70"/>
    </row>
    <row r="20" spans="3:27" x14ac:dyDescent="0.4">
      <c r="C20" s="70"/>
      <c r="D20" s="70"/>
      <c r="E20" s="70"/>
      <c r="F20" s="70"/>
      <c r="G20" s="70"/>
      <c r="H20" s="70"/>
      <c r="I20" s="70"/>
      <c r="J20" s="70"/>
      <c r="K20" s="70"/>
      <c r="L20" s="70"/>
      <c r="M20" s="70"/>
      <c r="N20" s="70"/>
      <c r="O20" s="70"/>
      <c r="P20" s="70"/>
      <c r="Q20" s="70"/>
      <c r="R20" s="70"/>
      <c r="S20" s="70"/>
      <c r="T20" s="70"/>
      <c r="U20" s="70"/>
      <c r="V20" s="70"/>
      <c r="W20" s="70"/>
      <c r="X20" s="70"/>
      <c r="Y20" s="70"/>
      <c r="Z20" s="70"/>
      <c r="AA20" s="70"/>
    </row>
    <row r="21" spans="3:27" x14ac:dyDescent="0.4">
      <c r="C21" s="70"/>
      <c r="D21" s="70"/>
      <c r="E21" s="70"/>
      <c r="F21" s="70"/>
      <c r="G21" s="70"/>
      <c r="H21" s="70"/>
      <c r="I21" s="70"/>
      <c r="J21" s="70"/>
      <c r="K21" s="70"/>
      <c r="L21" s="70"/>
      <c r="M21" s="70"/>
      <c r="N21" s="70"/>
      <c r="O21" s="70"/>
      <c r="P21" s="70"/>
      <c r="Q21" s="70"/>
      <c r="R21" s="70"/>
      <c r="S21" s="70"/>
      <c r="T21" s="70"/>
      <c r="U21" s="70"/>
      <c r="V21" s="70"/>
      <c r="W21" s="70"/>
      <c r="X21" s="70"/>
      <c r="Y21" s="70"/>
      <c r="Z21" s="70"/>
      <c r="AA21" s="70"/>
    </row>
    <row r="22" spans="3:27" x14ac:dyDescent="0.4">
      <c r="C22" s="70"/>
      <c r="D22" s="70"/>
      <c r="E22" s="70"/>
      <c r="F22" s="70"/>
      <c r="G22" s="70"/>
      <c r="H22" s="70"/>
      <c r="I22" s="70"/>
      <c r="J22" s="70"/>
      <c r="K22" s="70" t="b">
        <v>0</v>
      </c>
      <c r="L22" s="70" t="b">
        <v>1</v>
      </c>
      <c r="M22" s="70"/>
      <c r="N22" s="70"/>
      <c r="O22" s="70"/>
      <c r="P22" s="70"/>
      <c r="Q22" s="70"/>
      <c r="R22" s="70"/>
      <c r="S22" s="70"/>
      <c r="T22" s="70"/>
      <c r="U22" s="70"/>
      <c r="V22" s="70"/>
      <c r="W22" s="70"/>
      <c r="X22" s="70"/>
      <c r="Y22" s="70"/>
      <c r="Z22" s="70"/>
      <c r="AA22" s="70"/>
    </row>
    <row r="23" spans="3:27" x14ac:dyDescent="0.4">
      <c r="C23" s="70"/>
      <c r="D23" s="70"/>
      <c r="E23" s="70"/>
      <c r="F23" s="70"/>
      <c r="G23" s="70"/>
      <c r="H23" s="70"/>
      <c r="I23" s="70"/>
      <c r="J23" s="70"/>
      <c r="K23" s="70"/>
      <c r="L23" s="70"/>
      <c r="M23" s="70"/>
      <c r="N23" s="70"/>
      <c r="O23" s="70"/>
      <c r="P23" s="70"/>
      <c r="Q23" s="70"/>
      <c r="R23" s="70"/>
      <c r="S23" s="70"/>
      <c r="T23" s="70"/>
      <c r="U23" s="70"/>
      <c r="V23" s="70"/>
      <c r="W23" s="70"/>
      <c r="X23" s="70"/>
      <c r="Y23" s="70"/>
      <c r="Z23" s="70"/>
      <c r="AA23" s="70"/>
    </row>
    <row r="24" spans="3:27" x14ac:dyDescent="0.4">
      <c r="C24" s="70"/>
      <c r="D24" s="70"/>
      <c r="E24" s="70"/>
      <c r="F24" s="70"/>
      <c r="G24" s="70"/>
      <c r="H24" s="70"/>
      <c r="I24" s="70"/>
      <c r="J24" s="70"/>
      <c r="K24" s="70"/>
      <c r="L24" s="70"/>
      <c r="M24" s="70"/>
      <c r="N24" s="70"/>
      <c r="O24" s="70"/>
      <c r="P24" s="70"/>
      <c r="Q24" s="70"/>
      <c r="R24" s="70"/>
      <c r="S24" s="70"/>
      <c r="T24" s="70"/>
      <c r="U24" s="70"/>
      <c r="V24" s="70"/>
      <c r="W24" s="70"/>
      <c r="X24" s="70"/>
      <c r="Y24" s="70"/>
      <c r="Z24" s="70"/>
      <c r="AA24" s="70"/>
    </row>
    <row r="25" spans="3:27" x14ac:dyDescent="0.4">
      <c r="C25" s="70"/>
      <c r="D25" s="70"/>
      <c r="E25" s="70"/>
      <c r="F25" s="70"/>
      <c r="G25" s="70"/>
      <c r="H25" s="70"/>
      <c r="I25" s="70"/>
      <c r="J25" s="70"/>
      <c r="K25" s="70"/>
      <c r="L25" s="70"/>
      <c r="M25" s="70"/>
      <c r="N25" s="70"/>
      <c r="O25" s="70"/>
      <c r="P25" s="70"/>
      <c r="Q25" s="70"/>
      <c r="R25" s="70"/>
      <c r="S25" s="70"/>
      <c r="T25" s="70"/>
      <c r="U25" s="70"/>
      <c r="V25" s="70"/>
      <c r="W25" s="70"/>
      <c r="X25" s="70"/>
      <c r="Y25" s="70"/>
      <c r="Z25" s="70"/>
      <c r="AA25" s="70"/>
    </row>
    <row r="26" spans="3:27" x14ac:dyDescent="0.4">
      <c r="C26" s="70"/>
      <c r="D26" s="70"/>
      <c r="E26" s="70"/>
      <c r="F26" s="70"/>
      <c r="G26" s="70"/>
      <c r="H26" s="70"/>
      <c r="I26" s="70"/>
      <c r="J26" s="70"/>
      <c r="K26" s="70"/>
      <c r="L26" s="70"/>
      <c r="M26" s="70"/>
      <c r="N26" s="70"/>
      <c r="O26" s="70"/>
      <c r="P26" s="70"/>
      <c r="Q26" s="70"/>
      <c r="R26" s="70"/>
      <c r="S26" s="70"/>
      <c r="T26" s="70"/>
      <c r="U26" s="70"/>
      <c r="V26" s="70"/>
      <c r="W26" s="70"/>
      <c r="X26" s="70"/>
      <c r="Y26" s="70"/>
      <c r="Z26" s="70"/>
      <c r="AA26" s="70"/>
    </row>
    <row r="27" spans="3:27" x14ac:dyDescent="0.4">
      <c r="C27" s="70"/>
      <c r="D27" s="70"/>
      <c r="E27" s="70"/>
      <c r="F27" s="70"/>
      <c r="G27" s="70"/>
      <c r="H27" s="70"/>
      <c r="I27" s="70"/>
      <c r="J27" s="70"/>
      <c r="K27" s="70"/>
      <c r="L27" s="70"/>
      <c r="M27" s="70"/>
      <c r="N27" s="70"/>
      <c r="O27" s="70"/>
      <c r="P27" s="70"/>
      <c r="Q27" s="70"/>
      <c r="R27" s="70"/>
      <c r="S27" s="70"/>
      <c r="T27" s="70"/>
      <c r="U27" s="70"/>
      <c r="V27" s="70"/>
      <c r="W27" s="70"/>
      <c r="X27" s="70"/>
      <c r="Y27" s="70"/>
      <c r="Z27" s="70"/>
      <c r="AA27" s="70"/>
    </row>
    <row r="28" spans="3:27" x14ac:dyDescent="0.4">
      <c r="C28" s="70"/>
      <c r="D28" s="70"/>
      <c r="E28" s="70"/>
      <c r="F28" s="70"/>
      <c r="G28" s="70"/>
      <c r="H28" s="70"/>
      <c r="I28" s="70"/>
      <c r="J28" s="70"/>
      <c r="K28" s="70"/>
      <c r="L28" s="70"/>
      <c r="M28" s="70"/>
      <c r="N28" s="70"/>
      <c r="O28" s="70"/>
      <c r="P28" s="70"/>
      <c r="Q28" s="70"/>
      <c r="R28" s="70"/>
      <c r="S28" s="70"/>
      <c r="T28" s="70"/>
      <c r="U28" s="70"/>
      <c r="V28" s="70"/>
      <c r="W28" s="70"/>
      <c r="X28" s="70"/>
      <c r="Y28" s="70"/>
      <c r="Z28" s="70"/>
      <c r="AA28" s="70"/>
    </row>
    <row r="29" spans="3:27" x14ac:dyDescent="0.4">
      <c r="C29" s="70"/>
      <c r="D29" s="70"/>
      <c r="E29" s="70"/>
      <c r="F29" s="70"/>
      <c r="G29" s="70"/>
      <c r="H29" s="70"/>
      <c r="I29" s="70"/>
      <c r="J29" s="70"/>
      <c r="K29" s="70"/>
      <c r="L29" s="70"/>
      <c r="M29" s="70"/>
      <c r="N29" s="70"/>
      <c r="O29" s="70"/>
      <c r="P29" s="70"/>
      <c r="Q29" s="70"/>
      <c r="R29" s="70"/>
      <c r="S29" s="70"/>
      <c r="T29" s="70"/>
      <c r="U29" s="70"/>
      <c r="V29" s="70"/>
      <c r="W29" s="70"/>
      <c r="X29" s="70"/>
      <c r="Y29" s="70"/>
      <c r="Z29" s="70"/>
      <c r="AA29" s="70"/>
    </row>
    <row r="30" spans="3:27" x14ac:dyDescent="0.4">
      <c r="C30" s="70"/>
      <c r="D30" s="70"/>
      <c r="E30" s="70"/>
      <c r="F30" s="70"/>
      <c r="G30" s="70"/>
      <c r="H30" s="70"/>
      <c r="I30" s="70"/>
      <c r="J30" s="70"/>
      <c r="K30" s="70"/>
      <c r="L30" s="70"/>
      <c r="M30" s="70"/>
      <c r="N30" s="70"/>
      <c r="O30" s="70"/>
      <c r="P30" s="70"/>
      <c r="Q30" s="70"/>
      <c r="R30" s="70"/>
      <c r="S30" s="70"/>
      <c r="T30" s="70"/>
      <c r="U30" s="70"/>
      <c r="V30" s="70"/>
      <c r="W30" s="70"/>
      <c r="X30" s="70"/>
      <c r="Y30" s="70"/>
      <c r="Z30" s="70"/>
      <c r="AA30" s="70"/>
    </row>
    <row r="31" spans="3:27" x14ac:dyDescent="0.4">
      <c r="C31" s="70"/>
      <c r="D31" s="70"/>
      <c r="E31" s="70"/>
      <c r="F31" s="70"/>
      <c r="G31" s="70"/>
      <c r="H31" s="70"/>
      <c r="I31" s="70"/>
      <c r="J31" s="70"/>
      <c r="K31" s="70"/>
      <c r="L31" s="70"/>
      <c r="M31" s="70"/>
      <c r="N31" s="70"/>
      <c r="O31" s="70"/>
      <c r="P31" s="70"/>
      <c r="Q31" s="70"/>
      <c r="R31" s="70"/>
      <c r="S31" s="70"/>
      <c r="T31" s="70"/>
      <c r="U31" s="70"/>
      <c r="V31" s="70"/>
      <c r="W31" s="70"/>
      <c r="X31" s="70"/>
      <c r="Y31" s="70"/>
      <c r="Z31" s="70"/>
      <c r="AA31" s="70"/>
    </row>
    <row r="32" spans="3:27" x14ac:dyDescent="0.4">
      <c r="C32" s="70"/>
      <c r="D32" s="70"/>
      <c r="E32" s="70"/>
      <c r="F32" s="70"/>
      <c r="G32" s="70"/>
      <c r="H32" s="70"/>
      <c r="I32" s="70"/>
      <c r="J32" s="70"/>
      <c r="K32" s="70"/>
      <c r="L32" s="70"/>
      <c r="M32" s="70"/>
      <c r="N32" s="70"/>
      <c r="O32" s="70"/>
      <c r="P32" s="70"/>
      <c r="Q32" s="70"/>
      <c r="R32" s="70"/>
      <c r="S32" s="70"/>
      <c r="T32" s="70"/>
      <c r="U32" s="70"/>
      <c r="V32" s="70"/>
      <c r="W32" s="70"/>
      <c r="X32" s="70"/>
      <c r="Y32" s="70"/>
      <c r="Z32" s="70"/>
      <c r="AA32" s="70"/>
    </row>
    <row r="33" spans="3:27" x14ac:dyDescent="0.4">
      <c r="C33" s="70"/>
      <c r="D33" s="70"/>
      <c r="E33" s="70"/>
      <c r="F33" s="70"/>
      <c r="G33" s="70"/>
      <c r="H33" s="70"/>
      <c r="I33" s="70"/>
      <c r="J33" s="70"/>
      <c r="K33" s="70"/>
      <c r="L33" s="70"/>
      <c r="M33" s="70"/>
      <c r="N33" s="70"/>
      <c r="O33" s="70"/>
      <c r="P33" s="70"/>
      <c r="Q33" s="70"/>
      <c r="R33" s="70"/>
      <c r="S33" s="70"/>
      <c r="T33" s="70"/>
      <c r="U33" s="70"/>
      <c r="V33" s="70"/>
      <c r="W33" s="70"/>
      <c r="X33" s="70"/>
      <c r="Y33" s="70"/>
      <c r="Z33" s="70"/>
      <c r="AA33" s="70"/>
    </row>
    <row r="34" spans="3:27" x14ac:dyDescent="0.4">
      <c r="C34" s="70"/>
      <c r="D34" s="70"/>
      <c r="E34" s="70"/>
      <c r="F34" s="70"/>
      <c r="G34" s="70"/>
      <c r="H34" s="70"/>
      <c r="I34" s="70"/>
      <c r="J34" s="70"/>
      <c r="K34" s="70"/>
      <c r="L34" s="70"/>
      <c r="M34" s="70"/>
      <c r="N34" s="70"/>
      <c r="O34" s="70"/>
      <c r="P34" s="70"/>
      <c r="Q34" s="70"/>
      <c r="R34" s="70"/>
      <c r="S34" s="70"/>
      <c r="T34" s="70"/>
      <c r="U34" s="70"/>
      <c r="V34" s="70"/>
      <c r="W34" s="70"/>
      <c r="X34" s="70"/>
      <c r="Y34" s="70"/>
      <c r="Z34" s="70"/>
      <c r="AA34" s="70"/>
    </row>
    <row r="35" spans="3:27" x14ac:dyDescent="0.4">
      <c r="C35" s="70"/>
      <c r="D35" s="70"/>
      <c r="E35" s="70"/>
      <c r="F35" s="70"/>
      <c r="G35" s="70"/>
      <c r="H35" s="70"/>
      <c r="I35" s="70"/>
      <c r="J35" s="70"/>
      <c r="K35" s="70"/>
      <c r="L35" s="70"/>
      <c r="M35" s="70"/>
      <c r="N35" s="70"/>
      <c r="O35" s="70"/>
      <c r="P35" s="70"/>
      <c r="Q35" s="70"/>
      <c r="R35" s="70"/>
      <c r="S35" s="70"/>
      <c r="T35" s="70"/>
      <c r="U35" s="70"/>
      <c r="V35" s="70"/>
      <c r="W35" s="70"/>
      <c r="X35" s="70"/>
      <c r="Y35" s="70"/>
      <c r="Z35" s="70"/>
      <c r="AA35" s="70"/>
    </row>
    <row r="36" spans="3:27" x14ac:dyDescent="0.4">
      <c r="C36" s="70"/>
      <c r="D36" s="70"/>
      <c r="E36" s="70"/>
      <c r="F36" s="70"/>
      <c r="G36" s="70"/>
      <c r="H36" s="70"/>
      <c r="I36" s="70"/>
      <c r="J36" s="70"/>
      <c r="K36" s="70"/>
      <c r="L36" s="70"/>
      <c r="M36" s="70"/>
      <c r="N36" s="70"/>
      <c r="O36" s="70"/>
      <c r="P36" s="70"/>
      <c r="Q36" s="70"/>
      <c r="R36" s="70"/>
      <c r="S36" s="70"/>
      <c r="T36" s="70"/>
      <c r="U36" s="70"/>
      <c r="V36" s="70"/>
      <c r="W36" s="70"/>
      <c r="X36" s="70"/>
      <c r="Y36" s="70"/>
      <c r="Z36" s="70"/>
      <c r="AA36" s="70"/>
    </row>
    <row r="37" spans="3:27" x14ac:dyDescent="0.4">
      <c r="C37" s="70"/>
      <c r="D37" s="70"/>
      <c r="E37" s="70"/>
      <c r="F37" s="70"/>
      <c r="G37" s="70"/>
      <c r="H37" s="70"/>
      <c r="I37" s="70"/>
      <c r="J37" s="70"/>
      <c r="K37" s="70"/>
      <c r="L37" s="70"/>
      <c r="M37" s="70"/>
      <c r="N37" s="70"/>
      <c r="O37" s="70"/>
      <c r="P37" s="70"/>
      <c r="Q37" s="70"/>
      <c r="R37" s="70"/>
      <c r="S37" s="70"/>
      <c r="T37" s="70"/>
      <c r="U37" s="70"/>
      <c r="V37" s="70"/>
      <c r="W37" s="70"/>
      <c r="X37" s="70"/>
      <c r="Y37" s="70"/>
      <c r="Z37" s="70"/>
      <c r="AA37" s="70"/>
    </row>
    <row r="38" spans="3:27" x14ac:dyDescent="0.4">
      <c r="C38" s="70"/>
      <c r="D38" s="70"/>
      <c r="E38" s="70"/>
      <c r="F38" s="70"/>
      <c r="G38" s="70"/>
      <c r="H38" s="70"/>
      <c r="I38" s="70"/>
      <c r="J38" s="70"/>
      <c r="K38" s="70"/>
      <c r="L38" s="70"/>
      <c r="M38" s="70"/>
      <c r="N38" s="70"/>
      <c r="O38" s="70"/>
      <c r="P38" s="70"/>
      <c r="Q38" s="70"/>
      <c r="R38" s="70"/>
      <c r="S38" s="70"/>
      <c r="T38" s="70"/>
      <c r="U38" s="70"/>
      <c r="V38" s="70"/>
      <c r="W38" s="70"/>
      <c r="X38" s="70"/>
      <c r="Y38" s="70"/>
      <c r="Z38" s="70"/>
      <c r="AA38" s="70"/>
    </row>
    <row r="39" spans="3:27" x14ac:dyDescent="0.4">
      <c r="C39" s="70"/>
      <c r="D39" s="70"/>
      <c r="E39" s="70"/>
      <c r="F39" s="70"/>
      <c r="G39" s="70"/>
      <c r="H39" s="70"/>
      <c r="I39" s="70"/>
      <c r="J39" s="70"/>
      <c r="K39" s="70"/>
      <c r="L39" s="70"/>
      <c r="M39" s="70"/>
      <c r="N39" s="70"/>
      <c r="O39" s="70"/>
      <c r="P39" s="70"/>
      <c r="Q39" s="70"/>
      <c r="R39" s="70"/>
      <c r="S39" s="70"/>
      <c r="T39" s="70"/>
      <c r="U39" s="70"/>
      <c r="V39" s="70"/>
      <c r="W39" s="70"/>
      <c r="X39" s="70"/>
      <c r="Y39" s="70"/>
      <c r="Z39" s="70"/>
      <c r="AA39" s="70"/>
    </row>
    <row r="40" spans="3:27" x14ac:dyDescent="0.4">
      <c r="C40" s="70"/>
      <c r="D40" s="70"/>
      <c r="E40" s="70"/>
      <c r="F40" s="70"/>
      <c r="G40" s="70"/>
      <c r="H40" s="70"/>
      <c r="I40" s="70"/>
      <c r="J40" s="70"/>
      <c r="K40" s="70"/>
      <c r="L40" s="70"/>
      <c r="M40" s="70"/>
      <c r="N40" s="70"/>
      <c r="O40" s="70"/>
      <c r="P40" s="70"/>
      <c r="Q40" s="70"/>
      <c r="R40" s="70"/>
      <c r="S40" s="70"/>
      <c r="T40" s="70"/>
      <c r="U40" s="70"/>
      <c r="V40" s="70"/>
      <c r="W40" s="70"/>
      <c r="X40" s="70"/>
      <c r="Y40" s="70"/>
      <c r="Z40" s="70"/>
      <c r="AA40" s="70"/>
    </row>
    <row r="41" spans="3:27" x14ac:dyDescent="0.4">
      <c r="C41" s="70"/>
      <c r="D41" s="70"/>
      <c r="E41" s="70"/>
      <c r="F41" s="70"/>
      <c r="G41" s="70"/>
      <c r="H41" s="70"/>
      <c r="I41" s="70"/>
      <c r="J41" s="70"/>
      <c r="K41" s="70"/>
      <c r="L41" s="70"/>
      <c r="M41" s="70"/>
      <c r="N41" s="70"/>
      <c r="O41" s="70"/>
      <c r="P41" s="70"/>
      <c r="Q41" s="70"/>
      <c r="R41" s="70"/>
      <c r="S41" s="70"/>
      <c r="T41" s="70"/>
      <c r="U41" s="70"/>
      <c r="V41" s="70"/>
      <c r="W41" s="70"/>
      <c r="X41" s="70"/>
      <c r="Y41" s="70"/>
      <c r="Z41" s="70"/>
      <c r="AA41" s="70"/>
    </row>
    <row r="42" spans="3:27" x14ac:dyDescent="0.4">
      <c r="C42" s="70"/>
      <c r="D42" s="70"/>
      <c r="E42" s="70"/>
      <c r="F42" s="70"/>
      <c r="G42" s="70"/>
      <c r="H42" s="70"/>
      <c r="I42" s="70"/>
      <c r="J42" s="70"/>
      <c r="K42" s="70"/>
      <c r="L42" s="70"/>
      <c r="M42" s="70"/>
      <c r="N42" s="70"/>
      <c r="O42" s="70"/>
      <c r="P42" s="70"/>
      <c r="Q42" s="70"/>
      <c r="R42" s="70"/>
      <c r="S42" s="70"/>
      <c r="T42" s="70"/>
      <c r="U42" s="70"/>
      <c r="V42" s="70"/>
      <c r="W42" s="70"/>
      <c r="X42" s="70"/>
      <c r="Y42" s="70"/>
      <c r="Z42" s="70"/>
      <c r="AA42" s="70"/>
    </row>
    <row r="43" spans="3:27" x14ac:dyDescent="0.4">
      <c r="C43" s="70"/>
      <c r="D43" s="70"/>
      <c r="E43" s="70"/>
      <c r="F43" s="70"/>
      <c r="G43" s="70"/>
      <c r="H43" s="70"/>
      <c r="I43" s="70"/>
      <c r="J43" s="70"/>
      <c r="K43" s="70"/>
      <c r="L43" s="70"/>
      <c r="M43" s="70"/>
      <c r="N43" s="70"/>
      <c r="O43" s="70"/>
      <c r="P43" s="70"/>
      <c r="Q43" s="70"/>
      <c r="R43" s="70"/>
      <c r="S43" s="70"/>
      <c r="T43" s="70"/>
      <c r="U43" s="70"/>
      <c r="V43" s="70"/>
      <c r="W43" s="70"/>
      <c r="X43" s="70"/>
      <c r="Y43" s="70"/>
      <c r="Z43" s="70"/>
      <c r="AA43" s="70"/>
    </row>
    <row r="44" spans="3:27" x14ac:dyDescent="0.4">
      <c r="C44" s="70"/>
      <c r="D44" s="70"/>
      <c r="E44" s="70"/>
      <c r="F44" s="70"/>
      <c r="G44" s="70"/>
      <c r="H44" s="70"/>
      <c r="I44" s="70"/>
      <c r="J44" s="70"/>
      <c r="K44" s="70"/>
      <c r="L44" s="70"/>
      <c r="M44" s="70"/>
      <c r="N44" s="70"/>
      <c r="O44" s="70"/>
      <c r="P44" s="70"/>
      <c r="Q44" s="70"/>
      <c r="R44" s="70"/>
      <c r="S44" s="70"/>
      <c r="T44" s="70"/>
      <c r="U44" s="70"/>
      <c r="V44" s="70"/>
      <c r="W44" s="70"/>
      <c r="X44" s="70"/>
      <c r="Y44" s="70"/>
      <c r="Z44" s="70"/>
      <c r="AA44" s="70"/>
    </row>
    <row r="45" spans="3:27" x14ac:dyDescent="0.4">
      <c r="C45" s="70"/>
      <c r="D45" s="70"/>
      <c r="E45" s="70"/>
      <c r="F45" s="70"/>
      <c r="G45" s="70"/>
      <c r="H45" s="70"/>
      <c r="I45" s="70"/>
      <c r="J45" s="70"/>
      <c r="K45" s="70"/>
      <c r="L45" s="70"/>
      <c r="M45" s="70"/>
      <c r="N45" s="70"/>
      <c r="O45" s="70"/>
      <c r="P45" s="70"/>
      <c r="Q45" s="70"/>
      <c r="R45" s="70"/>
      <c r="S45" s="70"/>
      <c r="T45" s="70"/>
      <c r="U45" s="70"/>
      <c r="V45" s="70"/>
      <c r="W45" s="70"/>
      <c r="X45" s="70"/>
      <c r="Y45" s="70"/>
      <c r="Z45" s="70"/>
      <c r="AA45" s="70"/>
    </row>
    <row r="46" spans="3:27" x14ac:dyDescent="0.4">
      <c r="C46" s="70"/>
      <c r="D46" s="70"/>
      <c r="E46" s="70"/>
      <c r="F46" s="70"/>
      <c r="G46" s="70"/>
      <c r="H46" s="70"/>
      <c r="I46" s="70"/>
      <c r="J46" s="70"/>
      <c r="K46" s="70"/>
      <c r="L46" s="70"/>
      <c r="M46" s="70"/>
      <c r="N46" s="70"/>
      <c r="O46" s="70"/>
      <c r="P46" s="70"/>
      <c r="Q46" s="70"/>
      <c r="R46" s="70"/>
      <c r="S46" s="70"/>
      <c r="T46" s="70"/>
      <c r="U46" s="70"/>
      <c r="V46" s="70"/>
      <c r="W46" s="70"/>
      <c r="X46" s="70"/>
      <c r="Y46" s="70"/>
      <c r="Z46" s="70"/>
      <c r="AA46" s="70"/>
    </row>
    <row r="47" spans="3:27" x14ac:dyDescent="0.4">
      <c r="C47" s="70"/>
      <c r="D47" s="70"/>
      <c r="E47" s="70"/>
      <c r="F47" s="70"/>
      <c r="G47" s="70"/>
      <c r="H47" s="70"/>
      <c r="I47" s="70"/>
      <c r="J47" s="70"/>
      <c r="K47" s="70"/>
      <c r="L47" s="70"/>
      <c r="M47" s="70"/>
      <c r="N47" s="70"/>
      <c r="O47" s="70"/>
      <c r="P47" s="70"/>
      <c r="Q47" s="70"/>
      <c r="R47" s="70"/>
      <c r="S47" s="70"/>
      <c r="T47" s="70"/>
      <c r="U47" s="70"/>
      <c r="V47" s="70"/>
      <c r="W47" s="70"/>
      <c r="X47" s="70"/>
      <c r="Y47" s="70"/>
      <c r="Z47" s="70"/>
      <c r="AA47" s="70"/>
    </row>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B6789-F08D-48A9-9501-8547128533AC}">
  <dimension ref="A2:G9"/>
  <sheetViews>
    <sheetView workbookViewId="0">
      <selection activeCell="R17" sqref="R17"/>
    </sheetView>
  </sheetViews>
  <sheetFormatPr defaultRowHeight="18.75" x14ac:dyDescent="0.4"/>
  <cols>
    <col min="2" max="2" width="9" customWidth="1"/>
    <col min="3" max="3" width="10.875" customWidth="1"/>
  </cols>
  <sheetData>
    <row r="2" spans="1:7" ht="18.75" customHeight="1" x14ac:dyDescent="0.4">
      <c r="B2" s="133" t="s">
        <v>332</v>
      </c>
      <c r="C2" s="133"/>
      <c r="D2" s="133"/>
      <c r="E2" s="133"/>
      <c r="F2" s="72"/>
      <c r="G2" s="72"/>
    </row>
    <row r="3" spans="1:7" ht="18.75" customHeight="1" x14ac:dyDescent="0.4">
      <c r="B3" s="133"/>
      <c r="C3" s="133"/>
      <c r="D3" s="133"/>
      <c r="E3" s="133"/>
      <c r="F3" s="72" t="s">
        <v>341</v>
      </c>
      <c r="G3" s="72"/>
    </row>
    <row r="5" spans="1:7" x14ac:dyDescent="0.4">
      <c r="A5" t="s">
        <v>333</v>
      </c>
    </row>
    <row r="6" spans="1:7" x14ac:dyDescent="0.4">
      <c r="A6">
        <v>1</v>
      </c>
      <c r="B6" t="s">
        <v>334</v>
      </c>
      <c r="D6" s="70" t="s">
        <v>342</v>
      </c>
    </row>
    <row r="7" spans="1:7" x14ac:dyDescent="0.4">
      <c r="A7">
        <v>2</v>
      </c>
      <c r="B7" t="s">
        <v>335</v>
      </c>
      <c r="D7" s="70" t="s">
        <v>338</v>
      </c>
    </row>
    <row r="8" spans="1:7" x14ac:dyDescent="0.4">
      <c r="A8">
        <v>3</v>
      </c>
      <c r="B8" t="s">
        <v>336</v>
      </c>
      <c r="C8" s="70"/>
      <c r="D8" s="70" t="s">
        <v>339</v>
      </c>
    </row>
    <row r="9" spans="1:7" x14ac:dyDescent="0.4">
      <c r="A9">
        <v>4</v>
      </c>
      <c r="B9" t="s">
        <v>337</v>
      </c>
      <c r="D9" s="70" t="s">
        <v>340</v>
      </c>
    </row>
  </sheetData>
  <mergeCells count="1">
    <mergeCell ref="B2:E3"/>
  </mergeCells>
  <phoneticPr fontId="1"/>
  <pageMargins left="0.7" right="0.7" top="0.75" bottom="0.75" header="0.3" footer="0.3"/>
  <pageSetup paperSize="9" orientation="portrait" horizontalDpi="360" verticalDpi="360"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33299-5564-4C9F-BA84-D4349436EAE5}">
  <sheetPr codeName="Sheet6"/>
  <dimension ref="A1:J31"/>
  <sheetViews>
    <sheetView zoomScale="85" zoomScaleNormal="85" workbookViewId="0">
      <selection activeCell="C15" sqref="C15"/>
    </sheetView>
  </sheetViews>
  <sheetFormatPr defaultRowHeight="18.75" x14ac:dyDescent="0.4"/>
  <cols>
    <col min="1" max="1" width="53.75" style="4" customWidth="1"/>
    <col min="2" max="2" width="9" style="4" customWidth="1"/>
    <col min="3" max="3" width="51.875" style="4" customWidth="1"/>
    <col min="4" max="4" width="9" customWidth="1"/>
    <col min="5" max="6" width="45" style="4" customWidth="1"/>
  </cols>
  <sheetData>
    <row r="1" spans="1:10" x14ac:dyDescent="0.4">
      <c r="A1" s="13" t="s">
        <v>3</v>
      </c>
      <c r="B1" s="13" t="s">
        <v>7</v>
      </c>
      <c r="C1" s="13" t="s">
        <v>8</v>
      </c>
      <c r="D1" s="3"/>
      <c r="E1" s="134" t="s">
        <v>15</v>
      </c>
      <c r="F1" s="134"/>
      <c r="G1" s="3"/>
      <c r="H1" s="3"/>
      <c r="I1" s="3"/>
      <c r="J1" s="2"/>
    </row>
    <row r="2" spans="1:10" x14ac:dyDescent="0.4">
      <c r="A2" s="75" t="s">
        <v>89</v>
      </c>
      <c r="B2" s="75">
        <v>3</v>
      </c>
      <c r="C2" s="75" t="s">
        <v>90</v>
      </c>
      <c r="E2" s="10" t="s">
        <v>20</v>
      </c>
      <c r="F2" s="10" t="s">
        <v>21</v>
      </c>
    </row>
    <row r="3" spans="1:10" x14ac:dyDescent="0.4">
      <c r="A3" s="75" t="s">
        <v>6</v>
      </c>
      <c r="B3" s="75">
        <v>4</v>
      </c>
      <c r="C3" s="75" t="s">
        <v>69</v>
      </c>
      <c r="E3" s="4" t="s">
        <v>17</v>
      </c>
      <c r="F3" s="4" t="s">
        <v>22</v>
      </c>
    </row>
    <row r="4" spans="1:10" x14ac:dyDescent="0.4">
      <c r="A4" s="4" t="s">
        <v>0</v>
      </c>
      <c r="B4" s="4">
        <v>4</v>
      </c>
      <c r="C4" s="4" t="s">
        <v>13</v>
      </c>
      <c r="E4" s="4" t="s">
        <v>16</v>
      </c>
      <c r="F4" s="4" t="s">
        <v>23</v>
      </c>
    </row>
    <row r="5" spans="1:10" x14ac:dyDescent="0.4">
      <c r="A5" s="4" t="s">
        <v>38</v>
      </c>
      <c r="B5" s="4">
        <v>4</v>
      </c>
      <c r="C5" s="4" t="s">
        <v>39</v>
      </c>
      <c r="E5" s="4" t="s">
        <v>18</v>
      </c>
      <c r="F5" s="4" t="s">
        <v>44</v>
      </c>
    </row>
    <row r="6" spans="1:10" x14ac:dyDescent="0.4">
      <c r="A6" s="4" t="s">
        <v>40</v>
      </c>
      <c r="B6" s="4">
        <v>4</v>
      </c>
      <c r="C6" s="4" t="s">
        <v>41</v>
      </c>
      <c r="E6" s="4" t="s">
        <v>19</v>
      </c>
      <c r="F6" s="4" t="s">
        <v>55</v>
      </c>
    </row>
    <row r="7" spans="1:10" x14ac:dyDescent="0.4">
      <c r="A7" s="4" t="s">
        <v>60</v>
      </c>
      <c r="B7" s="4">
        <v>5</v>
      </c>
      <c r="C7" s="4" t="s">
        <v>61</v>
      </c>
      <c r="E7" s="4" t="s">
        <v>35</v>
      </c>
    </row>
    <row r="8" spans="1:10" x14ac:dyDescent="0.4">
      <c r="A8" s="4" t="s">
        <v>5</v>
      </c>
      <c r="B8" s="4">
        <v>5</v>
      </c>
      <c r="C8" s="4" t="s">
        <v>14</v>
      </c>
      <c r="E8" s="4" t="s">
        <v>36</v>
      </c>
    </row>
    <row r="9" spans="1:10" x14ac:dyDescent="0.4">
      <c r="A9" s="4" t="s">
        <v>59</v>
      </c>
      <c r="B9" s="4">
        <v>5</v>
      </c>
      <c r="C9" s="4" t="s">
        <v>61</v>
      </c>
      <c r="E9" s="4" t="s">
        <v>46</v>
      </c>
    </row>
    <row r="10" spans="1:10" x14ac:dyDescent="0.4">
      <c r="E10" s="4" t="s">
        <v>51</v>
      </c>
    </row>
    <row r="11" spans="1:10" x14ac:dyDescent="0.4">
      <c r="A11" s="6" t="s">
        <v>167</v>
      </c>
      <c r="B11" s="6">
        <v>1</v>
      </c>
      <c r="C11" s="6" t="s">
        <v>166</v>
      </c>
      <c r="E11" s="4" t="s">
        <v>49</v>
      </c>
    </row>
    <row r="12" spans="1:10" x14ac:dyDescent="0.4">
      <c r="A12" s="6" t="s">
        <v>165</v>
      </c>
      <c r="B12" s="6">
        <v>1</v>
      </c>
      <c r="C12" s="6" t="s">
        <v>166</v>
      </c>
      <c r="E12" s="4" t="s">
        <v>52</v>
      </c>
    </row>
    <row r="13" spans="1:10" x14ac:dyDescent="0.4">
      <c r="A13" s="6" t="s">
        <v>168</v>
      </c>
      <c r="B13" s="6">
        <v>1</v>
      </c>
      <c r="C13" s="6" t="s">
        <v>169</v>
      </c>
      <c r="E13" s="4" t="s">
        <v>2</v>
      </c>
    </row>
    <row r="14" spans="1:10" x14ac:dyDescent="0.4">
      <c r="A14" s="6" t="s">
        <v>4</v>
      </c>
      <c r="B14" s="6">
        <v>1</v>
      </c>
      <c r="C14" s="6" t="s">
        <v>9</v>
      </c>
      <c r="E14" s="4" t="s">
        <v>1</v>
      </c>
    </row>
    <row r="15" spans="1:10" x14ac:dyDescent="0.4">
      <c r="A15" s="6" t="s">
        <v>33</v>
      </c>
      <c r="B15" s="6">
        <v>1</v>
      </c>
      <c r="C15" s="6" t="s">
        <v>34</v>
      </c>
      <c r="E15" s="4" t="s">
        <v>56</v>
      </c>
    </row>
    <row r="16" spans="1:10" x14ac:dyDescent="0.4">
      <c r="A16" s="6" t="s">
        <v>47</v>
      </c>
      <c r="B16" s="6">
        <v>1</v>
      </c>
      <c r="C16" s="6" t="s">
        <v>48</v>
      </c>
      <c r="E16" s="4" t="s">
        <v>66</v>
      </c>
    </row>
    <row r="17" spans="1:5" x14ac:dyDescent="0.4">
      <c r="A17" s="6" t="s">
        <v>45</v>
      </c>
      <c r="B17" s="6">
        <v>2</v>
      </c>
      <c r="C17" s="6" t="s">
        <v>11</v>
      </c>
      <c r="E17" s="4" t="s">
        <v>78</v>
      </c>
    </row>
    <row r="18" spans="1:5" x14ac:dyDescent="0.4">
      <c r="A18" s="6" t="s">
        <v>196</v>
      </c>
      <c r="B18" s="6">
        <v>2</v>
      </c>
      <c r="C18" s="6" t="s">
        <v>197</v>
      </c>
      <c r="E18" s="4" t="s">
        <v>79</v>
      </c>
    </row>
    <row r="19" spans="1:5" x14ac:dyDescent="0.4">
      <c r="A19" s="6" t="s">
        <v>191</v>
      </c>
      <c r="B19" s="6">
        <v>2</v>
      </c>
      <c r="C19" s="6" t="s">
        <v>195</v>
      </c>
      <c r="E19" s="4" t="s">
        <v>163</v>
      </c>
    </row>
    <row r="20" spans="1:5" x14ac:dyDescent="0.4">
      <c r="A20" s="6" t="s">
        <v>74</v>
      </c>
      <c r="B20" s="6">
        <v>2</v>
      </c>
      <c r="C20" s="6" t="s">
        <v>77</v>
      </c>
      <c r="E20" s="4" t="s">
        <v>164</v>
      </c>
    </row>
    <row r="21" spans="1:5" x14ac:dyDescent="0.4">
      <c r="A21" s="6" t="s">
        <v>73</v>
      </c>
      <c r="B21" s="6">
        <v>2</v>
      </c>
      <c r="C21" s="6"/>
      <c r="E21" s="4" t="s">
        <v>210</v>
      </c>
    </row>
    <row r="22" spans="1:5" x14ac:dyDescent="0.4">
      <c r="A22" s="6" t="s">
        <v>67</v>
      </c>
      <c r="B22" s="6">
        <v>2</v>
      </c>
      <c r="C22" s="6" t="s">
        <v>68</v>
      </c>
      <c r="E22" s="4" t="s">
        <v>355</v>
      </c>
    </row>
    <row r="23" spans="1:5" x14ac:dyDescent="0.4">
      <c r="A23" s="6" t="s">
        <v>49</v>
      </c>
      <c r="B23" s="6">
        <v>2</v>
      </c>
      <c r="C23" s="6" t="s">
        <v>50</v>
      </c>
    </row>
    <row r="24" spans="1:5" x14ac:dyDescent="0.4">
      <c r="A24" s="6" t="s">
        <v>54</v>
      </c>
      <c r="B24" s="6">
        <v>2</v>
      </c>
      <c r="C24" s="6" t="s">
        <v>53</v>
      </c>
    </row>
    <row r="25" spans="1:5" x14ac:dyDescent="0.4">
      <c r="A25" s="6" t="s">
        <v>2</v>
      </c>
      <c r="B25" s="6">
        <v>2</v>
      </c>
      <c r="C25" s="6" t="s">
        <v>10</v>
      </c>
    </row>
    <row r="26" spans="1:5" x14ac:dyDescent="0.4">
      <c r="A26" s="6" t="s">
        <v>1</v>
      </c>
      <c r="B26" s="6">
        <v>2</v>
      </c>
      <c r="C26" s="6" t="s">
        <v>12</v>
      </c>
    </row>
    <row r="27" spans="1:5" x14ac:dyDescent="0.4">
      <c r="A27" s="6" t="s">
        <v>83</v>
      </c>
      <c r="B27" s="6">
        <v>3</v>
      </c>
      <c r="C27" s="6" t="s">
        <v>84</v>
      </c>
    </row>
    <row r="28" spans="1:5" x14ac:dyDescent="0.4">
      <c r="A28" s="6" t="s">
        <v>75</v>
      </c>
      <c r="B28" s="6">
        <v>3</v>
      </c>
      <c r="C28" s="6" t="s">
        <v>76</v>
      </c>
    </row>
    <row r="29" spans="1:5" x14ac:dyDescent="0.4">
      <c r="A29" s="6" t="s">
        <v>10</v>
      </c>
      <c r="B29" s="6">
        <v>3</v>
      </c>
      <c r="C29" s="6" t="s">
        <v>63</v>
      </c>
    </row>
    <row r="30" spans="1:5" x14ac:dyDescent="0.4">
      <c r="A30" s="6" t="s">
        <v>57</v>
      </c>
      <c r="B30" s="6">
        <v>3</v>
      </c>
      <c r="C30" s="6" t="s">
        <v>58</v>
      </c>
    </row>
    <row r="31" spans="1:5" x14ac:dyDescent="0.4">
      <c r="A31" s="6" t="s">
        <v>213</v>
      </c>
      <c r="B31" s="6">
        <v>5</v>
      </c>
      <c r="C31" s="6" t="s">
        <v>74</v>
      </c>
    </row>
  </sheetData>
  <sortState xmlns:xlrd2="http://schemas.microsoft.com/office/spreadsheetml/2017/richdata2" ref="A2:C31">
    <sortCondition descending="1" sortBy="cellColor" ref="A2:A31" dxfId="0"/>
    <sortCondition ref="B2:B31"/>
  </sortState>
  <mergeCells count="1">
    <mergeCell ref="E1:F1"/>
  </mergeCells>
  <phoneticPr fontId="1"/>
  <pageMargins left="0.7" right="0.7" top="0.75" bottom="0.75" header="0.3" footer="0.3"/>
  <pageSetup paperSize="9" orientation="portrait" horizontalDpi="360" verticalDpi="36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14</vt:i4>
      </vt:variant>
    </vt:vector>
  </HeadingPairs>
  <TitlesOfParts>
    <vt:vector size="14" baseType="lpstr">
      <vt:lpstr>仕様書（ルールなど）</vt:lpstr>
      <vt:lpstr>作業スケジュール</vt:lpstr>
      <vt:lpstr>戦車のステータス</vt:lpstr>
      <vt:lpstr>タイトル&amp;選択&amp;リザルト</vt:lpstr>
      <vt:lpstr>ポーズ画面</vt:lpstr>
      <vt:lpstr>ゲーム画面の仕様</vt:lpstr>
      <vt:lpstr>敵</vt:lpstr>
      <vt:lpstr>味方AI</vt:lpstr>
      <vt:lpstr>ゲーム（プログラム）</vt:lpstr>
      <vt:lpstr>チュートリアル</vt:lpstr>
      <vt:lpstr>クラス図</vt:lpstr>
      <vt:lpstr>操作方法</vt:lpstr>
      <vt:lpstr>デザイン</vt:lpstr>
      <vt:lpstr>サウンド</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出合翔太</dc:creator>
  <cp:lastModifiedBy>出合翔太</cp:lastModifiedBy>
  <dcterms:created xsi:type="dcterms:W3CDTF">2021-06-03T03:44:50Z</dcterms:created>
  <dcterms:modified xsi:type="dcterms:W3CDTF">2021-10-21T14:35:27Z</dcterms:modified>
</cp:coreProperties>
</file>