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3.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4.xml"/>
  <Override ContentType="application/vnd.openxmlformats-officedocument.drawing+xml" PartName="/xl/drawings/worksheetdrawing10.xml"/>
  <Override ContentType="application/vnd.openxmlformats-officedocument.drawing+xml" PartName="/xl/drawings/worksheetdrawing12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2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sues" sheetId="1" r:id="rId3"/>
    <sheet state="visible" name="ADLP" sheetId="2" r:id="rId4"/>
    <sheet state="visible" name="BLÜG" sheetId="3" r:id="rId5"/>
    <sheet state="visible" name="BRÄE" sheetId="4" r:id="rId6"/>
    <sheet state="visible" name="BRIS" sheetId="5" r:id="rId7"/>
    <sheet state="visible" name="ERNA" sheetId="6" r:id="rId8"/>
    <sheet state="visible" name="GOEM" sheetId="7" r:id="rId9"/>
    <sheet state="visible" name="HOHN" sheetId="8" r:id="rId10"/>
    <sheet state="visible" name="KARA" sheetId="9" r:id="rId11"/>
    <sheet state="visible" name="KOPJ" sheetId="10" r:id="rId12"/>
    <sheet state="visible" name="PERT" sheetId="11" r:id="rId13"/>
    <sheet state="visible" name="REIM" sheetId="12" r:id="rId14"/>
    <sheet state="visible" name="STET" sheetId="13" r:id="rId1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">
      <text>
        <t xml:space="preserve">new | workingOn | finished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J22">
      <text>
        <t xml:space="preserve">Eingepennt beim lesen...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2">
      <text>
        <t xml:space="preserve">exklusive JavaEE Förderkurs  Sa/Di</t>
      </text>
    </comment>
    <comment authorId="0" ref="J21">
      <text>
        <t xml:space="preserve">Besprechung Borko/List</t>
      </text>
    </comment>
    <comment authorId="0" ref="J24">
      <text>
        <t xml:space="preserve">Gespräch mit Kraus wegen Exkursion (war Förderkurs im Weg)</t>
      </text>
    </comment>
    <comment authorId="0" ref="J25">
      <text>
        <t xml:space="preserve">Essen (Käsetoast &amp; Radler)</t>
      </text>
    </comment>
    <comment authorId="0" ref="I27">
      <text>
        <t xml:space="preserve">Freistunde</t>
      </text>
    </comment>
    <comment authorId="0" ref="J30">
      <text>
        <t xml:space="preserve">SEW-Wiederholung zu Bugtracking</t>
      </text>
    </comment>
  </commentList>
</comments>
</file>

<file path=xl/sharedStrings.xml><?xml version="1.0" encoding="utf-8"?>
<sst xmlns="http://schemas.openxmlformats.org/spreadsheetml/2006/main" count="725" uniqueCount="211">
  <si>
    <t>Assignee</t>
  </si>
  <si>
    <t>
</t>
  </si>
  <si>
    <t>Issue</t>
  </si>
  <si>
    <t>Status</t>
  </si>
  <si>
    <t>BRIS/KOPJ</t>
  </si>
  <si>
    <t>Page Design erstellen</t>
  </si>
  <si>
    <t>finished</t>
  </si>
  <si>
    <t>ALL</t>
  </si>
  <si>
    <t>lack of knowledge JavaEE</t>
  </si>
  <si>
    <t>SUM</t>
  </si>
  <si>
    <t>workingOn</t>
  </si>
  <si>
    <t>Color + Status:</t>
  </si>
  <si>
    <t xml:space="preserve">KOPEC Jakub
eMail: jkopec@student.tgm.ac.at
Mobile: </t>
  </si>
  <si>
    <t>time @lesson</t>
  </si>
  <si>
    <t xml:space="preserve">STEDRONSKY Thomas
eMail: tstedronsky@student.tgm.ac.at
Mobile: +43 69912669492 </t>
  </si>
  <si>
    <t>GÖBEL Melanie
eMail: mgoebel@student.tgm.ac.at
Mobile: +43 664 2175795</t>
  </si>
  <si>
    <t xml:space="preserve">BRÄNDLI Erik
eMail: elegenstein@student.tgm.ac.at
Mobile: </t>
  </si>
  <si>
    <t>time @home</t>
  </si>
  <si>
    <t>BRINNICH Selina
eMail: sbrinnich@student.tgm.ac.at
Mobile: +43 680 3181983</t>
  </si>
  <si>
    <t xml:space="preserve">BLÜHBERGER Gerald
eMail: gbluehberger@student.tgm.ac.at
Mobile: </t>
  </si>
  <si>
    <t>sc</t>
  </si>
  <si>
    <t>fr</t>
  </si>
  <si>
    <t xml:space="preserve">ADLER Philipp
eMail: padler@student.tgm.ac.at
Mobile: </t>
  </si>
  <si>
    <t>Day</t>
  </si>
  <si>
    <t>Date</t>
  </si>
  <si>
    <t>Begin</t>
  </si>
  <si>
    <t>End</t>
  </si>
  <si>
    <t>Hours</t>
  </si>
  <si>
    <t>Task</t>
  </si>
  <si>
    <t>Category</t>
  </si>
  <si>
    <t>Timedef</t>
  </si>
  <si>
    <t>Break1</t>
  </si>
  <si>
    <t>Break2</t>
  </si>
  <si>
    <t>Break3</t>
  </si>
  <si>
    <t>Break4</t>
  </si>
  <si>
    <t>Kick-Off Meeting, Abteilungsleiter Einteilung</t>
  </si>
  <si>
    <t>Design-Überlegung</t>
  </si>
  <si>
    <t>Aufgabenverteilung</t>
  </si>
  <si>
    <t>View-Überlegung</t>
  </si>
  <si>
    <t>LF-10-070,LF-40-010</t>
  </si>
  <si>
    <t>Debugging-IntelliJ</t>
  </si>
  <si>
    <t>Netbeans konfigurieren</t>
  </si>
  <si>
    <t>Di.</t>
  </si>
  <si>
    <t>Do.</t>
  </si>
  <si>
    <t>DummyBean for book editing</t>
  </si>
  <si>
    <t>Fr.</t>
  </si>
  <si>
    <t>Planung "Dienste verwalten"</t>
  </si>
  <si>
    <t>Netbeans UI</t>
  </si>
  <si>
    <t>Mi.</t>
  </si>
  <si>
    <t>Netbeans Debug</t>
  </si>
  <si>
    <t>MySQL Clustering</t>
  </si>
  <si>
    <t>JEE Samples</t>
  </si>
  <si>
    <t>Research(JEE Security Rechte)</t>
  </si>
  <si>
    <t>Vagrant(DHCP &amp; MongoDB) Java EE 7 Essentials</t>
  </si>
  <si>
    <t>Bugfix Netbeans</t>
  </si>
  <si>
    <t>Java EE 7 Essentials Kapitel 8</t>
  </si>
  <si>
    <t>User-Verwaltung</t>
  </si>
  <si>
    <t>LF-40-010</t>
  </si>
  <si>
    <t>So.</t>
  </si>
  <si>
    <t>User-Verwaltung Berechtigungen</t>
  </si>
  <si>
    <t>LF-10-070</t>
  </si>
  <si>
    <t>Mo.</t>
  </si>
  <si>
    <t>Debug durch Datenbank Änderung</t>
  </si>
  <si>
    <t>User-Verwaltung Benutzerstufen &amp; Speeren</t>
  </si>
  <si>
    <t>LF-10-070, LF-40-010</t>
  </si>
  <si>
    <t>Userdaten UPDATE in Datenbank</t>
  </si>
  <si>
    <t>UserGroupdaten UPDATE in Datenbank</t>
  </si>
  <si>
    <t>Upload CSV</t>
  </si>
  <si>
    <t>Filterung von CSV  &amp; INSERT in DB</t>
  </si>
  <si>
    <t>DB geupdatet und Probleme mit Entities gelöst &amp; Automatischer Refresh after Uploading</t>
  </si>
  <si>
    <t>User löschen</t>
  </si>
  <si>
    <t>Emailvalidation &amp; Checkbox für die Sperre</t>
  </si>
  <si>
    <t>Userverwaltung GUI Verfeinert &amp; Dokumentation</t>
  </si>
  <si>
    <t>Testing Logout &amp; Book Delete</t>
  </si>
  <si>
    <t>Design Userverwaltung überarbeitet</t>
  </si>
  <si>
    <t>Sprache geändert &amp; Security</t>
  </si>
  <si>
    <t>Userupload Validation</t>
  </si>
  <si>
    <t>UserEdit Validation</t>
  </si>
  <si>
    <t>new</t>
  </si>
  <si>
    <t xml:space="preserve">REILÄNDER Manuel
eMail: mreilaender@student.tgm.ac.at
Mobile: </t>
  </si>
  <si>
    <t>PERNY Tobias
eMail: tperny@student.tgm.ac.at
Mobile: +43 664 1811205</t>
  </si>
  <si>
    <t xml:space="preserve">ERNHOFER Andreas
eMail: aernhofer@student.tgm.ac.at
Mobile: </t>
  </si>
  <si>
    <t>KARIC Adin
eMail: akaric@student.tgm.ac.at
Mobile: /</t>
  </si>
  <si>
    <t>HOHENWARTER Niklas
eMail: nhohenwarter@student.tgm.ac.at
Mobile: +43 660 4840017</t>
  </si>
  <si>
    <t>ERD-Überlegung</t>
  </si>
  <si>
    <t>Festlegen der Views, Ausprobieren von Forms</t>
  </si>
  <si>
    <t>Festlegen der Views</t>
  </si>
  <si>
    <t>LF-30-040</t>
  </si>
  <si>
    <t>Research: Bootstrap</t>
  </si>
  <si>
    <t>Konzept überlegen, besprechen mit Brändli</t>
  </si>
  <si>
    <t>Design-Implementierung: Buch herunterladen</t>
  </si>
  <si>
    <t>Debugging IntelliJ</t>
  </si>
  <si>
    <t>Erste grobe Designvorlage</t>
  </si>
  <si>
    <t>Java EE Samples, Anbindung an REST, Managed Beans</t>
  </si>
  <si>
    <t>Netbeans portierung</t>
  </si>
  <si>
    <t>Versuch die Designvorlage in XHTML umzusetzen</t>
  </si>
  <si>
    <t>Research Mysqldump</t>
  </si>
  <si>
    <t>Research, Vagrant Box mit MongoDB erstellt</t>
  </si>
  <si>
    <t>Research Mysqldump, Mit JavaEE verbinden versuchen</t>
  </si>
  <si>
    <t>Research NoSQL Example (github javaee7-samples)</t>
  </si>
  <si>
    <t>Research zu Bootstrap in Verbindung mit Primefaces und XHTML</t>
  </si>
  <si>
    <t>Java EE Samples</t>
  </si>
  <si>
    <t>Vagrant  Maschinen zum Laufen bekommen</t>
  </si>
  <si>
    <t>Besprechung mit Prof. Raffeiner, CRUD</t>
  </si>
  <si>
    <t>Systemstatus</t>
  </si>
  <si>
    <t>LF-40-040</t>
  </si>
  <si>
    <t>Java EE Nachhilfe, Förderkurs borko</t>
  </si>
  <si>
    <t>Research Primefaces Themes</t>
  </si>
  <si>
    <t>Besprechung mit Prof. Borko bzgl. CRUD</t>
  </si>
  <si>
    <t>Java EE 7 Essentials</t>
  </si>
  <si>
    <t>Backup Interface überlegen</t>
  </si>
  <si>
    <t>Design Vorlage auf Primefaces ändern und das Puzzle zusammensetzen</t>
  </si>
  <si>
    <t xml:space="preserve">Vagrant </t>
  </si>
  <si>
    <t>Backup Interface umsetzen, mysql_dump in Verbindung mit JavaEE Research</t>
  </si>
  <si>
    <t>LF20.020</t>
  </si>
  <si>
    <t>Designvorlage auf Primefaces umwandeln</t>
  </si>
  <si>
    <t>Besprechung, CRUD</t>
  </si>
  <si>
    <t>Förderkurs</t>
  </si>
  <si>
    <t>JPA (Eclipse Link) Replication Research</t>
  </si>
  <si>
    <t>Nav-Bar fixing</t>
  </si>
  <si>
    <t>Vagrant Provisioning für Förderkurs am Sa</t>
  </si>
  <si>
    <t>Selina beim Design helfen</t>
  </si>
  <si>
    <t>Backup Funktion, alle Inhalte auslesen -&gt; in File speichern, Troubleshooting</t>
  </si>
  <si>
    <t>VMs + Netbeans Projekt zum laufen bringen</t>
  </si>
  <si>
    <t>Dateiverknüpfung
</t>
  </si>
  <si>
    <t>LF-30-040
</t>
  </si>
  <si>
    <t>Datenbank eintrag
</t>
  </si>
  <si>
    <t>Java EE 7 Kapitel 8</t>
  </si>
  <si>
    <t>View von Benutzer ausloggen</t>
  </si>
  <si>
    <t>Kommentare Anzeigen</t>
  </si>
  <si>
    <t>Weiterarbeiten an Benutzer ausloggen</t>
  </si>
  <si>
    <t>Troubleshooting</t>
  </si>
  <si>
    <t>Fehlerbehebung von Benutzer ausloggen</t>
  </si>
  <si>
    <t>Förderkurs Java EE allgemein</t>
  </si>
  <si>
    <t>Buch suchen</t>
  </si>
  <si>
    <t>LF30.010</t>
  </si>
  <si>
    <t>REST und Managedbean Anbindung</t>
  </si>
  <si>
    <t xml:space="preserve">Förderkurs Java EE allgemein + Apfelproblem mit Hilfe vom Herrn Professor gelöst </t>
  </si>
  <si>
    <t>Installation, Konfiguration und Umstieg auf Netbeans IDE</t>
  </si>
  <si>
    <t>Research zum Login in Java EE (jsecurity...)</t>
  </si>
  <si>
    <t>Nav-Bar fixing, Time Recording anpassen</t>
  </si>
  <si>
    <t>Status zum Login hinzugefügt &amp; Registrieren implementiert</t>
  </si>
  <si>
    <t>Fertigstellung des Logouts, beginn der buch melden Funktion
</t>
  </si>
  <si>
    <t>Research: Verbindung JavaEE7 -&gt; MongoDB</t>
  </si>
  <si>
    <t>Arbeiten an der Buch melden Funktion</t>
  </si>
  <si>
    <t>Weiterarbeiten an der Buch melden Funktion
</t>
  </si>
  <si>
    <t>View design</t>
  </si>
  <si>
    <t>Views zusammenfügen</t>
  </si>
  <si>
    <t>Views an Design anpassen</t>
  </si>
  <si>
    <t>Views an Design anpassen, View für Buch anzeigen</t>
  </si>
  <si>
    <t>View für Index-Seite</t>
  </si>
  <si>
    <t>View für Buch melden anpassen</t>
  </si>
  <si>
    <t>Bücher aus DB in View anzeigen, Research JEE Security (für Login,...)</t>
  </si>
  <si>
    <t>View über Servlet</t>
  </si>
  <si>
    <t>Passwort zurücksetzen (Erste View, Emails versenden)</t>
  </si>
  <si>
    <t>LF10.050</t>
  </si>
  <si>
    <t>Research: JEE Security (für Login,...)</t>
  </si>
  <si>
    <t>Research: JEE Security (für Login,...), Implementierung Login (teilweise)</t>
  </si>
  <si>
    <t>LF10.030</t>
  </si>
  <si>
    <t>Implementierung Login mit Rechtesystem</t>
  </si>
  <si>
    <t>DDL-Script korrigiert, Entities neu generiert, Email-Client für Passwort zurücksetzen geändert</t>
  </si>
  <si>
    <t>Passwort zurücksetzen (Zweite View, Funktionalität)</t>
  </si>
  <si>
    <t>Login/Logout an Seite anpassen, Funktionalität von Registrieren verbessern</t>
  </si>
  <si>
    <t>LF10.010 LF10.030 LF10.040</t>
  </si>
  <si>
    <t>UAT-Projekt erstellen, UAT für Buch suchen und User einloggen</t>
  </si>
  <si>
    <t>LF10.030 LF30.010</t>
  </si>
  <si>
    <t>Buch-Detailseite an Design anpassen, Warning auf Detailseite fixen</t>
  </si>
  <si>
    <t>Bean zum Buch herunterladen</t>
  </si>
  <si>
    <t>Kick-Off Präsentation, Vorbereitung</t>
  </si>
  <si>
    <t>Net Beans portierung
</t>
  </si>
  <si>
    <t>Primefaces ausprobieren (Bewertung, Textfeld und Auslesen)
</t>
  </si>
  <si>
    <t>Views (Buch melden), Research EPUB Anzeige im Browser</t>
  </si>
  <si>
    <t>Usecase-diagram erstellt</t>
  </si>
  <si>
    <t>Kompetenz-Aufgaben-Zuteilung</t>
  </si>
  <si>
    <t>Forms</t>
  </si>
  <si>
    <t>View von Bewertung</t>
  </si>
  <si>
    <t>Fehler ausbessern: Bewertung nicht ausgefüllt
</t>
  </si>
  <si>
    <t>Java EE Samples, Anbindung mit REST
</t>
  </si>
  <si>
    <t>View von Oauth (Facebook)</t>
  </si>
  <si>
    <t>Research EPUB</t>
  </si>
  <si>
    <t>EPUB, JAVA EE Essentials</t>
  </si>
  <si>
    <t>Probieren auf Netbeans zu portieren</t>
  </si>
  <si>
    <t>Java EE Kapitel 8,9, lesen</t>
  </si>
  <si>
    <t>Java EE 7 Essentials
</t>
  </si>
  <si>
    <t>Vagrant-Vm zum laufen bringen, Java EE Kapitel 11 lesen</t>
  </si>
  <si>
    <t>Netbeans portieren</t>
  </si>
  <si>
    <t>Bewertung implementieren</t>
  </si>
  <si>
    <t>Buch anzeigen</t>
  </si>
  <si>
    <t>Bewertung speichern</t>
  </si>
  <si>
    <t>User-Interface</t>
  </si>
  <si>
    <t>URL auslesen ohne Servlets</t>
  </si>
  <si>
    <t>Validation der Bewertung</t>
  </si>
  <si>
    <t>Bewertung in Datenbank speichern</t>
  </si>
  <si>
    <t>Aktivitätsdiagramm (Recherche)</t>
  </si>
  <si>
    <t>REST Schnittstelle
</t>
  </si>
  <si>
    <t>MongoDB Netbeans Integration (Versuch Arun Gupta)</t>
  </si>
  <si>
    <t>Auslesen der Bewertungen nach BookID</t>
  </si>
  <si>
    <t>Aktivitätsdiagramm erstellen</t>
  </si>
  <si>
    <t>Aktivitätsdiagramm fertigstellen</t>
  </si>
  <si>
    <t>Java EE 7 Essentials Kapitel 8 &amp; Anforderungszeiten schätzen &amp; Vagrant VM zum Laufen bringen</t>
  </si>
  <si>
    <t>Java EE Kapitel 9 &amp; CRUD</t>
  </si>
  <si>
    <t>neues CRUD-Interface generieren lassen</t>
  </si>
  <si>
    <t>Impressum schreiben</t>
  </si>
  <si>
    <t>Neueinstellung Glassfish Server (Security) + CRUD research für eigene Funktionen</t>
  </si>
  <si>
    <t>Bugfix + Buch löschen</t>
  </si>
  <si>
    <t>LF-20-050</t>
  </si>
  <si>
    <t>Seitenbanner (Logo)</t>
  </si>
  <si>
    <t>Buch löschen</t>
  </si>
  <si>
    <t xml:space="preserve">Benutzer löschen </t>
  </si>
  <si>
    <t>LF-10-060</t>
  </si>
  <si>
    <t>Benutzer löschen &amp; Projekt abnahmebereit machen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</si>
</sst>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dd&quot;.&quot;mm&quot;.&quot;yyyy"/>
    <numFmt numFmtId="166" formatCode="HH:mm"/>
    <numFmt numFmtId="167" formatCode="dd.MM.yyyy"/>
    <numFmt numFmtId="168" formatCode="HH:mm:ss"/>
    <numFmt numFmtId="169" formatCode="hh:mm:ss"/>
    <numFmt numFmtId="170" formatCode="hh:mm"/>
    <numFmt numFmtId="171" formatCode="hh&quot;:&quot;mm"/>
  </numFmts>
  <fonts count="12">
    <font>
      <sz val="10.0"/>
      <color rgb="FF000000"/>
      <name val="Arial"/>
    </font>
    <font>
      <b/>
      <sz val="10.0"/>
    </font>
    <font/>
    <font>
      <sz val="10.0"/>
      <color rgb="FF000000"/>
    </font>
    <font>
      <sz val="10.0"/>
      <name val="Arial"/>
    </font>
    <font>
      <sz val="10.0"/>
      <color rgb="FFD9D9D9"/>
    </font>
    <font>
      <color rgb="FF000000"/>
    </font>
    <font>
      <b/>
      <sz val="11.0"/>
    </font>
    <font>
      <sz val="10.0"/>
    </font>
    <font>
      <b/>
    </font>
    <font>
      <color rgb="FFD9D9D9"/>
    </font>
    <font>
      <sz val="10.0"/>
      <color rgb="FFD3D3D3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right" wrapText="1"/>
    </xf>
    <xf borderId="0" fillId="2" fontId="3" numFmtId="0" xfId="0" applyAlignment="1" applyFont="1">
      <alignment horizontal="center"/>
    </xf>
    <xf borderId="0" fillId="0" fontId="2" numFmtId="0" xfId="0" applyAlignment="1" applyFont="1">
      <alignment wrapText="1"/>
    </xf>
    <xf borderId="0" fillId="0" fontId="4" numFmtId="0" xfId="0" applyFont="1"/>
    <xf borderId="0" fillId="2" fontId="5" numFmtId="0" xfId="0" applyAlignment="1" applyFont="1">
      <alignment/>
    </xf>
    <xf borderId="0" fillId="0" fontId="2" numFmtId="164" xfId="0" applyAlignment="1" applyFont="1" applyNumberFormat="1">
      <alignment horizontal="center" wrapText="1"/>
    </xf>
    <xf borderId="0" fillId="2" fontId="6" numFmtId="0" xfId="0" applyFont="1"/>
    <xf borderId="0" fillId="0" fontId="2" numFmtId="164" xfId="0" applyAlignment="1" applyFont="1" applyNumberFormat="1">
      <alignment wrapText="1"/>
    </xf>
    <xf borderId="0" fillId="3" fontId="3" numFmtId="0" xfId="0" applyAlignment="1" applyFill="1" applyFont="1">
      <alignment/>
    </xf>
    <xf borderId="0" fillId="0" fontId="1" numFmtId="0" xfId="0" applyAlignment="1" applyFont="1">
      <alignment horizontal="right" wrapText="1"/>
    </xf>
    <xf borderId="1" fillId="0" fontId="7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0" fillId="0" fontId="2" numFmtId="46" xfId="0" applyAlignment="1" applyFont="1" applyNumberFormat="1">
      <alignment horizontal="center" wrapText="1"/>
    </xf>
    <xf borderId="0" fillId="0" fontId="2" numFmtId="165" xfId="0" applyAlignment="1" applyFont="1" applyNumberFormat="1">
      <alignment wrapText="1"/>
    </xf>
    <xf borderId="0" fillId="0" fontId="1" numFmtId="0" xfId="0" applyAlignment="1" applyFont="1">
      <alignment horizontal="right"/>
    </xf>
    <xf borderId="0" fillId="0" fontId="2" numFmtId="0" xfId="0" applyAlignment="1" applyFont="1">
      <alignment wrapText="1"/>
    </xf>
    <xf borderId="0" fillId="0" fontId="8" numFmtId="46" xfId="0" applyAlignment="1" applyFont="1" applyNumberFormat="1">
      <alignment horizontal="center"/>
    </xf>
    <xf borderId="0" fillId="0" fontId="2" numFmtId="166" xfId="0" applyAlignment="1" applyFont="1" applyNumberFormat="1">
      <alignment horizontal="center" wrapText="1"/>
    </xf>
    <xf borderId="0" fillId="0" fontId="4" numFmtId="165" xfId="0" applyFont="1" applyNumberFormat="1"/>
    <xf borderId="0" fillId="2" fontId="1" numFmtId="0" xfId="0" applyAlignment="1" applyFon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9" numFmtId="0" xfId="0" applyAlignment="1" applyFont="1">
      <alignment/>
    </xf>
    <xf borderId="0" fillId="4" fontId="2" numFmtId="0" xfId="0" applyAlignment="1" applyFill="1" applyFont="1">
      <alignment horizontal="right" wrapText="1"/>
    </xf>
    <xf borderId="0" fillId="0" fontId="2" numFmtId="167" xfId="0" applyAlignment="1" applyFont="1" applyNumberFormat="1">
      <alignment wrapText="1"/>
    </xf>
    <xf borderId="0" fillId="0" fontId="2" numFmtId="166" xfId="0" applyAlignment="1" applyFont="1" applyNumberFormat="1">
      <alignment wrapText="1"/>
    </xf>
    <xf borderId="0" fillId="0" fontId="2" numFmtId="167" xfId="0" applyAlignment="1" applyFont="1" applyNumberFormat="1">
      <alignment wrapText="1"/>
    </xf>
    <xf borderId="0" fillId="4" fontId="2" numFmtId="166" xfId="0" applyAlignment="1" applyFont="1" applyNumberFormat="1">
      <alignment horizontal="center" wrapText="1"/>
    </xf>
    <xf borderId="0" fillId="0" fontId="2" numFmtId="166" xfId="0" applyAlignment="1" applyFont="1" applyNumberFormat="1">
      <alignment wrapText="1"/>
    </xf>
    <xf borderId="0" fillId="0" fontId="2" numFmtId="14" xfId="0" applyAlignment="1" applyFont="1" applyNumberFormat="1">
      <alignment wrapText="1"/>
    </xf>
    <xf borderId="0" fillId="0" fontId="2" numFmtId="168" xfId="0" applyAlignment="1" applyFont="1" applyNumberFormat="1">
      <alignment wrapText="1"/>
    </xf>
    <xf borderId="0" fillId="4" fontId="2" numFmtId="166" xfId="0" applyAlignment="1" applyFont="1" applyNumberFormat="1">
      <alignment horizontal="center" wrapText="1"/>
    </xf>
    <xf borderId="0" fillId="0" fontId="2" numFmtId="169" xfId="0" applyAlignment="1" applyFont="1" applyNumberFormat="1">
      <alignment wrapText="1"/>
    </xf>
    <xf borderId="0" fillId="0" fontId="2" numFmtId="0" xfId="0" applyAlignment="1" applyFont="1">
      <alignment/>
    </xf>
    <xf borderId="0" fillId="4" fontId="2" numFmtId="0" xfId="0" applyAlignment="1" applyFont="1">
      <alignment horizontal="right" wrapText="1"/>
    </xf>
    <xf borderId="0" fillId="0" fontId="2" numFmtId="14" xfId="0" applyAlignment="1" applyFont="1" applyNumberFormat="1">
      <alignment wrapText="1"/>
    </xf>
    <xf borderId="0" fillId="0" fontId="2" numFmtId="170" xfId="0" applyAlignment="1" applyFont="1" applyNumberFormat="1">
      <alignment wrapText="1"/>
    </xf>
    <xf borderId="0" fillId="4" fontId="2" numFmtId="170" xfId="0" applyAlignment="1" applyFont="1" applyNumberFormat="1">
      <alignment horizontal="center" wrapText="1"/>
    </xf>
    <xf borderId="0" fillId="0" fontId="2" numFmtId="14" xfId="0" applyAlignment="1" applyFont="1" applyNumberFormat="1">
      <alignment wrapText="1"/>
    </xf>
    <xf borderId="0" fillId="0" fontId="2" numFmtId="168" xfId="0" applyAlignment="1" applyFont="1" applyNumberFormat="1">
      <alignment wrapText="1"/>
    </xf>
    <xf borderId="0" fillId="0" fontId="4" numFmtId="0" xfId="0" applyAlignment="1" applyFont="1">
      <alignment/>
    </xf>
    <xf borderId="0" fillId="0" fontId="2" numFmtId="170" xfId="0" applyAlignment="1" applyFont="1" applyNumberFormat="1">
      <alignment/>
    </xf>
    <xf borderId="0" fillId="0" fontId="2" numFmtId="170" xfId="0" applyAlignment="1" applyFont="1" applyNumberFormat="1">
      <alignment wrapText="1"/>
    </xf>
    <xf borderId="0" fillId="4" fontId="2" numFmtId="171" xfId="0" applyAlignment="1" applyFont="1" applyNumberFormat="1">
      <alignment horizontal="center" wrapText="1"/>
    </xf>
    <xf borderId="0" fillId="0" fontId="2" numFmtId="169" xfId="0" applyAlignment="1" applyFont="1" applyNumberFormat="1">
      <alignment wrapText="1"/>
    </xf>
    <xf borderId="0" fillId="4" fontId="2" numFmtId="0" xfId="0" applyAlignment="1" applyBorder="1" applyFont="1">
      <alignment horizontal="right" wrapText="1"/>
    </xf>
    <xf borderId="0" fillId="4" fontId="2" numFmtId="164" xfId="0" applyAlignment="1" applyFont="1" applyNumberFormat="1">
      <alignment horizontal="center" wrapText="1"/>
    </xf>
    <xf borderId="0" fillId="4" fontId="2" numFmtId="166" xfId="0" applyAlignment="1" applyBorder="1" applyFont="1" applyNumberFormat="1">
      <alignment horizontal="center" wrapText="1"/>
    </xf>
    <xf borderId="0" fillId="4" fontId="2" numFmtId="0" xfId="0" applyAlignment="1" applyBorder="1" applyFont="1">
      <alignment horizontal="right" wrapText="1"/>
    </xf>
    <xf borderId="0" fillId="4" fontId="2" numFmtId="166" xfId="0" applyAlignment="1" applyBorder="1" applyFont="1" applyNumberFormat="1">
      <alignment horizontal="center" wrapText="1"/>
    </xf>
    <xf borderId="0" fillId="4" fontId="2" numFmtId="171" xfId="0" applyAlignment="1" applyBorder="1" applyFont="1" applyNumberFormat="1">
      <alignment horizontal="center" wrapText="1"/>
    </xf>
    <xf borderId="0" fillId="4" fontId="2" numFmtId="164" xfId="0" applyAlignment="1" applyBorder="1" applyFont="1" applyNumberFormat="1">
      <alignment horizontal="center" wrapText="1"/>
    </xf>
    <xf borderId="0" fillId="2" fontId="3" numFmtId="0" xfId="0" applyAlignment="1" applyFont="1">
      <alignment/>
    </xf>
    <xf borderId="1" fillId="5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0" fillId="2" fontId="1" numFmtId="165" xfId="0" applyAlignment="1" applyFont="1" applyNumberFormat="1">
      <alignment horizontal="center" wrapText="1"/>
    </xf>
    <xf borderId="0" fillId="0" fontId="6" numFmtId="0" xfId="0" applyFont="1"/>
    <xf borderId="0" fillId="4" fontId="2" numFmtId="0" xfId="0" applyAlignment="1" applyFont="1">
      <alignment/>
    </xf>
    <xf borderId="0" fillId="0" fontId="2" numFmtId="165" xfId="0" applyAlignment="1" applyFont="1" applyNumberFormat="1">
      <alignment wrapText="1"/>
    </xf>
    <xf borderId="0" fillId="2" fontId="11" numFmtId="0" xfId="0" applyAlignment="1" applyFont="1">
      <alignment horizontal="center"/>
    </xf>
    <xf borderId="0" fillId="4" fontId="2" numFmtId="0" xfId="0" applyAlignment="1" applyFont="1">
      <alignment horizontal="right" wrapText="1"/>
    </xf>
    <xf borderId="0" fillId="2" fontId="11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165" xfId="0" applyAlignment="1" applyFont="1" applyNumberFormat="1">
      <alignment wrapText="1"/>
    </xf>
    <xf borderId="0" fillId="0" fontId="4" numFmtId="170" xfId="0" applyAlignment="1" applyFont="1" applyNumberFormat="1">
      <alignment/>
    </xf>
    <xf borderId="0" fillId="0" fontId="2" numFmtId="0" xfId="0" applyAlignment="1" applyFont="1">
      <alignment wrapText="1"/>
    </xf>
    <xf borderId="0" fillId="0" fontId="2" numFmtId="46" xfId="0" applyAlignment="1" applyFont="1" applyNumberFormat="1">
      <alignment wrapText="1"/>
    </xf>
    <xf borderId="0" fillId="0" fontId="2" numFmtId="46" xfId="0" applyAlignment="1" applyFont="1" applyNumberFormat="1">
      <alignment wrapText="1"/>
    </xf>
    <xf borderId="0" fillId="4" fontId="2" numFmtId="170" xfId="0" applyAlignment="1" applyFont="1" applyNumberFormat="1">
      <alignment horizontal="center"/>
    </xf>
    <xf borderId="0" fillId="0" fontId="2" numFmtId="165" xfId="0" applyAlignment="1" applyFont="1" applyNumberFormat="1">
      <alignment/>
    </xf>
    <xf borderId="0" fillId="2" fontId="8" numFmtId="0" xfId="0" applyAlignment="1" applyFont="1">
      <alignment/>
    </xf>
    <xf borderId="0" fillId="0" fontId="4" numFmtId="16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5" Type="http://schemas.openxmlformats.org/officeDocument/2006/relationships/worksheet" Target="worksheets/sheet11.xml"/><Relationship Id="rId14" Type="http://schemas.openxmlformats.org/officeDocument/2006/relationships/worksheet" Target="worksheets/sheet5.xml"/><Relationship Id="rId2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8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10" Type="http://schemas.openxmlformats.org/officeDocument/2006/relationships/worksheet" Target="worksheets/sheet6.xml"/><Relationship Id="rId3" Type="http://schemas.openxmlformats.org/officeDocument/2006/relationships/worksheet" Target="worksheets/sheet4.xml"/><Relationship Id="rId11" Type="http://schemas.openxmlformats.org/officeDocument/2006/relationships/worksheet" Target="worksheets/sheet13.xml"/><Relationship Id="rId9" Type="http://schemas.openxmlformats.org/officeDocument/2006/relationships/worksheet" Target="worksheets/sheet12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8" Type="http://schemas.openxmlformats.org/officeDocument/2006/relationships/worksheet" Target="worksheets/sheet7.xml"/><Relationship Id="rId7" Type="http://schemas.openxmlformats.org/officeDocument/2006/relationships/worksheet" Target="worksheets/sheet10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3.xml"/><Relationship Id="rId1" Type="http://schemas.openxmlformats.org/officeDocument/2006/relationships/comments" Target="../comments3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9.xml"/><Relationship Id="rId1" Type="http://schemas.openxmlformats.org/officeDocument/2006/relationships/comments" Target="../comments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6" t="s">
        <v>9</v>
      </c>
      <c r="E2" s="18" t="str">
        <f>E3+E4</f>
        <v>0:00:00</v>
      </c>
      <c r="F2" s="4" t="s">
        <v>19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0:00:00</v>
      </c>
      <c r="G3" s="19"/>
      <c r="H3" s="19"/>
      <c r="I3" s="19"/>
      <c r="J3" s="19" t="str">
        <f>SUM(J4:M4)</f>
        <v>00:00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0:00:00</v>
      </c>
      <c r="G4" s="19"/>
      <c r="H4" s="19"/>
      <c r="I4" s="19"/>
      <c r="J4" s="19" t="str">
        <f t="shared" ref="J4:K4" si="1">SUM(J7:J300)</f>
        <v>00:00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1" si="3">IF(B7,TEXT(WEEKDAY(B7),"DDD"),"")</f>
        <v/>
      </c>
      <c r="B7" s="29"/>
      <c r="C7" s="31"/>
      <c r="D7" s="31"/>
      <c r="E7" s="30" t="str">
        <f t="shared" ref="E7:E32" si="4">IF(D7,(D7-C7),"")</f>
        <v/>
      </c>
      <c r="F7" s="4"/>
      <c r="G7" s="9"/>
      <c r="H7" s="9"/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/>
      </c>
      <c r="B8" s="32"/>
      <c r="C8" s="31"/>
      <c r="D8" s="31"/>
      <c r="E8" s="30" t="str">
        <f t="shared" si="4"/>
        <v/>
      </c>
      <c r="F8" s="4"/>
      <c r="G8" s="9"/>
      <c r="H8" s="9"/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/>
      </c>
      <c r="B9" s="32"/>
      <c r="C9" s="31"/>
      <c r="D9" s="31"/>
      <c r="E9" s="30" t="str">
        <f t="shared" si="4"/>
        <v/>
      </c>
      <c r="F9" s="4"/>
      <c r="G9" s="33"/>
      <c r="H9" s="33"/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/>
      </c>
      <c r="B10" s="32"/>
      <c r="C10" s="31"/>
      <c r="D10" s="31"/>
      <c r="E10" s="30" t="str">
        <f t="shared" si="4"/>
        <v/>
      </c>
      <c r="F10" s="4"/>
      <c r="G10" s="33"/>
      <c r="H10" s="33"/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/>
      </c>
      <c r="B11" s="32"/>
      <c r="C11" s="31"/>
      <c r="D11" s="31"/>
      <c r="E11" s="30" t="str">
        <f t="shared" si="4"/>
        <v/>
      </c>
      <c r="F11" s="4"/>
      <c r="G11" s="9"/>
      <c r="H11" s="9"/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/>
      </c>
      <c r="B12" s="32"/>
      <c r="C12" s="31"/>
      <c r="D12" s="31"/>
      <c r="E12" s="30" t="str">
        <f t="shared" si="4"/>
        <v/>
      </c>
      <c r="F12" s="4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/>
      </c>
      <c r="B13" s="32"/>
      <c r="C13" s="31"/>
      <c r="D13" s="31"/>
      <c r="E13" s="30" t="str">
        <f t="shared" si="4"/>
        <v/>
      </c>
      <c r="F13" s="4"/>
      <c r="G13" s="9"/>
      <c r="H13" s="9"/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/>
      </c>
      <c r="B14" s="32"/>
      <c r="C14" s="31"/>
      <c r="D14" s="31"/>
      <c r="E14" s="30" t="str">
        <f t="shared" si="4"/>
        <v/>
      </c>
      <c r="F14" s="4"/>
      <c r="G14" s="9"/>
      <c r="H14" s="9"/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/>
      </c>
      <c r="B15" s="32"/>
      <c r="C15" s="31"/>
      <c r="D15" s="31"/>
      <c r="E15" s="30" t="str">
        <f t="shared" si="4"/>
        <v/>
      </c>
      <c r="F15" s="4"/>
      <c r="G15" s="9"/>
      <c r="H15" s="9"/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/>
      </c>
      <c r="B16" s="32"/>
      <c r="C16" s="31"/>
      <c r="D16" s="31"/>
      <c r="E16" s="30" t="str">
        <f t="shared" si="4"/>
        <v/>
      </c>
      <c r="F16" s="4"/>
      <c r="G16" s="9"/>
      <c r="H16" s="9"/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/>
      </c>
      <c r="B17" s="32"/>
      <c r="C17" s="31"/>
      <c r="D17" s="31"/>
      <c r="E17" s="30" t="str">
        <f t="shared" si="4"/>
        <v/>
      </c>
      <c r="F17" s="4"/>
      <c r="G17" s="33"/>
      <c r="H17" s="33"/>
      <c r="I17" s="33"/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/>
      </c>
      <c r="B18" s="32"/>
      <c r="C18" s="31"/>
      <c r="D18" s="31"/>
      <c r="E18" s="30" t="str">
        <f t="shared" si="4"/>
        <v/>
      </c>
      <c r="F18" s="4"/>
      <c r="G18" s="9"/>
      <c r="H18" s="9"/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/>
      </c>
      <c r="B19" s="32"/>
      <c r="C19" s="31"/>
      <c r="D19" s="31"/>
      <c r="E19" s="30" t="str">
        <f t="shared" si="4"/>
        <v/>
      </c>
      <c r="F19" s="4"/>
      <c r="G19" s="33"/>
      <c r="H19" s="33"/>
      <c r="I19" s="33"/>
      <c r="J19" s="33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/>
      </c>
      <c r="B20" s="32"/>
      <c r="C20" s="31"/>
      <c r="D20" s="31"/>
      <c r="E20" s="30" t="str">
        <f t="shared" si="4"/>
        <v/>
      </c>
      <c r="F20" s="4"/>
      <c r="G20" s="9"/>
      <c r="H20" s="9"/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/>
      </c>
      <c r="B21" s="32"/>
      <c r="C21" s="31"/>
      <c r="D21" s="31"/>
      <c r="E21" s="30" t="str">
        <f t="shared" si="4"/>
        <v/>
      </c>
      <c r="F21" s="4"/>
      <c r="G21" s="9"/>
      <c r="H21" s="9"/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/>
      </c>
      <c r="B22" s="32"/>
      <c r="C22" s="31"/>
      <c r="D22" s="31"/>
      <c r="E22" s="30" t="str">
        <f t="shared" si="4"/>
        <v/>
      </c>
      <c r="F22" s="4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/>
      </c>
      <c r="B23" s="32"/>
      <c r="C23" s="31"/>
      <c r="D23" s="31"/>
      <c r="E23" s="30" t="str">
        <f t="shared" si="4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32"/>
      <c r="C24" s="31"/>
      <c r="D24" s="31"/>
      <c r="E24" s="30" t="str">
        <f t="shared" si="4"/>
        <v/>
      </c>
      <c r="F24" s="4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32"/>
      <c r="C25" s="31"/>
      <c r="D25" s="31"/>
      <c r="E25" s="30" t="str">
        <f t="shared" si="4"/>
        <v/>
      </c>
      <c r="F25" s="4"/>
      <c r="G25" s="5"/>
      <c r="H25" s="5"/>
      <c r="I25" s="5"/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32"/>
      <c r="C26" s="31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32"/>
      <c r="C27" s="31"/>
      <c r="D27" s="31"/>
      <c r="E27" s="30" t="str">
        <f t="shared" si="4"/>
        <v/>
      </c>
      <c r="F27" s="4"/>
      <c r="G27" s="5"/>
      <c r="H27" s="5"/>
      <c r="I27" s="5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32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32"/>
      <c r="C29" s="31"/>
      <c r="D29" s="31"/>
      <c r="E29" s="30" t="str">
        <f t="shared" si="4"/>
        <v/>
      </c>
      <c r="F29" s="4"/>
      <c r="G29" s="33"/>
      <c r="H29" s="33"/>
      <c r="I29" s="33"/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32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32"/>
      <c r="C31" s="31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/>
      <c r="B32" s="32"/>
      <c r="C32" s="31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/>
      <c r="B33" s="32"/>
      <c r="C33" s="31"/>
      <c r="D33" s="31"/>
      <c r="E33" s="30"/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/>
      <c r="B34" s="29"/>
      <c r="C34" s="31"/>
      <c r="D34" s="31"/>
      <c r="E34" s="30"/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/>
      <c r="B35" s="32"/>
      <c r="C35" s="31"/>
      <c r="D35" s="31"/>
      <c r="E35" s="30"/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26"/>
      <c r="B36" s="32"/>
      <c r="C36" s="31"/>
      <c r="D36" s="31"/>
      <c r="E36" s="30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26"/>
      <c r="B37" s="32"/>
      <c r="C37" s="31"/>
      <c r="D37" s="31"/>
      <c r="E37" s="30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26"/>
      <c r="B38" s="32"/>
      <c r="C38" s="31"/>
      <c r="D38" s="31"/>
      <c r="E38" s="30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26"/>
      <c r="B39" s="32"/>
      <c r="C39" s="31"/>
      <c r="D39" s="31"/>
      <c r="E39" s="30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26"/>
      <c r="B40" s="32"/>
      <c r="C40" s="31"/>
      <c r="D40" s="31"/>
      <c r="E40" s="30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26"/>
      <c r="B41" s="32"/>
      <c r="C41" s="31"/>
      <c r="D41" s="31"/>
      <c r="E41" s="30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26"/>
      <c r="B42" s="32"/>
      <c r="C42" s="31"/>
      <c r="D42" s="31"/>
      <c r="E42" s="30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26"/>
      <c r="B43" s="32"/>
      <c r="C43" s="31"/>
      <c r="D43" s="31"/>
      <c r="E43" s="30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26"/>
      <c r="B44" s="32"/>
      <c r="C44" s="31"/>
      <c r="D44" s="31"/>
      <c r="E44" s="30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26"/>
      <c r="B45" s="32"/>
      <c r="C45" s="31"/>
      <c r="D45" s="31"/>
      <c r="E45" s="30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26"/>
      <c r="B46" s="32"/>
      <c r="C46" s="31"/>
      <c r="D46" s="31"/>
      <c r="E46" s="30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26"/>
      <c r="B47" s="32"/>
      <c r="C47" s="31"/>
      <c r="D47" s="31"/>
      <c r="E47" s="30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26"/>
      <c r="B48" s="32"/>
      <c r="C48" s="31"/>
      <c r="D48" s="31"/>
      <c r="E48" s="30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26"/>
      <c r="B49" s="32"/>
      <c r="C49" s="31"/>
      <c r="D49" s="31"/>
      <c r="E49" s="30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26"/>
      <c r="B50" s="32"/>
      <c r="C50" s="31"/>
      <c r="D50" s="31"/>
      <c r="E50" s="30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26"/>
      <c r="B51" s="32"/>
      <c r="C51" s="31"/>
      <c r="D51" s="31"/>
      <c r="E51" s="30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26"/>
      <c r="B52" s="32"/>
      <c r="C52" s="31"/>
      <c r="D52" s="31"/>
      <c r="E52" s="30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26"/>
      <c r="B53" s="32"/>
      <c r="C53" s="31"/>
      <c r="D53" s="31"/>
      <c r="E53" s="30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26"/>
      <c r="B54" s="32"/>
      <c r="C54" s="31"/>
      <c r="D54" s="31"/>
      <c r="E54" s="30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26"/>
      <c r="B55" s="32"/>
      <c r="C55" s="31"/>
      <c r="D55" s="31"/>
      <c r="E55" s="30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26"/>
      <c r="B56" s="32"/>
      <c r="C56" s="45"/>
      <c r="D56" s="45"/>
      <c r="E56" s="46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26"/>
      <c r="B57" s="32"/>
      <c r="C57" s="45"/>
      <c r="D57" s="45"/>
      <c r="E57" s="46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26"/>
      <c r="B58" s="32"/>
      <c r="C58" s="45"/>
      <c r="D58" s="45"/>
      <c r="E58" s="46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26"/>
      <c r="B59" s="32"/>
      <c r="C59" s="45"/>
      <c r="D59" s="45"/>
      <c r="E59" s="46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26"/>
      <c r="B60" s="32"/>
      <c r="C60" s="45"/>
      <c r="D60" s="45"/>
      <c r="E60" s="46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26" t="str">
        <f t="shared" ref="A61:A71" si="5">IF(B61,TEXT(WEEKDAY(B61),"DDD"),"")</f>
        <v/>
      </c>
      <c r="B61" s="5"/>
      <c r="C61" s="9"/>
      <c r="D61" s="9"/>
      <c r="E61" s="46" t="str">
        <f t="shared" ref="E61:E71" si="6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26" t="str">
        <f t="shared" si="5"/>
        <v/>
      </c>
      <c r="B62" s="5"/>
      <c r="C62" s="9"/>
      <c r="D62" s="9"/>
      <c r="E62" s="46" t="str">
        <f t="shared" si="6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26" t="str">
        <f t="shared" si="5"/>
        <v/>
      </c>
      <c r="B63" s="5"/>
      <c r="C63" s="9"/>
      <c r="D63" s="9"/>
      <c r="E63" s="49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26" t="str">
        <f t="shared" si="5"/>
        <v/>
      </c>
      <c r="B64" s="5"/>
      <c r="C64" s="9"/>
      <c r="D64" s="9"/>
      <c r="E64" s="49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26" t="str">
        <f t="shared" si="5"/>
        <v/>
      </c>
      <c r="B65" s="5"/>
      <c r="C65" s="9"/>
      <c r="D65" s="9"/>
      <c r="E65" s="49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26" t="str">
        <f t="shared" si="5"/>
        <v/>
      </c>
      <c r="B66" s="5"/>
      <c r="C66" s="9"/>
      <c r="D66" s="9"/>
      <c r="E66" s="49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26" t="str">
        <f t="shared" si="5"/>
        <v/>
      </c>
      <c r="B67" s="5"/>
      <c r="C67" s="9"/>
      <c r="D67" s="9"/>
      <c r="E67" s="49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26" t="str">
        <f t="shared" si="5"/>
        <v/>
      </c>
      <c r="B68" s="5"/>
      <c r="C68" s="9"/>
      <c r="D68" s="9"/>
      <c r="E68" s="49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26" t="str">
        <f t="shared" si="5"/>
        <v/>
      </c>
      <c r="B69" s="5"/>
      <c r="C69" s="9"/>
      <c r="D69" s="9"/>
      <c r="E69" s="49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26" t="str">
        <f t="shared" si="5"/>
        <v/>
      </c>
      <c r="B70" s="5"/>
      <c r="C70" s="9"/>
      <c r="D70" s="9"/>
      <c r="E70" s="49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26" t="str">
        <f t="shared" si="5"/>
        <v/>
      </c>
      <c r="B71" s="5"/>
      <c r="C71" s="9"/>
      <c r="D71" s="9"/>
      <c r="E71" s="49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9.43"/>
    <col customWidth="1" min="8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43:55:00</v>
      </c>
      <c r="F2" s="17" t="s">
        <v>18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SUMIF(H7:H72,H5,E7:E72)</f>
        <v>25:40:00</v>
      </c>
      <c r="G3" s="19"/>
      <c r="H3" s="19"/>
      <c r="I3" s="19"/>
      <c r="J3" s="19" t="str">
        <f>SUM(J4:M4)</f>
        <v>00:20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SUMIF(I7:I72,I5,E7:E72)</f>
        <v>18:15:00</v>
      </c>
      <c r="G4" s="19"/>
      <c r="H4" s="19"/>
      <c r="I4" s="19"/>
      <c r="J4" s="19" t="str">
        <f t="shared" ref="J4:K4" si="1">SUM(J7:J301)</f>
        <v>00:20</v>
      </c>
      <c r="K4" s="19" t="str">
        <f t="shared" si="1"/>
        <v>00:00</v>
      </c>
      <c r="L4" s="19" t="str">
        <f t="shared" ref="L4:M4" si="2">SUM(L7:L303)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49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49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Fr.</v>
      </c>
      <c r="B10" s="27">
        <v>42118.0</v>
      </c>
      <c r="C10" s="28">
        <v>0.5555555555555556</v>
      </c>
      <c r="D10" s="28">
        <v>0.625</v>
      </c>
      <c r="E10" s="30" t="str">
        <f t="shared" si="4"/>
        <v>01:40</v>
      </c>
      <c r="F10" s="17" t="s">
        <v>85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Di.</v>
      </c>
      <c r="B11" s="27">
        <v>42122.0</v>
      </c>
      <c r="C11" s="28">
        <v>0.4236111111111111</v>
      </c>
      <c r="D11" s="28">
        <v>0.46875</v>
      </c>
      <c r="E11" s="30" t="str">
        <f t="shared" si="4"/>
        <v>01:05</v>
      </c>
      <c r="F11" s="17" t="s">
        <v>37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Mi.</v>
      </c>
      <c r="B12" s="27">
        <v>42123.0</v>
      </c>
      <c r="C12" s="28">
        <v>0.4166666666666667</v>
      </c>
      <c r="D12" s="28">
        <v>0.4722222222222222</v>
      </c>
      <c r="E12" s="30" t="str">
        <f t="shared" si="4"/>
        <v>01:20</v>
      </c>
      <c r="F12" s="17" t="s">
        <v>84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Do.</v>
      </c>
      <c r="B13" s="27">
        <v>42124.0</v>
      </c>
      <c r="C13" s="28">
        <v>0.5</v>
      </c>
      <c r="D13" s="28">
        <v>0.5486111111111112</v>
      </c>
      <c r="E13" s="30" t="str">
        <f t="shared" si="4"/>
        <v>01:10</v>
      </c>
      <c r="F13" s="17" t="s">
        <v>38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Mi.</v>
      </c>
      <c r="B14" s="27">
        <v>42130.0</v>
      </c>
      <c r="C14" s="28">
        <v>0.4166666666666667</v>
      </c>
      <c r="D14" s="28">
        <v>0.4791666666666667</v>
      </c>
      <c r="E14" s="30" t="str">
        <f t="shared" si="4"/>
        <v>01:30</v>
      </c>
      <c r="F14" s="17" t="s">
        <v>90</v>
      </c>
      <c r="G14" s="17" t="s">
        <v>114</v>
      </c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Di.</v>
      </c>
      <c r="B15" s="27">
        <v>42136.0</v>
      </c>
      <c r="C15" s="28">
        <v>0.5902777777777778</v>
      </c>
      <c r="D15" s="28">
        <v>0.6180555555555556</v>
      </c>
      <c r="E15" s="30" t="str">
        <f t="shared" si="4"/>
        <v>00:40</v>
      </c>
      <c r="F15" s="17" t="s">
        <v>119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Mi.</v>
      </c>
      <c r="B16" s="27">
        <v>42137.0</v>
      </c>
      <c r="C16" s="28">
        <v>0.4166666666666667</v>
      </c>
      <c r="D16" s="28">
        <v>0.4791666666666667</v>
      </c>
      <c r="E16" s="30" t="str">
        <f t="shared" si="4"/>
        <v>01:30</v>
      </c>
      <c r="F16" s="17" t="s">
        <v>140</v>
      </c>
      <c r="G16" s="9"/>
      <c r="H16" s="17" t="s">
        <v>20</v>
      </c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Sa.</v>
      </c>
      <c r="B17" s="27">
        <v>42140.0</v>
      </c>
      <c r="C17" s="28">
        <v>0.4097222222222222</v>
      </c>
      <c r="D17" s="28">
        <v>0.4375</v>
      </c>
      <c r="E17" s="30" t="str">
        <f t="shared" si="4"/>
        <v>00:40</v>
      </c>
      <c r="F17" s="17" t="s">
        <v>143</v>
      </c>
      <c r="G17" s="33"/>
      <c r="H17" s="33"/>
      <c r="I17" s="17" t="s">
        <v>21</v>
      </c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Mi.</v>
      </c>
      <c r="B18" s="27">
        <v>42137.0</v>
      </c>
      <c r="C18" s="28">
        <v>0.4097222222222222</v>
      </c>
      <c r="D18" s="28">
        <v>0.4791666666666667</v>
      </c>
      <c r="E18" s="30" t="str">
        <f t="shared" si="4"/>
        <v>01:40</v>
      </c>
      <c r="F18" s="17" t="s">
        <v>146</v>
      </c>
      <c r="G18" s="9"/>
      <c r="H18" s="17" t="s">
        <v>20</v>
      </c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Mi.</v>
      </c>
      <c r="B19" s="27">
        <v>42151.0</v>
      </c>
      <c r="C19" s="28">
        <v>0.4097222222222222</v>
      </c>
      <c r="D19" s="28">
        <v>0.4791666666666667</v>
      </c>
      <c r="E19" s="30" t="str">
        <f t="shared" si="4"/>
        <v>01:40</v>
      </c>
      <c r="F19" s="17" t="s">
        <v>147</v>
      </c>
      <c r="G19" s="9"/>
      <c r="H19" s="17" t="s">
        <v>20</v>
      </c>
      <c r="I19" s="9"/>
      <c r="J19" s="9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Do.</v>
      </c>
      <c r="B20" s="27">
        <v>42152.0</v>
      </c>
      <c r="C20" s="28">
        <v>0.4097222222222222</v>
      </c>
      <c r="D20" s="28">
        <v>0.4791666666666667</v>
      </c>
      <c r="E20" s="30" t="str">
        <f t="shared" si="4"/>
        <v>01:40</v>
      </c>
      <c r="F20" s="17" t="s">
        <v>147</v>
      </c>
      <c r="G20" s="9"/>
      <c r="H20" s="17" t="s">
        <v>20</v>
      </c>
      <c r="I20" s="9"/>
      <c r="J20" s="33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Do.</v>
      </c>
      <c r="B21" s="27">
        <v>42152.0</v>
      </c>
      <c r="C21" s="28">
        <v>0.5555555555555556</v>
      </c>
      <c r="D21" s="28">
        <v>0.5902777777777778</v>
      </c>
      <c r="E21" s="30" t="str">
        <f t="shared" si="4"/>
        <v>00:50</v>
      </c>
      <c r="F21" s="17" t="s">
        <v>148</v>
      </c>
      <c r="G21" s="9"/>
      <c r="H21" s="9"/>
      <c r="I21" s="17" t="s">
        <v>21</v>
      </c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Do.</v>
      </c>
      <c r="B22" s="27">
        <v>42152.0</v>
      </c>
      <c r="C22" s="28">
        <v>0.6666666666666666</v>
      </c>
      <c r="D22" s="28">
        <v>0.7361111111111112</v>
      </c>
      <c r="E22" s="30" t="str">
        <f t="shared" si="4"/>
        <v>01:40</v>
      </c>
      <c r="F22" s="17" t="s">
        <v>149</v>
      </c>
      <c r="G22" s="9"/>
      <c r="H22" s="9"/>
      <c r="I22" s="17" t="s">
        <v>21</v>
      </c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>Fr.</v>
      </c>
      <c r="B23" s="27">
        <v>42153.0</v>
      </c>
      <c r="C23" s="28">
        <v>0.3541666666666667</v>
      </c>
      <c r="D23" s="28">
        <v>0.3888888888888889</v>
      </c>
      <c r="E23" s="30" t="str">
        <f t="shared" si="4"/>
        <v>00:50</v>
      </c>
      <c r="F23" s="17" t="s">
        <v>150</v>
      </c>
      <c r="G23" s="9"/>
      <c r="H23" s="9"/>
      <c r="I23" s="17" t="s">
        <v>21</v>
      </c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>Fr.</v>
      </c>
      <c r="B24" s="27">
        <v>42153.0</v>
      </c>
      <c r="C24" s="28">
        <v>0.5555555555555556</v>
      </c>
      <c r="D24" s="28">
        <v>0.625</v>
      </c>
      <c r="E24" s="30" t="str">
        <f t="shared" si="4"/>
        <v>01:40</v>
      </c>
      <c r="F24" s="17" t="s">
        <v>151</v>
      </c>
      <c r="G24" s="9"/>
      <c r="H24" s="17" t="s">
        <v>20</v>
      </c>
      <c r="I24" s="17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>So.</v>
      </c>
      <c r="B25" s="27">
        <v>42155.0</v>
      </c>
      <c r="C25" s="28">
        <v>0.5416666666666666</v>
      </c>
      <c r="D25" s="28">
        <v>0.6458333333333334</v>
      </c>
      <c r="E25" s="30" t="str">
        <f t="shared" si="4"/>
        <v>02:30</v>
      </c>
      <c r="F25" s="17" t="s">
        <v>152</v>
      </c>
      <c r="G25" s="9"/>
      <c r="H25" s="9"/>
      <c r="I25" s="17" t="s">
        <v>21</v>
      </c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>Mo.</v>
      </c>
      <c r="B26" s="27">
        <v>42156.0</v>
      </c>
      <c r="C26" s="28">
        <v>0.3680555555555556</v>
      </c>
      <c r="D26" s="28">
        <v>0.4097222222222222</v>
      </c>
      <c r="E26" s="30" t="str">
        <f t="shared" si="4"/>
        <v>01:00</v>
      </c>
      <c r="F26" s="17" t="s">
        <v>153</v>
      </c>
      <c r="G26" s="5"/>
      <c r="H26" s="43" t="s">
        <v>20</v>
      </c>
      <c r="I26" s="5"/>
      <c r="J26" s="5"/>
      <c r="K26" s="5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>Di.</v>
      </c>
      <c r="B27" s="27">
        <v>42157.0</v>
      </c>
      <c r="C27" s="28">
        <v>0.90625</v>
      </c>
      <c r="D27" s="28">
        <v>0.9930555555555556</v>
      </c>
      <c r="E27" s="30" t="str">
        <f t="shared" si="4"/>
        <v>02:05</v>
      </c>
      <c r="F27" s="17" t="s">
        <v>154</v>
      </c>
      <c r="G27" s="17" t="s">
        <v>155</v>
      </c>
      <c r="H27" s="9"/>
      <c r="I27" s="17" t="s">
        <v>21</v>
      </c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>Mi.</v>
      </c>
      <c r="B28" s="27">
        <v>42158.0</v>
      </c>
      <c r="C28" s="28">
        <v>0.9722222222222222</v>
      </c>
      <c r="D28" s="28">
        <v>1.0</v>
      </c>
      <c r="E28" s="30" t="str">
        <f t="shared" si="4"/>
        <v>00:40</v>
      </c>
      <c r="F28" s="17" t="s">
        <v>156</v>
      </c>
      <c r="G28" s="5"/>
      <c r="H28" s="5"/>
      <c r="I28" s="43" t="s">
        <v>21</v>
      </c>
      <c r="J28" s="5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>Do.</v>
      </c>
      <c r="B29" s="27">
        <v>42159.0</v>
      </c>
      <c r="C29" s="28">
        <v>0.0</v>
      </c>
      <c r="D29" s="28">
        <v>0.1111111111111111</v>
      </c>
      <c r="E29" s="30" t="str">
        <f t="shared" si="4"/>
        <v>02:40</v>
      </c>
      <c r="F29" s="17" t="s">
        <v>157</v>
      </c>
      <c r="G29" s="17" t="s">
        <v>158</v>
      </c>
      <c r="H29" s="9"/>
      <c r="I29" s="17" t="s">
        <v>21</v>
      </c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>Do.</v>
      </c>
      <c r="B30" s="27">
        <v>42159.0</v>
      </c>
      <c r="C30" s="28">
        <v>0.7708333333333334</v>
      </c>
      <c r="D30" s="28">
        <v>0.8576388888888888</v>
      </c>
      <c r="E30" s="30" t="str">
        <f t="shared" si="4"/>
        <v>02:05</v>
      </c>
      <c r="F30" s="17" t="s">
        <v>159</v>
      </c>
      <c r="G30" s="17" t="s">
        <v>158</v>
      </c>
      <c r="H30" s="33"/>
      <c r="I30" s="17" t="s">
        <v>21</v>
      </c>
      <c r="J30" s="33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>Mo.</v>
      </c>
      <c r="B31" s="27">
        <v>42163.0</v>
      </c>
      <c r="C31" s="28">
        <v>0.3680555555555556</v>
      </c>
      <c r="D31" s="28">
        <v>0.4791666666666667</v>
      </c>
      <c r="E31" s="30" t="str">
        <f t="shared" si="4"/>
        <v>02:40</v>
      </c>
      <c r="F31" s="17" t="s">
        <v>160</v>
      </c>
      <c r="G31" s="17" t="s">
        <v>155</v>
      </c>
      <c r="H31" s="17" t="s">
        <v>20</v>
      </c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>Di.</v>
      </c>
      <c r="B32" s="27">
        <v>42164.0</v>
      </c>
      <c r="C32" s="28">
        <v>0.375</v>
      </c>
      <c r="D32" s="28">
        <v>0.4583333333333333</v>
      </c>
      <c r="E32" s="30" t="str">
        <f t="shared" si="4"/>
        <v>02:00</v>
      </c>
      <c r="F32" s="17" t="s">
        <v>161</v>
      </c>
      <c r="G32" s="17" t="s">
        <v>155</v>
      </c>
      <c r="H32" s="17" t="s">
        <v>20</v>
      </c>
      <c r="I32" s="9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>Mi.</v>
      </c>
      <c r="B33" s="27">
        <v>42165.0</v>
      </c>
      <c r="C33" s="28">
        <v>0.8541666666666666</v>
      </c>
      <c r="D33" s="28">
        <v>0.9513888888888888</v>
      </c>
      <c r="E33" s="30" t="str">
        <f t="shared" si="4"/>
        <v>02:20</v>
      </c>
      <c r="F33" s="17" t="s">
        <v>162</v>
      </c>
      <c r="G33" s="69" t="s">
        <v>163</v>
      </c>
      <c r="H33" s="33"/>
      <c r="I33" s="17" t="s">
        <v>21</v>
      </c>
      <c r="J33" s="42">
        <v>0.013888888888888888</v>
      </c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3"/>
        <v>Do.</v>
      </c>
      <c r="B34" s="27">
        <v>42166.0</v>
      </c>
      <c r="C34" s="28">
        <v>0.3958333333333333</v>
      </c>
      <c r="D34" s="28">
        <v>0.4479166666666667</v>
      </c>
      <c r="E34" s="30" t="str">
        <f t="shared" si="4"/>
        <v>01:15</v>
      </c>
      <c r="F34" s="17" t="s">
        <v>164</v>
      </c>
      <c r="G34" s="17" t="s">
        <v>165</v>
      </c>
      <c r="H34" s="17" t="s">
        <v>20</v>
      </c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 t="str">
        <f t="shared" si="3"/>
        <v>Do.</v>
      </c>
      <c r="B35" s="27">
        <v>42166.0</v>
      </c>
      <c r="C35" s="28">
        <v>0.8541666666666666</v>
      </c>
      <c r="D35" s="28">
        <v>0.8854166666666666</v>
      </c>
      <c r="E35" s="30" t="str">
        <f t="shared" si="4"/>
        <v>00:45</v>
      </c>
      <c r="F35" s="17" t="s">
        <v>166</v>
      </c>
      <c r="G35" s="9"/>
      <c r="H35" s="9"/>
      <c r="I35" s="17" t="s">
        <v>21</v>
      </c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26" t="str">
        <f t="shared" si="3"/>
        <v>Do.</v>
      </c>
      <c r="B36" s="41">
        <v>42166.0</v>
      </c>
      <c r="C36" s="28">
        <v>0.8958333333333334</v>
      </c>
      <c r="D36" s="28">
        <v>0.9444444444444444</v>
      </c>
      <c r="E36" s="30" t="str">
        <f t="shared" si="4"/>
        <v>01:10</v>
      </c>
      <c r="F36" s="17" t="s">
        <v>167</v>
      </c>
      <c r="G36" s="17" t="s">
        <v>114</v>
      </c>
      <c r="H36" s="9"/>
      <c r="I36" s="17" t="s">
        <v>21</v>
      </c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26" t="str">
        <f t="shared" si="3"/>
        <v/>
      </c>
      <c r="B37" s="32"/>
      <c r="C37" s="31"/>
      <c r="D37" s="31"/>
      <c r="E37" s="30" t="str">
        <f t="shared" si="4"/>
        <v/>
      </c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26" t="str">
        <f t="shared" si="3"/>
        <v/>
      </c>
      <c r="B38" s="32"/>
      <c r="C38" s="31"/>
      <c r="D38" s="31"/>
      <c r="E38" s="30" t="str">
        <f t="shared" si="4"/>
        <v/>
      </c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26" t="str">
        <f t="shared" si="3"/>
        <v/>
      </c>
      <c r="B39" s="32"/>
      <c r="C39" s="31"/>
      <c r="D39" s="31"/>
      <c r="E39" s="30" t="str">
        <f t="shared" si="4"/>
        <v/>
      </c>
      <c r="F39" s="4"/>
      <c r="G39" s="9"/>
      <c r="H39" s="9"/>
      <c r="I39" s="9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26" t="str">
        <f t="shared" si="3"/>
        <v/>
      </c>
      <c r="B40" s="32"/>
      <c r="C40" s="31"/>
      <c r="D40" s="31"/>
      <c r="E40" s="30" t="str">
        <f t="shared" si="4"/>
        <v/>
      </c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26" t="str">
        <f t="shared" si="3"/>
        <v/>
      </c>
      <c r="B41" s="32"/>
      <c r="C41" s="31"/>
      <c r="D41" s="31"/>
      <c r="E41" s="30" t="str">
        <f t="shared" si="4"/>
        <v/>
      </c>
      <c r="F41" s="4"/>
      <c r="G41" s="33"/>
      <c r="H41" s="33"/>
      <c r="I41" s="33"/>
      <c r="J41" s="33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26" t="str">
        <f t="shared" si="3"/>
        <v/>
      </c>
      <c r="B42" s="32"/>
      <c r="C42" s="31"/>
      <c r="D42" s="31"/>
      <c r="E42" s="30" t="str">
        <f t="shared" si="4"/>
        <v/>
      </c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26" t="str">
        <f t="shared" si="3"/>
        <v/>
      </c>
      <c r="B43" s="32"/>
      <c r="C43" s="31"/>
      <c r="D43" s="31"/>
      <c r="E43" s="30" t="str">
        <f t="shared" si="4"/>
        <v/>
      </c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26" t="str">
        <f t="shared" si="3"/>
        <v/>
      </c>
      <c r="B44" s="32"/>
      <c r="C44" s="31"/>
      <c r="D44" s="31"/>
      <c r="E44" s="30" t="str">
        <f t="shared" si="4"/>
        <v/>
      </c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26" t="str">
        <f t="shared" si="3"/>
        <v/>
      </c>
      <c r="B45" s="32"/>
      <c r="C45" s="31"/>
      <c r="D45" s="31"/>
      <c r="E45" s="30" t="str">
        <f t="shared" si="4"/>
        <v/>
      </c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26" t="str">
        <f t="shared" si="3"/>
        <v/>
      </c>
      <c r="B46" s="32"/>
      <c r="C46" s="31"/>
      <c r="D46" s="31"/>
      <c r="E46" s="30" t="str">
        <f t="shared" si="4"/>
        <v/>
      </c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26" t="str">
        <f t="shared" si="3"/>
        <v/>
      </c>
      <c r="B47" s="32"/>
      <c r="C47" s="31"/>
      <c r="D47" s="31"/>
      <c r="E47" s="30" t="str">
        <f t="shared" si="4"/>
        <v/>
      </c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26" t="str">
        <f t="shared" si="3"/>
        <v/>
      </c>
      <c r="B48" s="32"/>
      <c r="C48" s="31"/>
      <c r="D48" s="31"/>
      <c r="E48" s="30" t="str">
        <f t="shared" si="4"/>
        <v/>
      </c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26" t="str">
        <f t="shared" si="3"/>
        <v/>
      </c>
      <c r="B49" s="32"/>
      <c r="C49" s="31"/>
      <c r="D49" s="31"/>
      <c r="E49" s="30" t="str">
        <f t="shared" si="4"/>
        <v/>
      </c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31"/>
      <c r="D56" s="31"/>
      <c r="E56" s="52"/>
      <c r="F56" s="4"/>
      <c r="G56" s="9"/>
      <c r="H56" s="9"/>
      <c r="I56" s="9"/>
      <c r="J56" s="9"/>
      <c r="K56" s="9"/>
      <c r="L56" s="9"/>
      <c r="M56" s="9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47"/>
      <c r="L59" s="47"/>
      <c r="M59" s="47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9"/>
      <c r="L60" s="9"/>
      <c r="M60" s="9"/>
      <c r="N60" s="5"/>
      <c r="O60" s="5"/>
      <c r="P60" s="5"/>
      <c r="Q60" s="5"/>
      <c r="R60" s="5"/>
      <c r="S60" s="5"/>
      <c r="T60" s="5"/>
    </row>
    <row r="61" ht="12.75" customHeight="1">
      <c r="A61" s="51"/>
      <c r="B61" s="32"/>
      <c r="C61" s="45"/>
      <c r="D61" s="45"/>
      <c r="E61" s="53"/>
      <c r="F61" s="4"/>
      <c r="G61" s="47"/>
      <c r="H61" s="47"/>
      <c r="I61" s="47"/>
      <c r="J61" s="47"/>
      <c r="K61" s="47"/>
      <c r="L61" s="47"/>
      <c r="M61" s="47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ref="A62:A72" si="5">IF(B62,TEXT(WEEKDAY(B62),"DDD"),"")</f>
        <v/>
      </c>
      <c r="B62" s="5"/>
      <c r="C62" s="9"/>
      <c r="D62" s="9"/>
      <c r="E62" s="53" t="str">
        <f t="shared" ref="E62:E72" si="6">IF(D62,(D62-C62),"")</f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5"/>
        <v/>
      </c>
      <c r="B63" s="5"/>
      <c r="C63" s="9"/>
      <c r="D63" s="9"/>
      <c r="E63" s="53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5"/>
      <c r="C64" s="9"/>
      <c r="D64" s="9"/>
      <c r="E64" s="54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  <row r="72" ht="12.75" customHeight="1">
      <c r="A72" s="51" t="str">
        <f t="shared" si="5"/>
        <v/>
      </c>
      <c r="B72" s="5"/>
      <c r="C72" s="9"/>
      <c r="D72" s="9"/>
      <c r="E72" s="54" t="str">
        <f t="shared" si="6"/>
        <v/>
      </c>
      <c r="F72" s="5"/>
      <c r="G72" s="9"/>
      <c r="H72" s="9"/>
      <c r="I72" s="9"/>
      <c r="J72" s="9"/>
      <c r="K72" s="9"/>
      <c r="L72" s="9"/>
      <c r="M72" s="9"/>
      <c r="N72" s="5"/>
      <c r="O72" s="5"/>
      <c r="P72" s="5"/>
      <c r="Q72" s="5"/>
      <c r="R72" s="5"/>
      <c r="S72" s="5"/>
      <c r="T72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15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23:10:00</v>
      </c>
      <c r="F2" s="17" t="s">
        <v>14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20:10:00</v>
      </c>
      <c r="G3" s="19"/>
      <c r="H3" s="19"/>
      <c r="I3" s="19"/>
      <c r="J3" s="19" t="str">
        <f>SUM(J4:M4)</f>
        <v>00:45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3:00:00</v>
      </c>
      <c r="G4" s="19"/>
      <c r="H4" s="19"/>
      <c r="I4" s="19"/>
      <c r="J4" s="19" t="str">
        <f t="shared" ref="J4:K4" si="1">SUM(J7:J300)</f>
        <v>00:45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20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59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2" si="3">IF(B7,TEXT(WEEKDAY(B7),"DDD"),"")</f>
        <v>Mo.</v>
      </c>
      <c r="B7" s="62">
        <v>42114.0</v>
      </c>
      <c r="C7" s="28">
        <v>0.4791666666666667</v>
      </c>
      <c r="D7" s="28">
        <v>0.5</v>
      </c>
      <c r="E7" s="30" t="str">
        <f t="shared" ref="E7:E33" si="4">IF(D7,(D7-C7),"")</f>
        <v>00:30</v>
      </c>
      <c r="F7" s="17" t="s">
        <v>35</v>
      </c>
      <c r="G7" s="9"/>
      <c r="H7" s="17" t="s">
        <v>20</v>
      </c>
      <c r="I7" s="9"/>
      <c r="J7" s="70"/>
      <c r="K7" s="71"/>
      <c r="L7" s="71"/>
      <c r="M7" s="71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62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70">
        <v>0.003472222222222222</v>
      </c>
      <c r="K8" s="71"/>
      <c r="L8" s="71"/>
      <c r="M8" s="71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62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70"/>
      <c r="K9" s="71"/>
      <c r="L9" s="71"/>
      <c r="M9" s="71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Mi.</v>
      </c>
      <c r="B10" s="62">
        <v>42123.0</v>
      </c>
      <c r="C10" s="28">
        <v>0.4166666666666667</v>
      </c>
      <c r="D10" s="28">
        <v>0.4722222222222222</v>
      </c>
      <c r="E10" s="30" t="str">
        <f t="shared" si="4"/>
        <v>01:20</v>
      </c>
      <c r="F10" s="17" t="s">
        <v>84</v>
      </c>
      <c r="G10" s="33"/>
      <c r="H10" s="17" t="s">
        <v>20</v>
      </c>
      <c r="I10" s="33"/>
      <c r="J10" s="70"/>
      <c r="K10" s="71"/>
      <c r="L10" s="71"/>
      <c r="M10" s="71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Fr.</v>
      </c>
      <c r="B11" s="62">
        <v>42132.0</v>
      </c>
      <c r="C11" s="28">
        <v>0.5555555555555556</v>
      </c>
      <c r="D11" s="28">
        <v>0.625</v>
      </c>
      <c r="E11" s="30" t="str">
        <f t="shared" si="4"/>
        <v>01:40</v>
      </c>
      <c r="F11" s="17" t="s">
        <v>169</v>
      </c>
      <c r="G11" s="9"/>
      <c r="H11" s="17" t="s">
        <v>20</v>
      </c>
      <c r="I11" s="17"/>
      <c r="J11" s="71"/>
      <c r="K11" s="71"/>
      <c r="L11" s="71"/>
      <c r="M11" s="71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Fr.</v>
      </c>
      <c r="B12" s="73">
        <v>42132.0</v>
      </c>
      <c r="C12" s="44">
        <v>0.7291666666666666</v>
      </c>
      <c r="D12" s="44">
        <v>0.7708333333333334</v>
      </c>
      <c r="E12" s="30" t="str">
        <f t="shared" si="4"/>
        <v>01:00</v>
      </c>
      <c r="F12" s="74" t="s">
        <v>171</v>
      </c>
      <c r="I12" s="36" t="s">
        <v>21</v>
      </c>
      <c r="J12" s="70">
        <v>0.006944444444444444</v>
      </c>
      <c r="K12" s="71"/>
      <c r="L12" s="71"/>
      <c r="M12" s="71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Mi.</v>
      </c>
      <c r="B13" s="62">
        <v>42137.0</v>
      </c>
      <c r="C13" s="28">
        <v>0.4097222222222222</v>
      </c>
      <c r="D13" s="28">
        <v>0.4791666666666667</v>
      </c>
      <c r="E13" s="30" t="str">
        <f t="shared" si="4"/>
        <v>01:40</v>
      </c>
      <c r="F13" s="17" t="s">
        <v>174</v>
      </c>
      <c r="G13" s="9"/>
      <c r="H13" s="17" t="s">
        <v>20</v>
      </c>
      <c r="I13" s="17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Fr.</v>
      </c>
      <c r="B14" s="62">
        <v>42139.0</v>
      </c>
      <c r="C14" s="28">
        <v>0.5555555555555556</v>
      </c>
      <c r="D14" s="28">
        <v>0.625</v>
      </c>
      <c r="E14" s="30" t="str">
        <f t="shared" si="4"/>
        <v>01:40</v>
      </c>
      <c r="F14" s="17" t="s">
        <v>177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Mi.</v>
      </c>
      <c r="B15" s="62">
        <v>42151.0</v>
      </c>
      <c r="C15" s="28">
        <v>0.4097222222222222</v>
      </c>
      <c r="D15" s="28">
        <v>0.4791666666666667</v>
      </c>
      <c r="E15" s="30" t="str">
        <f t="shared" si="4"/>
        <v>01:40</v>
      </c>
      <c r="F15" s="17" t="s">
        <v>179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Do.</v>
      </c>
      <c r="B16" s="62">
        <v>42152.0</v>
      </c>
      <c r="C16" s="28">
        <v>0.4097222222222222</v>
      </c>
      <c r="D16" s="28">
        <v>0.4791666666666667</v>
      </c>
      <c r="E16" s="30" t="str">
        <f t="shared" si="4"/>
        <v>01:40</v>
      </c>
      <c r="F16" s="17" t="s">
        <v>180</v>
      </c>
      <c r="G16" s="9"/>
      <c r="H16" s="17" t="s">
        <v>20</v>
      </c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Fr.</v>
      </c>
      <c r="B17" s="62">
        <v>42153.0</v>
      </c>
      <c r="C17" s="28">
        <v>0.5555555555555556</v>
      </c>
      <c r="D17" s="28">
        <v>0.625</v>
      </c>
      <c r="E17" s="30" t="str">
        <f t="shared" si="4"/>
        <v>01:40</v>
      </c>
      <c r="F17" s="17" t="s">
        <v>183</v>
      </c>
      <c r="G17" s="33"/>
      <c r="H17" s="17" t="s">
        <v>20</v>
      </c>
      <c r="I17" s="33"/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Sa.</v>
      </c>
      <c r="B18" s="62">
        <v>42154.0</v>
      </c>
      <c r="C18" s="28">
        <v>0.3680555555555556</v>
      </c>
      <c r="D18" s="28">
        <v>0.5138888888888888</v>
      </c>
      <c r="E18" s="30" t="str">
        <f t="shared" si="4"/>
        <v>03:30</v>
      </c>
      <c r="F18" s="17" t="s">
        <v>117</v>
      </c>
      <c r="G18" s="9"/>
      <c r="H18" s="17" t="s">
        <v>20</v>
      </c>
      <c r="I18" s="9"/>
      <c r="J18" s="39">
        <v>0.013888888888888888</v>
      </c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Fr.</v>
      </c>
      <c r="B19" s="62">
        <v>42160.0</v>
      </c>
      <c r="C19" s="28">
        <v>0.5555555555555556</v>
      </c>
      <c r="D19" s="28">
        <v>0.6180555555555556</v>
      </c>
      <c r="E19" s="30" t="str">
        <f t="shared" si="4"/>
        <v>01:30</v>
      </c>
      <c r="F19" s="17" t="s">
        <v>187</v>
      </c>
      <c r="G19" s="33"/>
      <c r="H19" s="17" t="s">
        <v>20</v>
      </c>
      <c r="I19" s="33"/>
      <c r="J19" s="39">
        <v>0.006944444444444444</v>
      </c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So.</v>
      </c>
      <c r="B20" s="62">
        <v>42162.0</v>
      </c>
      <c r="C20" s="28">
        <v>0.8333333333333334</v>
      </c>
      <c r="D20" s="28">
        <v>0.875</v>
      </c>
      <c r="E20" s="30" t="str">
        <f t="shared" si="4"/>
        <v>01:00</v>
      </c>
      <c r="F20" s="17" t="s">
        <v>190</v>
      </c>
      <c r="G20" s="9"/>
      <c r="H20" s="9"/>
      <c r="I20" s="17" t="s">
        <v>21</v>
      </c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Mo.</v>
      </c>
      <c r="B21" s="62">
        <v>42163.0</v>
      </c>
      <c r="C21" s="28">
        <v>0.3680555555555556</v>
      </c>
      <c r="D21" s="28">
        <v>0.3958333333333333</v>
      </c>
      <c r="E21" s="30" t="str">
        <f t="shared" si="4"/>
        <v>00:40</v>
      </c>
      <c r="F21" s="17" t="s">
        <v>190</v>
      </c>
      <c r="G21" s="9"/>
      <c r="H21" s="17" t="s">
        <v>20</v>
      </c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Mo.</v>
      </c>
      <c r="B22" s="62">
        <v>42163.0</v>
      </c>
      <c r="C22" s="28">
        <v>0.5833333333333334</v>
      </c>
      <c r="D22" s="28">
        <v>0.625</v>
      </c>
      <c r="E22" s="30" t="str">
        <f t="shared" si="4"/>
        <v>01:00</v>
      </c>
      <c r="F22" s="17" t="s">
        <v>194</v>
      </c>
      <c r="G22" s="9"/>
      <c r="H22" s="9"/>
      <c r="I22" s="17" t="s">
        <v>21</v>
      </c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/>
      </c>
      <c r="B23" s="15"/>
      <c r="C23" s="31"/>
      <c r="D23" s="31"/>
      <c r="E23" s="30" t="str">
        <f t="shared" si="4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15"/>
      <c r="C24" s="31"/>
      <c r="D24" s="31"/>
      <c r="E24" s="30" t="str">
        <f t="shared" si="4"/>
        <v/>
      </c>
      <c r="F24" s="17" t="s">
        <v>1</v>
      </c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15"/>
      <c r="C25" s="31"/>
      <c r="D25" s="31"/>
      <c r="E25" s="30" t="str">
        <f t="shared" si="4"/>
        <v/>
      </c>
      <c r="F25" s="4"/>
      <c r="G25" s="5"/>
      <c r="H25" s="5"/>
      <c r="I25" s="5"/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15"/>
      <c r="C26" s="31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15"/>
      <c r="C27" s="31"/>
      <c r="D27" s="31"/>
      <c r="E27" s="30" t="str">
        <f t="shared" si="4"/>
        <v/>
      </c>
      <c r="F27" s="17"/>
      <c r="G27" s="5"/>
      <c r="H27" s="5"/>
      <c r="I27" s="5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15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15"/>
      <c r="C29" s="31"/>
      <c r="D29" s="31"/>
      <c r="E29" s="30" t="str">
        <f t="shared" si="4"/>
        <v/>
      </c>
      <c r="F29" s="4"/>
      <c r="G29" s="33"/>
      <c r="H29" s="33"/>
      <c r="I29" s="33"/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15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15"/>
      <c r="C31" s="31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15"/>
      <c r="C32" s="31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/>
      <c r="B33" s="15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48"/>
      <c r="B34" s="15"/>
      <c r="C34" s="31"/>
      <c r="D34" s="31"/>
      <c r="E34" s="50"/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51"/>
      <c r="B35" s="15"/>
      <c r="C35" s="31"/>
      <c r="D35" s="31"/>
      <c r="E35" s="52"/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15"/>
      <c r="C36" s="31"/>
      <c r="D36" s="31"/>
      <c r="E36" s="52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15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15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15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15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15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15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15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15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15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15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15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15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15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15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15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15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15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15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15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15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15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15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15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15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5">IF(B61,TEXT(WEEKDAY(B61),"DDD"),"")</f>
        <v/>
      </c>
      <c r="B61" s="20"/>
      <c r="C61" s="9"/>
      <c r="D61" s="9"/>
      <c r="E61" s="53" t="str">
        <f t="shared" ref="E61:E71" si="6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5"/>
        <v/>
      </c>
      <c r="B62" s="20"/>
      <c r="C62" s="9"/>
      <c r="D62" s="9"/>
      <c r="E62" s="53" t="str">
        <f t="shared" si="6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5"/>
        <v/>
      </c>
      <c r="B63" s="20"/>
      <c r="C63" s="9"/>
      <c r="D63" s="9"/>
      <c r="E63" s="54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20"/>
      <c r="C64" s="9"/>
      <c r="D64" s="9"/>
      <c r="E64" s="54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20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20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20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20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20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20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20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20:35:00</v>
      </c>
      <c r="F2" s="17" t="s">
        <v>15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16:15:00</v>
      </c>
      <c r="G3" s="19"/>
      <c r="H3" s="19"/>
      <c r="I3" s="19"/>
      <c r="J3" s="19" t="str">
        <f>SUM(J4:M4)</f>
        <v>00:10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4:20:00</v>
      </c>
      <c r="G4" s="19"/>
      <c r="H4" s="19"/>
      <c r="I4" s="19"/>
      <c r="J4" s="19" t="str">
        <f t="shared" ref="J4:K4" si="1">SUM(J7:J300)</f>
        <v>00:10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3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34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Fr.</v>
      </c>
      <c r="B10" s="62">
        <v>42118.0</v>
      </c>
      <c r="C10" s="28">
        <v>0.5902777777777778</v>
      </c>
      <c r="D10" s="28">
        <v>0.625</v>
      </c>
      <c r="E10" s="30" t="str">
        <f t="shared" si="4"/>
        <v>00:50</v>
      </c>
      <c r="F10" s="17" t="s">
        <v>170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Mo.</v>
      </c>
      <c r="B11" s="67">
        <v>42121.0</v>
      </c>
      <c r="C11" s="28">
        <v>0.3680555555555556</v>
      </c>
      <c r="D11" s="28">
        <v>0.4027777777777778</v>
      </c>
      <c r="E11" s="30" t="str">
        <f t="shared" si="4"/>
        <v>00:50</v>
      </c>
      <c r="F11" s="17" t="s">
        <v>172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Di.</v>
      </c>
      <c r="B12" s="27">
        <v>42122.0</v>
      </c>
      <c r="C12" s="28">
        <v>0.4236111111111111</v>
      </c>
      <c r="D12" s="28">
        <v>0.46875</v>
      </c>
      <c r="E12" s="30" t="str">
        <f t="shared" si="4"/>
        <v>01:05</v>
      </c>
      <c r="F12" s="17" t="s">
        <v>37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Mi.</v>
      </c>
      <c r="B13" s="67">
        <v>42130.0</v>
      </c>
      <c r="C13" s="28">
        <v>0.4097222222222222</v>
      </c>
      <c r="D13" s="28">
        <v>0.4791666666666667</v>
      </c>
      <c r="E13" s="30" t="str">
        <f t="shared" si="4"/>
        <v>01:40</v>
      </c>
      <c r="F13" s="17" t="s">
        <v>175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Di.</v>
      </c>
      <c r="B14" s="67">
        <v>42136.0</v>
      </c>
      <c r="C14" s="28">
        <v>0.5555555555555556</v>
      </c>
      <c r="D14" s="28">
        <v>0.5694444444444444</v>
      </c>
      <c r="E14" s="30" t="str">
        <f t="shared" si="4"/>
        <v>00:20</v>
      </c>
      <c r="F14" s="17" t="s">
        <v>176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Mi.</v>
      </c>
      <c r="B15" s="67">
        <v>42137.0</v>
      </c>
      <c r="C15" s="28">
        <v>0.4097222222222222</v>
      </c>
      <c r="D15" s="28">
        <v>0.4791666666666667</v>
      </c>
      <c r="E15" s="30" t="str">
        <f t="shared" si="4"/>
        <v>01:40</v>
      </c>
      <c r="F15" s="17" t="s">
        <v>178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Fr.</v>
      </c>
      <c r="B16" s="67">
        <v>42139.0</v>
      </c>
      <c r="C16" s="28">
        <v>0.5625</v>
      </c>
      <c r="D16" s="28">
        <v>0.625</v>
      </c>
      <c r="E16" s="30" t="str">
        <f t="shared" si="4"/>
        <v>01:30</v>
      </c>
      <c r="F16" s="36" t="s">
        <v>136</v>
      </c>
      <c r="G16" s="9"/>
      <c r="H16" s="17" t="s">
        <v>20</v>
      </c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Fr.</v>
      </c>
      <c r="B17" s="66">
        <v>42153.0</v>
      </c>
      <c r="C17" s="44">
        <v>0.75</v>
      </c>
      <c r="D17" s="28">
        <v>0.8333333333333334</v>
      </c>
      <c r="E17" s="30" t="str">
        <f t="shared" si="4"/>
        <v>02:00</v>
      </c>
      <c r="F17" s="17" t="s">
        <v>182</v>
      </c>
      <c r="G17" s="33"/>
      <c r="H17" s="17"/>
      <c r="I17" s="17" t="s">
        <v>21</v>
      </c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Sa.</v>
      </c>
      <c r="B18" s="67">
        <v>42154.0</v>
      </c>
      <c r="C18" s="28">
        <v>0.2916666666666667</v>
      </c>
      <c r="D18" s="28">
        <v>0.3472222222222222</v>
      </c>
      <c r="E18" s="30" t="str">
        <f t="shared" si="4"/>
        <v>01:20</v>
      </c>
      <c r="F18" s="17" t="s">
        <v>184</v>
      </c>
      <c r="G18" s="9"/>
      <c r="H18" s="17"/>
      <c r="I18" s="17" t="s">
        <v>21</v>
      </c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Fr.</v>
      </c>
      <c r="B19" s="67">
        <v>42160.0</v>
      </c>
      <c r="C19" s="28">
        <v>0.5555555555555556</v>
      </c>
      <c r="D19" s="28">
        <v>0.6180555555555556</v>
      </c>
      <c r="E19" s="30" t="str">
        <f t="shared" si="4"/>
        <v>01:30</v>
      </c>
      <c r="F19" s="17" t="s">
        <v>186</v>
      </c>
      <c r="G19" s="33"/>
      <c r="H19" s="17" t="s">
        <v>20</v>
      </c>
      <c r="I19" s="33"/>
      <c r="J19" s="33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Mo.</v>
      </c>
      <c r="B20" s="67">
        <v>42163.0</v>
      </c>
      <c r="C20" s="28">
        <v>0.3680555555555556</v>
      </c>
      <c r="D20" s="28">
        <v>0.4097222222222222</v>
      </c>
      <c r="E20" s="30" t="str">
        <f t="shared" si="4"/>
        <v>01:00</v>
      </c>
      <c r="F20" s="17" t="s">
        <v>188</v>
      </c>
      <c r="G20" s="9"/>
      <c r="H20" s="17"/>
      <c r="I20" s="17" t="s">
        <v>21</v>
      </c>
      <c r="J20" s="35">
        <v>0.006944444444444444</v>
      </c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Mo.</v>
      </c>
      <c r="B21" s="67">
        <v>42163.0</v>
      </c>
      <c r="C21" s="28">
        <v>0.4791666666666667</v>
      </c>
      <c r="D21" s="28">
        <v>0.4930555555555556</v>
      </c>
      <c r="E21" s="30" t="str">
        <f t="shared" si="4"/>
        <v>00:20</v>
      </c>
      <c r="F21" s="17" t="s">
        <v>191</v>
      </c>
      <c r="G21" s="9"/>
      <c r="H21" s="17" t="s">
        <v>20</v>
      </c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Do.</v>
      </c>
      <c r="B22" s="67">
        <v>42166.0</v>
      </c>
      <c r="C22" s="28">
        <v>0.3680555555555556</v>
      </c>
      <c r="D22" s="28">
        <v>0.4791666666666667</v>
      </c>
      <c r="E22" s="30" t="str">
        <f t="shared" si="4"/>
        <v>02:40</v>
      </c>
      <c r="F22" s="17" t="s">
        <v>192</v>
      </c>
      <c r="G22" s="9"/>
      <c r="H22" s="17" t="s">
        <v>20</v>
      </c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>Fr.</v>
      </c>
      <c r="B23" s="67">
        <v>42167.0</v>
      </c>
      <c r="C23" s="28">
        <v>0.5555555555555556</v>
      </c>
      <c r="D23" s="28">
        <v>0.5833333333333334</v>
      </c>
      <c r="E23" s="30" t="str">
        <f t="shared" si="4"/>
        <v>00:40</v>
      </c>
      <c r="F23" s="17" t="s">
        <v>196</v>
      </c>
      <c r="G23" s="9"/>
      <c r="H23" s="17" t="s">
        <v>20</v>
      </c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32"/>
      <c r="C24" s="31"/>
      <c r="D24" s="31"/>
      <c r="E24" s="30" t="str">
        <f t="shared" si="4"/>
        <v/>
      </c>
      <c r="F24" s="4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32"/>
      <c r="C25" s="31"/>
      <c r="D25" s="31"/>
      <c r="E25" s="30" t="str">
        <f t="shared" si="4"/>
        <v/>
      </c>
      <c r="F25" s="4"/>
      <c r="G25" s="5"/>
      <c r="H25" s="5"/>
      <c r="I25" s="5"/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32"/>
      <c r="C26" s="31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32"/>
      <c r="C27" s="31"/>
      <c r="D27" s="31"/>
      <c r="E27" s="30" t="str">
        <f t="shared" si="4"/>
        <v/>
      </c>
      <c r="F27" s="4"/>
      <c r="G27" s="5"/>
      <c r="H27" s="5"/>
      <c r="I27" s="5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32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32"/>
      <c r="C29" s="31"/>
      <c r="D29" s="31"/>
      <c r="E29" s="30" t="str">
        <f t="shared" si="4"/>
        <v/>
      </c>
      <c r="F29" s="4"/>
      <c r="G29" s="33"/>
      <c r="H29" s="33"/>
      <c r="I29" s="33"/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32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32"/>
      <c r="C31" s="31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32"/>
      <c r="C32" s="31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32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/>
      <c r="B34" s="29"/>
      <c r="C34" s="31"/>
      <c r="D34" s="31"/>
      <c r="E34" s="30" t="str">
        <f t="shared" si="4"/>
        <v/>
      </c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48"/>
      <c r="B35" s="32"/>
      <c r="C35" s="31"/>
      <c r="D35" s="31"/>
      <c r="E35" s="50"/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32"/>
      <c r="C36" s="31"/>
      <c r="D36" s="31"/>
      <c r="E36" s="52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5">IF(B61,TEXT(WEEKDAY(B61),"DDD"),"")</f>
        <v/>
      </c>
      <c r="B61" s="5"/>
      <c r="C61" s="9"/>
      <c r="D61" s="9"/>
      <c r="E61" s="53" t="str">
        <f t="shared" ref="E61:E71" si="6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5"/>
        <v/>
      </c>
      <c r="B62" s="5"/>
      <c r="C62" s="9"/>
      <c r="D62" s="9"/>
      <c r="E62" s="53" t="str">
        <f t="shared" si="6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5"/>
        <v/>
      </c>
      <c r="B63" s="5"/>
      <c r="C63" s="9"/>
      <c r="D63" s="9"/>
      <c r="E63" s="54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5"/>
      <c r="C64" s="9"/>
      <c r="D64" s="9"/>
      <c r="E64" s="54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29:13:00</v>
      </c>
      <c r="F2" s="17" t="s">
        <v>82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18:40:00</v>
      </c>
      <c r="G3" s="19"/>
      <c r="H3" s="19"/>
      <c r="I3" s="19"/>
      <c r="J3" s="19" t="str">
        <f>SUM(J4:M4)</f>
        <v>01:14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10:33:00</v>
      </c>
      <c r="G4" s="19"/>
      <c r="H4" s="19"/>
      <c r="I4" s="19"/>
      <c r="J4" s="19" t="str">
        <f t="shared" ref="J4:K4" si="1">SUM(J7:J300)</f>
        <v>01:14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61" t="str">
        <f t="shared" ref="A7:A13" si="3">IF(B7,TEXT(WEEKDAY(B7),"DDD"),"")</f>
        <v>So.</v>
      </c>
      <c r="B7" s="66">
        <v>42113.0</v>
      </c>
      <c r="C7" s="44">
        <v>0.8333333333333334</v>
      </c>
      <c r="D7" s="44">
        <v>0.8958333333333334</v>
      </c>
      <c r="E7" s="72" t="str">
        <f t="shared" ref="E7:E34" si="4">IF(D7,(D7-C7),"")</f>
        <v>01:30</v>
      </c>
      <c r="F7" s="36" t="s">
        <v>168</v>
      </c>
      <c r="G7" s="9"/>
      <c r="H7" s="17"/>
      <c r="I7" s="17" t="s">
        <v>21</v>
      </c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Mo.</v>
      </c>
      <c r="B8" s="27">
        <v>42114.0</v>
      </c>
      <c r="C8" s="28">
        <v>0.4791666666666667</v>
      </c>
      <c r="D8" s="28">
        <v>0.5</v>
      </c>
      <c r="E8" s="30" t="str">
        <f t="shared" si="4"/>
        <v>00:30</v>
      </c>
      <c r="F8" s="17" t="s">
        <v>35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Di.</v>
      </c>
      <c r="B9" s="27">
        <v>42115.0</v>
      </c>
      <c r="C9" s="28">
        <v>0.5555555555555556</v>
      </c>
      <c r="D9" s="28">
        <v>0.625</v>
      </c>
      <c r="E9" s="30" t="str">
        <f t="shared" si="4"/>
        <v>01:40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Do.</v>
      </c>
      <c r="B10" s="27">
        <v>42117.0</v>
      </c>
      <c r="C10" s="28">
        <v>0.4166666666666667</v>
      </c>
      <c r="D10" s="28">
        <v>0.4583333333333333</v>
      </c>
      <c r="E10" s="30" t="str">
        <f t="shared" si="4"/>
        <v>01:00</v>
      </c>
      <c r="F10" s="17" t="s">
        <v>36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Sa.</v>
      </c>
      <c r="B11" s="27">
        <v>42119.0</v>
      </c>
      <c r="C11" s="28">
        <v>0.875</v>
      </c>
      <c r="D11" s="28">
        <v>0.9097222222222222</v>
      </c>
      <c r="E11" s="30" t="str">
        <f t="shared" si="4"/>
        <v>00:50</v>
      </c>
      <c r="F11" s="17" t="s">
        <v>173</v>
      </c>
      <c r="G11" s="9"/>
      <c r="H11" s="9"/>
      <c r="I11" s="17" t="s">
        <v>21</v>
      </c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Di.</v>
      </c>
      <c r="B12" s="27">
        <v>42122.0</v>
      </c>
      <c r="C12" s="28">
        <v>0.4236111111111111</v>
      </c>
      <c r="D12" s="28">
        <v>0.46875</v>
      </c>
      <c r="E12" s="30" t="str">
        <f t="shared" si="4"/>
        <v>01:05</v>
      </c>
      <c r="F12" s="17" t="s">
        <v>37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Di.</v>
      </c>
      <c r="B13" s="27">
        <v>42129.0</v>
      </c>
      <c r="C13" s="28">
        <v>0.3680555555555556</v>
      </c>
      <c r="D13" s="28">
        <v>0.3958333333333333</v>
      </c>
      <c r="E13" s="30" t="str">
        <f t="shared" si="4"/>
        <v>00:40</v>
      </c>
      <c r="F13" s="17" t="s">
        <v>36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37" t="s">
        <v>43</v>
      </c>
      <c r="B14" s="27">
        <v>42131.0</v>
      </c>
      <c r="C14" s="28">
        <v>0.4166666666666667</v>
      </c>
      <c r="D14" s="28">
        <v>0.4652777777777778</v>
      </c>
      <c r="E14" s="30" t="str">
        <f t="shared" si="4"/>
        <v>01:10</v>
      </c>
      <c r="F14" s="17" t="s">
        <v>40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ref="A15:A34" si="5">IF(B15,TEXT(WEEKDAY(B15),"DDD"),"")</f>
        <v>Di.</v>
      </c>
      <c r="B15" s="27">
        <v>42136.0</v>
      </c>
      <c r="C15" s="28">
        <v>0.3680555555555556</v>
      </c>
      <c r="D15" s="28">
        <v>0.3923611111111111</v>
      </c>
      <c r="E15" s="30" t="str">
        <f t="shared" si="4"/>
        <v>00:35</v>
      </c>
      <c r="F15" s="17" t="s">
        <v>181</v>
      </c>
      <c r="G15" s="9"/>
      <c r="H15" s="17"/>
      <c r="I15" s="17" t="s">
        <v>21</v>
      </c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5"/>
        <v>Di.</v>
      </c>
      <c r="B16" s="27">
        <v>42136.0</v>
      </c>
      <c r="C16" s="28">
        <v>0.5625</v>
      </c>
      <c r="D16" s="28">
        <v>0.6145833333333334</v>
      </c>
      <c r="E16" s="30" t="str">
        <f t="shared" si="4"/>
        <v>01:15</v>
      </c>
      <c r="F16" s="17" t="s">
        <v>185</v>
      </c>
      <c r="G16" s="9"/>
      <c r="H16" s="17" t="s">
        <v>20</v>
      </c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5"/>
        <v>Mi.</v>
      </c>
      <c r="B17" s="27">
        <v>42137.0</v>
      </c>
      <c r="C17" s="28">
        <v>0.4131944444444444</v>
      </c>
      <c r="D17" s="28">
        <v>0.47708333333333336</v>
      </c>
      <c r="E17" s="30" t="str">
        <f t="shared" si="4"/>
        <v>01:32</v>
      </c>
      <c r="F17" s="17" t="s">
        <v>189</v>
      </c>
      <c r="G17" s="33"/>
      <c r="H17" s="17" t="s">
        <v>20</v>
      </c>
      <c r="I17" s="33"/>
      <c r="J17" s="42">
        <v>0.010416666666666666</v>
      </c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5"/>
        <v>So.</v>
      </c>
      <c r="B18" s="27">
        <v>42141.0</v>
      </c>
      <c r="C18" s="28">
        <v>0.6541666666666667</v>
      </c>
      <c r="D18" s="28">
        <v>0.6902777777777778</v>
      </c>
      <c r="E18" s="30" t="str">
        <f t="shared" si="4"/>
        <v>00:52</v>
      </c>
      <c r="F18" s="17" t="s">
        <v>189</v>
      </c>
      <c r="G18" s="9"/>
      <c r="H18" s="17"/>
      <c r="I18" s="17" t="s">
        <v>21</v>
      </c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5"/>
        <v>Mo.</v>
      </c>
      <c r="B19" s="27">
        <v>42142.0</v>
      </c>
      <c r="C19" s="28">
        <v>0.3715277777777778</v>
      </c>
      <c r="D19" s="28">
        <v>0.4</v>
      </c>
      <c r="E19" s="30" t="str">
        <f t="shared" si="4"/>
        <v>00:41</v>
      </c>
      <c r="F19" s="17" t="s">
        <v>193</v>
      </c>
      <c r="G19" s="33"/>
      <c r="H19" s="17" t="s">
        <v>20</v>
      </c>
      <c r="I19" s="17"/>
      <c r="J19" s="33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5"/>
        <v>Di.</v>
      </c>
      <c r="B20" s="27">
        <v>42143.0</v>
      </c>
      <c r="C20" s="28">
        <v>0.5625</v>
      </c>
      <c r="D20" s="28">
        <v>0.6229166666666667</v>
      </c>
      <c r="E20" s="30" t="str">
        <f t="shared" si="4"/>
        <v>01:27</v>
      </c>
      <c r="F20" s="17" t="s">
        <v>195</v>
      </c>
      <c r="G20" s="9"/>
      <c r="H20" s="17" t="s">
        <v>20</v>
      </c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5"/>
        <v>Mi.</v>
      </c>
      <c r="B21" s="27">
        <v>42151.0</v>
      </c>
      <c r="C21" s="28">
        <v>0.41388888888888886</v>
      </c>
      <c r="D21" s="28">
        <v>0.4652777777777778</v>
      </c>
      <c r="E21" s="30" t="str">
        <f t="shared" si="4"/>
        <v>01:14</v>
      </c>
      <c r="F21" s="17" t="s">
        <v>197</v>
      </c>
      <c r="G21" s="9"/>
      <c r="H21" s="17" t="s">
        <v>20</v>
      </c>
      <c r="I21" s="9"/>
      <c r="J21" s="35">
        <v>0.017361111111111112</v>
      </c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5"/>
        <v>Mi.</v>
      </c>
      <c r="B22" s="27">
        <v>42151.0</v>
      </c>
      <c r="C22" s="28">
        <v>0.6645833333333333</v>
      </c>
      <c r="D22" s="28">
        <v>0.6972222222222222</v>
      </c>
      <c r="E22" s="30" t="str">
        <f t="shared" si="4"/>
        <v>00:47</v>
      </c>
      <c r="F22" s="17" t="s">
        <v>198</v>
      </c>
      <c r="G22" s="9"/>
      <c r="H22" s="9"/>
      <c r="I22" s="17" t="s">
        <v>21</v>
      </c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5"/>
        <v>Do.</v>
      </c>
      <c r="B23" s="27">
        <v>42152.0</v>
      </c>
      <c r="C23" s="28">
        <v>0.4125</v>
      </c>
      <c r="D23" s="28">
        <v>0.48125</v>
      </c>
      <c r="E23" s="30" t="str">
        <f t="shared" si="4"/>
        <v>01:39</v>
      </c>
      <c r="F23" s="17" t="s">
        <v>55</v>
      </c>
      <c r="G23" s="9"/>
      <c r="H23" s="17" t="s">
        <v>20</v>
      </c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5"/>
        <v>Fr.</v>
      </c>
      <c r="B24" s="27">
        <v>42153.0</v>
      </c>
      <c r="C24" s="28">
        <v>0.5486111111111112</v>
      </c>
      <c r="D24" s="28">
        <v>0.6201388888888889</v>
      </c>
      <c r="E24" s="30" t="str">
        <f t="shared" si="4"/>
        <v>01:43</v>
      </c>
      <c r="F24" s="17" t="s">
        <v>199</v>
      </c>
      <c r="G24" s="9"/>
      <c r="H24" s="17" t="s">
        <v>20</v>
      </c>
      <c r="I24" s="9"/>
      <c r="J24" s="35">
        <v>0.005555555555555556</v>
      </c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5"/>
        <v>Fr.</v>
      </c>
      <c r="B25" s="27">
        <v>42153.0</v>
      </c>
      <c r="C25" s="28">
        <v>0.9527777777777777</v>
      </c>
      <c r="D25" s="28">
        <v>0.9979166666666667</v>
      </c>
      <c r="E25" s="30" t="str">
        <f t="shared" si="4"/>
        <v>01:05</v>
      </c>
      <c r="F25" s="17" t="s">
        <v>127</v>
      </c>
      <c r="G25" s="5"/>
      <c r="H25" s="5"/>
      <c r="I25" s="43" t="s">
        <v>21</v>
      </c>
      <c r="J25" s="75">
        <v>0.004166666666666667</v>
      </c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5"/>
        <v>Sa.</v>
      </c>
      <c r="B26" s="27">
        <v>42154.0</v>
      </c>
      <c r="C26" s="28">
        <v>0.3055555555555556</v>
      </c>
      <c r="D26" s="28">
        <v>0.3298611111111111</v>
      </c>
      <c r="E26" s="30" t="str">
        <f t="shared" si="4"/>
        <v>00:35</v>
      </c>
      <c r="F26" s="17" t="s">
        <v>200</v>
      </c>
      <c r="G26" s="9"/>
      <c r="H26" s="9"/>
      <c r="I26" s="17" t="s">
        <v>21</v>
      </c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5"/>
        <v>Mo.</v>
      </c>
      <c r="B27" s="27">
        <v>42156.0</v>
      </c>
      <c r="C27" s="28">
        <v>0.5229166666666667</v>
      </c>
      <c r="D27" s="28">
        <v>0.55</v>
      </c>
      <c r="E27" s="30" t="str">
        <f t="shared" si="4"/>
        <v>00:39</v>
      </c>
      <c r="F27" s="17" t="s">
        <v>201</v>
      </c>
      <c r="G27" s="5"/>
      <c r="H27" s="5"/>
      <c r="I27" s="43" t="s">
        <v>21</v>
      </c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5"/>
        <v>Di.</v>
      </c>
      <c r="B28" s="27">
        <v>42157.0</v>
      </c>
      <c r="C28" s="28">
        <v>0.9076388888888889</v>
      </c>
      <c r="D28" s="28">
        <v>0.9326388888888889</v>
      </c>
      <c r="E28" s="30" t="str">
        <f t="shared" si="4"/>
        <v>00:36</v>
      </c>
      <c r="F28" s="17" t="s">
        <v>202</v>
      </c>
      <c r="G28" s="9"/>
      <c r="H28" s="9"/>
      <c r="I28" s="17" t="s">
        <v>21</v>
      </c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5"/>
        <v>So.</v>
      </c>
      <c r="B29" s="27">
        <v>42162.0</v>
      </c>
      <c r="C29" s="28">
        <v>0.4215277777777778</v>
      </c>
      <c r="D29" s="28">
        <v>0.4361111111111111</v>
      </c>
      <c r="E29" s="30" t="str">
        <f t="shared" si="4"/>
        <v>00:21</v>
      </c>
      <c r="F29" s="17" t="s">
        <v>203</v>
      </c>
      <c r="G29" s="33"/>
      <c r="H29" s="33"/>
      <c r="I29" s="17" t="s">
        <v>21</v>
      </c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5"/>
        <v>Mo.</v>
      </c>
      <c r="B30" s="27">
        <v>42163.0</v>
      </c>
      <c r="C30" s="28">
        <v>0.3701388888888889</v>
      </c>
      <c r="D30" s="28">
        <v>0.4354166666666667</v>
      </c>
      <c r="E30" s="30" t="str">
        <f t="shared" si="4"/>
        <v>01:34</v>
      </c>
      <c r="F30" s="17" t="s">
        <v>204</v>
      </c>
      <c r="G30" s="17" t="s">
        <v>205</v>
      </c>
      <c r="H30" s="17" t="s">
        <v>20</v>
      </c>
      <c r="I30" s="9"/>
      <c r="J30" s="35">
        <v>0.006944444444444444</v>
      </c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5"/>
        <v>Mo.</v>
      </c>
      <c r="B31" s="27">
        <v>42163.0</v>
      </c>
      <c r="C31" s="28">
        <v>0.46458333333333335</v>
      </c>
      <c r="D31" s="28">
        <v>0.47430555555555554</v>
      </c>
      <c r="E31" s="30" t="str">
        <f t="shared" si="4"/>
        <v>00:14</v>
      </c>
      <c r="F31" s="17" t="s">
        <v>206</v>
      </c>
      <c r="H31" s="17" t="s">
        <v>20</v>
      </c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5"/>
        <v>Di.</v>
      </c>
      <c r="B32" s="27">
        <v>42164.0</v>
      </c>
      <c r="C32" s="28">
        <v>0.5013888888888889</v>
      </c>
      <c r="D32" s="28">
        <v>0.5541666666666667</v>
      </c>
      <c r="E32" s="30" t="str">
        <f t="shared" si="4"/>
        <v>01:16</v>
      </c>
      <c r="F32" s="17" t="s">
        <v>207</v>
      </c>
      <c r="G32" s="17" t="s">
        <v>205</v>
      </c>
      <c r="H32" s="17" t="s">
        <v>20</v>
      </c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5"/>
        <v>Di.</v>
      </c>
      <c r="B33" s="41">
        <v>42164.0</v>
      </c>
      <c r="C33" s="28">
        <v>0.5625</v>
      </c>
      <c r="D33" s="39">
        <v>0.6027777777777777</v>
      </c>
      <c r="E33" s="30" t="str">
        <f t="shared" si="4"/>
        <v>00:58</v>
      </c>
      <c r="F33" s="17" t="s">
        <v>208</v>
      </c>
      <c r="G33" s="17" t="s">
        <v>209</v>
      </c>
      <c r="H33" s="17"/>
      <c r="I33" s="17" t="s">
        <v>21</v>
      </c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5"/>
        <v>Mi.</v>
      </c>
      <c r="B34" s="27">
        <v>42172.0</v>
      </c>
      <c r="C34" s="28">
        <v>0.9222222222222223</v>
      </c>
      <c r="D34" s="28">
        <v>0.9951388888888889</v>
      </c>
      <c r="E34" s="30" t="str">
        <f t="shared" si="4"/>
        <v>01:45</v>
      </c>
      <c r="F34" s="17" t="s">
        <v>210</v>
      </c>
      <c r="G34" s="17" t="s">
        <v>209</v>
      </c>
      <c r="H34" s="9"/>
      <c r="I34" s="17" t="s">
        <v>21</v>
      </c>
      <c r="J34" s="35">
        <v>0.006944444444444444</v>
      </c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51"/>
      <c r="B35" s="41"/>
      <c r="C35" s="28"/>
      <c r="D35" s="31"/>
      <c r="E35" s="50"/>
      <c r="F35" s="17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32"/>
      <c r="C36" s="31"/>
      <c r="D36" s="31"/>
      <c r="E36" s="52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6">IF(B61,TEXT(WEEKDAY(B61),"DDD"),"")</f>
        <v/>
      </c>
      <c r="B61" s="5"/>
      <c r="C61" s="9"/>
      <c r="D61" s="9"/>
      <c r="E61" s="53" t="str">
        <f t="shared" ref="E61:E71" si="7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6"/>
        <v/>
      </c>
      <c r="B62" s="5"/>
      <c r="C62" s="9"/>
      <c r="D62" s="9"/>
      <c r="E62" s="53" t="str">
        <f t="shared" si="7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6"/>
        <v/>
      </c>
      <c r="B63" s="5"/>
      <c r="C63" s="9"/>
      <c r="D63" s="9"/>
      <c r="E63" s="54" t="str">
        <f t="shared" si="7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6"/>
        <v/>
      </c>
      <c r="B64" s="5"/>
      <c r="C64" s="9"/>
      <c r="D64" s="9"/>
      <c r="E64" s="54" t="str">
        <f t="shared" si="7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6"/>
        <v/>
      </c>
      <c r="B65" s="5"/>
      <c r="C65" s="9"/>
      <c r="D65" s="9"/>
      <c r="E65" s="54" t="str">
        <f t="shared" si="7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6"/>
        <v/>
      </c>
      <c r="B66" s="5"/>
      <c r="C66" s="9"/>
      <c r="D66" s="9"/>
      <c r="E66" s="54" t="str">
        <f t="shared" si="7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6"/>
        <v/>
      </c>
      <c r="B67" s="5"/>
      <c r="C67" s="9"/>
      <c r="D67" s="9"/>
      <c r="E67" s="54" t="str">
        <f t="shared" si="7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6"/>
        <v/>
      </c>
      <c r="B68" s="5"/>
      <c r="C68" s="9"/>
      <c r="D68" s="9"/>
      <c r="E68" s="54" t="str">
        <f t="shared" si="7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6"/>
        <v/>
      </c>
      <c r="B69" s="5"/>
      <c r="C69" s="9"/>
      <c r="D69" s="9"/>
      <c r="E69" s="54" t="str">
        <f t="shared" si="7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6"/>
        <v/>
      </c>
      <c r="B70" s="5"/>
      <c r="C70" s="9"/>
      <c r="D70" s="9"/>
      <c r="E70" s="54" t="str">
        <f t="shared" si="7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6"/>
        <v/>
      </c>
      <c r="B71" s="5"/>
      <c r="C71" s="9"/>
      <c r="D71" s="9"/>
      <c r="E71" s="54" t="str">
        <f t="shared" si="7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6" t="s">
        <v>9</v>
      </c>
      <c r="E2" s="18" t="str">
        <f>E3+E4</f>
        <v>16:12:00</v>
      </c>
      <c r="F2" s="4" t="s">
        <v>16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SUMIF(H7:H70,H5,E7:E70)</f>
        <v>14:02:00</v>
      </c>
      <c r="G3" s="19"/>
      <c r="H3" s="19"/>
      <c r="I3" s="19"/>
      <c r="J3" s="19" t="str">
        <f>SUM(J4:M4)</f>
        <v>00:00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SUMIF(I7:I70,I5,E7:E70)</f>
        <v>2:10:00</v>
      </c>
      <c r="G4" s="19"/>
      <c r="H4" s="19"/>
      <c r="I4" s="19"/>
      <c r="J4" s="19" t="str">
        <f t="shared" ref="J4:K4" si="1">SUM(J7:J299)</f>
        <v>00:00</v>
      </c>
      <c r="K4" s="19" t="str">
        <f t="shared" si="1"/>
        <v>00:00</v>
      </c>
      <c r="L4" s="19" t="str">
        <f t="shared" ref="L4:M4" si="2">SUM(L7:L301)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4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9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Di.</v>
      </c>
      <c r="B10" s="27">
        <v>42129.0</v>
      </c>
      <c r="C10" s="28">
        <v>0.3680555555555556</v>
      </c>
      <c r="D10" s="28">
        <v>0.3958333333333333</v>
      </c>
      <c r="E10" s="34">
        <v>0.027777777777777776</v>
      </c>
      <c r="F10" s="17" t="s">
        <v>36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Do.</v>
      </c>
      <c r="B11" s="27">
        <v>42131.0</v>
      </c>
      <c r="C11" s="28">
        <v>0.4166666666666667</v>
      </c>
      <c r="D11" s="28">
        <v>0.4652777777777778</v>
      </c>
      <c r="E11" s="34">
        <v>0.04861111111111111</v>
      </c>
      <c r="F11" s="17" t="s">
        <v>40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Fr.</v>
      </c>
      <c r="B12" s="27">
        <v>42132.0</v>
      </c>
      <c r="C12" s="28">
        <v>0.5555555555555556</v>
      </c>
      <c r="D12" s="28">
        <v>0.625</v>
      </c>
      <c r="E12" s="34">
        <v>0.06944444444444445</v>
      </c>
      <c r="F12" s="36" t="s">
        <v>41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Mi.</v>
      </c>
      <c r="B13" s="27">
        <v>42137.0</v>
      </c>
      <c r="C13" s="28">
        <v>0.4166666666666667</v>
      </c>
      <c r="D13" s="28">
        <v>0.4736111111111111</v>
      </c>
      <c r="E13" s="30" t="str">
        <f t="shared" ref="E13:E36" si="5">IF(D13,(D13-C13),"")</f>
        <v>01:22</v>
      </c>
      <c r="F13" s="17" t="s">
        <v>44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Mi.</v>
      </c>
      <c r="B14" s="38">
        <v>42151.0</v>
      </c>
      <c r="C14" s="28">
        <v>0.4201388888888889</v>
      </c>
      <c r="D14" s="28">
        <v>0.4791666666666667</v>
      </c>
      <c r="E14" s="30" t="str">
        <f t="shared" si="5"/>
        <v>01:25</v>
      </c>
      <c r="F14" s="17" t="s">
        <v>46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Mi.</v>
      </c>
      <c r="B15" s="38">
        <v>42151.0</v>
      </c>
      <c r="C15" s="28">
        <v>0.5972222222222222</v>
      </c>
      <c r="D15" s="28">
        <v>0.625</v>
      </c>
      <c r="E15" s="30" t="str">
        <f t="shared" si="5"/>
        <v>00:40</v>
      </c>
      <c r="F15" s="17" t="s">
        <v>46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Mi.</v>
      </c>
      <c r="B16" s="41">
        <v>42151.0</v>
      </c>
      <c r="C16" s="28">
        <v>0.75</v>
      </c>
      <c r="D16" s="28">
        <v>0.8402777777777778</v>
      </c>
      <c r="E16" s="30" t="str">
        <f t="shared" si="5"/>
        <v>02:10</v>
      </c>
      <c r="F16" s="17" t="s">
        <v>50</v>
      </c>
      <c r="G16" s="33"/>
      <c r="H16" s="33"/>
      <c r="I16" s="17" t="s">
        <v>21</v>
      </c>
      <c r="J16" s="33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Do.</v>
      </c>
      <c r="B17" s="41">
        <v>42152.0</v>
      </c>
      <c r="C17" s="28">
        <v>0.4131944444444444</v>
      </c>
      <c r="D17" s="28">
        <v>0.5069444444444444</v>
      </c>
      <c r="E17" s="30" t="str">
        <f t="shared" si="5"/>
        <v>02:15</v>
      </c>
      <c r="F17" s="17" t="s">
        <v>50</v>
      </c>
      <c r="G17" s="9"/>
      <c r="H17" s="17" t="s">
        <v>20</v>
      </c>
      <c r="I17" s="9"/>
      <c r="J17" s="39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Fr.</v>
      </c>
      <c r="B18" s="41">
        <v>42153.0</v>
      </c>
      <c r="C18" s="28">
        <v>0.5555555555555556</v>
      </c>
      <c r="D18" s="28">
        <v>0.625</v>
      </c>
      <c r="E18" s="30" t="str">
        <f t="shared" si="5"/>
        <v>01:40</v>
      </c>
      <c r="F18" s="17" t="s">
        <v>50</v>
      </c>
      <c r="G18" s="33"/>
      <c r="H18" s="17" t="s">
        <v>20</v>
      </c>
      <c r="I18" s="33"/>
      <c r="J18" s="33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Fr.</v>
      </c>
      <c r="B19" s="41">
        <v>42160.0</v>
      </c>
      <c r="C19" s="28">
        <v>0.5555555555555556</v>
      </c>
      <c r="D19" s="28">
        <v>0.625</v>
      </c>
      <c r="E19" s="30" t="str">
        <f t="shared" si="5"/>
        <v>01:40</v>
      </c>
      <c r="F19" s="17" t="s">
        <v>54</v>
      </c>
      <c r="G19" s="9"/>
      <c r="H19" s="9"/>
      <c r="I19" s="9"/>
      <c r="J19" s="9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/>
      </c>
      <c r="B20" s="32"/>
      <c r="C20" s="31"/>
      <c r="D20" s="31"/>
      <c r="E20" s="30" t="str">
        <f t="shared" si="5"/>
        <v/>
      </c>
      <c r="F20" s="4"/>
      <c r="G20" s="9"/>
      <c r="H20" s="9"/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/>
      </c>
      <c r="B21" s="32"/>
      <c r="C21" s="31"/>
      <c r="D21" s="31"/>
      <c r="E21" s="30" t="str">
        <f t="shared" si="5"/>
        <v/>
      </c>
      <c r="F21" s="4"/>
      <c r="G21" s="9"/>
      <c r="H21" s="9"/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/>
      </c>
      <c r="B22" s="32"/>
      <c r="C22" s="31"/>
      <c r="D22" s="31"/>
      <c r="E22" s="30" t="str">
        <f t="shared" si="5"/>
        <v/>
      </c>
      <c r="F22" s="4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/>
      </c>
      <c r="B23" s="32"/>
      <c r="C23" s="31"/>
      <c r="D23" s="31"/>
      <c r="E23" s="30" t="str">
        <f t="shared" si="5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32"/>
      <c r="C24" s="31"/>
      <c r="D24" s="31"/>
      <c r="E24" s="30" t="str">
        <f t="shared" si="5"/>
        <v/>
      </c>
      <c r="F24" s="4"/>
      <c r="G24" s="5"/>
      <c r="H24" s="5"/>
      <c r="I24" s="5"/>
      <c r="J24" s="5"/>
      <c r="K24" s="5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32"/>
      <c r="C25" s="31"/>
      <c r="D25" s="31"/>
      <c r="E25" s="30" t="str">
        <f t="shared" si="5"/>
        <v/>
      </c>
      <c r="F25" s="4"/>
      <c r="G25" s="9"/>
      <c r="H25" s="9"/>
      <c r="I25" s="9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32"/>
      <c r="C26" s="31"/>
      <c r="D26" s="31"/>
      <c r="E26" s="30" t="str">
        <f t="shared" si="5"/>
        <v/>
      </c>
      <c r="F26" s="4"/>
      <c r="G26" s="5"/>
      <c r="H26" s="5"/>
      <c r="I26" s="5"/>
      <c r="J26" s="5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32"/>
      <c r="C27" s="31"/>
      <c r="D27" s="31"/>
      <c r="E27" s="30" t="str">
        <f t="shared" si="5"/>
        <v/>
      </c>
      <c r="F27" s="4"/>
      <c r="G27" s="9"/>
      <c r="H27" s="9"/>
      <c r="I27" s="9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32"/>
      <c r="C28" s="31"/>
      <c r="D28" s="31"/>
      <c r="E28" s="30" t="str">
        <f t="shared" si="5"/>
        <v/>
      </c>
      <c r="F28" s="4"/>
      <c r="G28" s="33"/>
      <c r="H28" s="33"/>
      <c r="I28" s="33"/>
      <c r="J28" s="33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32"/>
      <c r="C29" s="31"/>
      <c r="D29" s="31"/>
      <c r="E29" s="30" t="str">
        <f t="shared" si="5"/>
        <v/>
      </c>
      <c r="F29" s="4"/>
      <c r="G29" s="9"/>
      <c r="H29" s="9"/>
      <c r="I29" s="9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32"/>
      <c r="C30" s="31"/>
      <c r="D30" s="31"/>
      <c r="E30" s="30" t="str">
        <f t="shared" si="5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32"/>
      <c r="C31" s="31"/>
      <c r="D31" s="31"/>
      <c r="E31" s="30" t="str">
        <f t="shared" si="5"/>
        <v/>
      </c>
      <c r="F31" s="4"/>
      <c r="G31" s="33"/>
      <c r="H31" s="33"/>
      <c r="I31" s="33"/>
      <c r="J31" s="33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32"/>
      <c r="C32" s="31"/>
      <c r="D32" s="31"/>
      <c r="E32" s="30" t="str">
        <f t="shared" si="5"/>
        <v/>
      </c>
      <c r="F32" s="4"/>
      <c r="G32" s="9"/>
      <c r="H32" s="9"/>
      <c r="I32" s="9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29"/>
      <c r="C33" s="31"/>
      <c r="D33" s="31"/>
      <c r="E33" s="30" t="str">
        <f t="shared" si="5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3"/>
        <v/>
      </c>
      <c r="B34" s="32"/>
      <c r="C34" s="31"/>
      <c r="D34" s="31"/>
      <c r="E34" s="30" t="str">
        <f t="shared" si="5"/>
        <v/>
      </c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/>
      <c r="B35" s="32"/>
      <c r="C35" s="31"/>
      <c r="D35" s="31"/>
      <c r="E35" s="30" t="str">
        <f t="shared" si="5"/>
        <v/>
      </c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26"/>
      <c r="B36" s="32"/>
      <c r="C36" s="31"/>
      <c r="D36" s="31"/>
      <c r="E36" s="30" t="str">
        <f t="shared" si="5"/>
        <v/>
      </c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48"/>
      <c r="B37" s="32"/>
      <c r="C37" s="31"/>
      <c r="D37" s="31"/>
      <c r="E37" s="50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33"/>
      <c r="H38" s="33"/>
      <c r="I38" s="33"/>
      <c r="J38" s="33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9"/>
      <c r="H40" s="9"/>
      <c r="I40" s="9"/>
      <c r="J40" s="9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45"/>
      <c r="D55" s="45"/>
      <c r="E55" s="53"/>
      <c r="F55" s="4"/>
      <c r="G55" s="47"/>
      <c r="H55" s="47"/>
      <c r="I55" s="47"/>
      <c r="J55" s="47"/>
      <c r="K55" s="47"/>
      <c r="L55" s="47"/>
      <c r="M55" s="47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9"/>
      <c r="L58" s="9"/>
      <c r="M58" s="9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47"/>
      <c r="L59" s="47"/>
      <c r="M59" s="47"/>
      <c r="N59" s="5"/>
      <c r="O59" s="5"/>
      <c r="P59" s="5"/>
      <c r="Q59" s="5"/>
      <c r="R59" s="5"/>
      <c r="S59" s="5"/>
      <c r="T59" s="5"/>
    </row>
    <row r="60" ht="12.75" customHeight="1">
      <c r="A60" s="51" t="str">
        <f t="shared" ref="A60:A70" si="6">IF(B60,TEXT(WEEKDAY(B60),"DDD"),"")</f>
        <v/>
      </c>
      <c r="B60" s="5"/>
      <c r="C60" s="9"/>
      <c r="D60" s="9"/>
      <c r="E60" s="53" t="str">
        <f t="shared" ref="E60:E70" si="7">IF(D60,(D60-C60),"")</f>
        <v/>
      </c>
      <c r="F60" s="5"/>
      <c r="G60" s="9"/>
      <c r="H60" s="9"/>
      <c r="I60" s="9"/>
      <c r="J60" s="9"/>
      <c r="K60" s="9"/>
      <c r="L60" s="9"/>
      <c r="M60" s="9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si="6"/>
        <v/>
      </c>
      <c r="B61" s="5"/>
      <c r="C61" s="9"/>
      <c r="D61" s="9"/>
      <c r="E61" s="53" t="str">
        <f t="shared" si="7"/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6"/>
        <v/>
      </c>
      <c r="B62" s="5"/>
      <c r="C62" s="9"/>
      <c r="D62" s="9"/>
      <c r="E62" s="54" t="str">
        <f t="shared" si="7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6"/>
        <v/>
      </c>
      <c r="B63" s="5"/>
      <c r="C63" s="9"/>
      <c r="D63" s="9"/>
      <c r="E63" s="54" t="str">
        <f t="shared" si="7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6"/>
        <v/>
      </c>
      <c r="B64" s="5"/>
      <c r="C64" s="9"/>
      <c r="D64" s="9"/>
      <c r="E64" s="54" t="str">
        <f t="shared" si="7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6"/>
        <v/>
      </c>
      <c r="B65" s="5"/>
      <c r="C65" s="9"/>
      <c r="D65" s="9"/>
      <c r="E65" s="54" t="str">
        <f t="shared" si="7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6"/>
        <v/>
      </c>
      <c r="B66" s="5"/>
      <c r="C66" s="9"/>
      <c r="D66" s="9"/>
      <c r="E66" s="54" t="str">
        <f t="shared" si="7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6"/>
        <v/>
      </c>
      <c r="B67" s="5"/>
      <c r="C67" s="9"/>
      <c r="D67" s="9"/>
      <c r="E67" s="54" t="str">
        <f t="shared" si="7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6"/>
        <v/>
      </c>
      <c r="B68" s="5"/>
      <c r="C68" s="9"/>
      <c r="D68" s="9"/>
      <c r="E68" s="54" t="str">
        <f t="shared" si="7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6"/>
        <v/>
      </c>
      <c r="B69" s="5"/>
      <c r="C69" s="9"/>
      <c r="D69" s="9"/>
      <c r="E69" s="54" t="str">
        <f t="shared" si="7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6"/>
        <v/>
      </c>
      <c r="B70" s="5"/>
      <c r="C70" s="9"/>
      <c r="D70" s="9"/>
      <c r="E70" s="54" t="str">
        <f t="shared" si="7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18.71"/>
    <col customWidth="1" min="8" max="8" width="5.29"/>
    <col customWidth="1" min="9" max="9" width="4.57"/>
    <col customWidth="1" min="10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33:40:00</v>
      </c>
      <c r="F2" s="4" t="s">
        <v>22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24:05:00</v>
      </c>
      <c r="G3" s="19"/>
      <c r="H3" s="19"/>
      <c r="I3" s="19"/>
      <c r="J3" s="19" t="str">
        <f>SUM(J4:M4)</f>
        <v>01:40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9:35:00</v>
      </c>
      <c r="G4" s="19"/>
      <c r="H4" s="19"/>
      <c r="I4" s="19"/>
      <c r="J4" s="19" t="str">
        <f t="shared" ref="J4:K4" si="1">SUM(J7:J300)</f>
        <v>01:30</v>
      </c>
      <c r="K4" s="19" t="str">
        <f t="shared" si="1"/>
        <v>00:10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11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11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Di.</v>
      </c>
      <c r="B10" s="27">
        <v>42122.0</v>
      </c>
      <c r="C10" s="28">
        <v>0.4236111111111111</v>
      </c>
      <c r="D10" s="28">
        <v>0.46875</v>
      </c>
      <c r="E10" s="30" t="str">
        <f t="shared" si="4"/>
        <v>01:05</v>
      </c>
      <c r="F10" s="17" t="s">
        <v>37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Do.</v>
      </c>
      <c r="B11" s="27">
        <v>42124.0</v>
      </c>
      <c r="C11" s="28">
        <v>0.5</v>
      </c>
      <c r="D11" s="28">
        <v>0.5486111111111112</v>
      </c>
      <c r="E11" s="30" t="str">
        <f t="shared" si="4"/>
        <v>01:10</v>
      </c>
      <c r="F11" s="17" t="s">
        <v>38</v>
      </c>
      <c r="G11" s="17" t="s">
        <v>39</v>
      </c>
      <c r="H11" s="17"/>
      <c r="I11" s="17" t="s">
        <v>21</v>
      </c>
      <c r="J11" s="35">
        <v>0.006944444444444444</v>
      </c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37" t="s">
        <v>42</v>
      </c>
      <c r="B12" s="27">
        <v>42129.0</v>
      </c>
      <c r="C12" s="28">
        <v>0.3680555555555556</v>
      </c>
      <c r="D12" s="28">
        <v>0.3958333333333333</v>
      </c>
      <c r="E12" s="34">
        <v>0.027777777777777776</v>
      </c>
      <c r="F12" s="17" t="s">
        <v>36</v>
      </c>
      <c r="G12" s="9"/>
      <c r="H12" s="17"/>
      <c r="I12" s="17" t="s">
        <v>21</v>
      </c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37" t="s">
        <v>43</v>
      </c>
      <c r="B13" s="27">
        <v>42131.0</v>
      </c>
      <c r="C13" s="28">
        <v>0.4166666666666667</v>
      </c>
      <c r="D13" s="28">
        <v>0.4652777777777778</v>
      </c>
      <c r="E13" s="34">
        <v>0.04861111111111111</v>
      </c>
      <c r="F13" s="17" t="s">
        <v>40</v>
      </c>
      <c r="G13" s="9"/>
      <c r="H13" s="17" t="s">
        <v>20</v>
      </c>
      <c r="I13" s="9"/>
      <c r="J13" s="35">
        <v>0.006944444444444444</v>
      </c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37" t="s">
        <v>45</v>
      </c>
      <c r="B14" s="27">
        <v>42132.0</v>
      </c>
      <c r="C14" s="28">
        <v>0.5555555555555556</v>
      </c>
      <c r="D14" s="28">
        <v>0.625</v>
      </c>
      <c r="E14" s="34">
        <v>0.06944444444444445</v>
      </c>
      <c r="F14" s="36" t="s">
        <v>41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37" t="s">
        <v>42</v>
      </c>
      <c r="B15" s="27">
        <v>42136.0</v>
      </c>
      <c r="C15" s="39">
        <v>0.5833333333333334</v>
      </c>
      <c r="D15" s="39">
        <v>0.625</v>
      </c>
      <c r="E15" s="40">
        <v>0.041666666666666664</v>
      </c>
      <c r="F15" s="17" t="s">
        <v>47</v>
      </c>
      <c r="G15" s="17" t="s">
        <v>39</v>
      </c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37" t="s">
        <v>48</v>
      </c>
      <c r="B16" s="27">
        <v>42137.0</v>
      </c>
      <c r="C16" s="28">
        <v>0.4166666666666667</v>
      </c>
      <c r="D16" s="28">
        <v>0.4583333333333333</v>
      </c>
      <c r="E16" s="34">
        <v>0.041666666666666664</v>
      </c>
      <c r="F16" s="17" t="s">
        <v>49</v>
      </c>
      <c r="G16" s="9"/>
      <c r="H16" s="17" t="s">
        <v>20</v>
      </c>
      <c r="I16" s="9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ref="A17:A18" si="5">IF(B17,TEXT(WEEKDAY(B17),"DDD"),"")</f>
        <v>Fr.</v>
      </c>
      <c r="B17" s="27">
        <v>42139.0</v>
      </c>
      <c r="C17" s="28">
        <v>0.5694444444444444</v>
      </c>
      <c r="D17" s="39">
        <v>0.625</v>
      </c>
      <c r="E17" s="34" t="str">
        <f t="shared" ref="E17:E18" si="6">IF(D17,(D17-C17),"")</f>
        <v>01:20</v>
      </c>
      <c r="F17" s="17" t="s">
        <v>51</v>
      </c>
      <c r="G17" s="33"/>
      <c r="H17" s="17" t="s">
        <v>20</v>
      </c>
      <c r="I17" s="33"/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5"/>
        <v>Mi.</v>
      </c>
      <c r="B18" s="27">
        <v>42151.0</v>
      </c>
      <c r="C18" s="28">
        <v>0.4166666666666667</v>
      </c>
      <c r="D18" s="28">
        <v>0.4756944444444444</v>
      </c>
      <c r="E18" s="30" t="str">
        <f t="shared" si="6"/>
        <v>01:25</v>
      </c>
      <c r="F18" s="17" t="s">
        <v>52</v>
      </c>
      <c r="G18" s="9"/>
      <c r="H18" s="17" t="s">
        <v>20</v>
      </c>
      <c r="I18" s="9"/>
      <c r="J18" s="35">
        <v>0.006944444444444444</v>
      </c>
      <c r="K18" s="35">
        <v>0.003472222222222222</v>
      </c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37" t="s">
        <v>43</v>
      </c>
      <c r="B19" s="27">
        <v>42152.0</v>
      </c>
      <c r="C19" s="28">
        <v>0.4166666666666667</v>
      </c>
      <c r="D19" s="28">
        <v>0.4791666666666667</v>
      </c>
      <c r="E19" s="34">
        <v>0.0625</v>
      </c>
      <c r="F19" s="17" t="s">
        <v>53</v>
      </c>
      <c r="G19" s="33"/>
      <c r="H19" s="17" t="s">
        <v>20</v>
      </c>
      <c r="I19" s="33"/>
      <c r="J19" s="42">
        <v>0.006944444444444444</v>
      </c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ref="A20:A21" si="7">IF(B20,TEXT(WEEKDAY(B20),"DDD"),"")</f>
        <v>Fr.</v>
      </c>
      <c r="B20" s="27">
        <v>42153.0</v>
      </c>
      <c r="C20" s="28">
        <v>0.5625</v>
      </c>
      <c r="D20" s="28">
        <v>0.625</v>
      </c>
      <c r="E20" s="30" t="str">
        <f>IF(D20,(D20-C20),"")</f>
        <v>01:30</v>
      </c>
      <c r="F20" s="17" t="s">
        <v>55</v>
      </c>
      <c r="G20" s="17"/>
      <c r="H20" s="17" t="s">
        <v>20</v>
      </c>
      <c r="I20" s="9"/>
      <c r="J20" s="35">
        <v>0.006944444444444444</v>
      </c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7"/>
        <v>Fr.</v>
      </c>
      <c r="B21" s="27">
        <v>42160.0</v>
      </c>
      <c r="C21" s="28">
        <v>0.5555555555555556</v>
      </c>
      <c r="D21" s="28">
        <v>0.6111111111111112</v>
      </c>
      <c r="E21" s="40">
        <v>0.05555555555555555</v>
      </c>
      <c r="F21" s="17" t="s">
        <v>56</v>
      </c>
      <c r="G21" s="43" t="s">
        <v>57</v>
      </c>
      <c r="H21" s="17" t="s">
        <v>20</v>
      </c>
      <c r="I21" s="9"/>
      <c r="J21" s="35">
        <v>0.006944444444444444</v>
      </c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37" t="s">
        <v>58</v>
      </c>
      <c r="B22" s="27">
        <v>42162.0</v>
      </c>
      <c r="C22" s="28">
        <v>0.4166666666666667</v>
      </c>
      <c r="D22" s="28">
        <v>0.4479166666666667</v>
      </c>
      <c r="E22" s="34">
        <v>0.03125</v>
      </c>
      <c r="F22" s="17" t="s">
        <v>59</v>
      </c>
      <c r="G22" s="17" t="s">
        <v>60</v>
      </c>
      <c r="H22" s="17"/>
      <c r="I22" s="17" t="s">
        <v>21</v>
      </c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37" t="s">
        <v>61</v>
      </c>
      <c r="B23" s="27">
        <v>42163.0</v>
      </c>
      <c r="C23" s="44">
        <v>0.4479166666666667</v>
      </c>
      <c r="D23" s="44">
        <v>0.4756944444444444</v>
      </c>
      <c r="E23" s="34">
        <v>0.027777777777777776</v>
      </c>
      <c r="F23" s="36" t="s">
        <v>62</v>
      </c>
      <c r="H23" s="36" t="s">
        <v>20</v>
      </c>
      <c r="J23" s="35">
        <v>0.003472222222222222</v>
      </c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ref="A24:A37" si="8">IF(B24,TEXT(WEEKDAY(B24),"DDD"),"")</f>
        <v>Mo.</v>
      </c>
      <c r="B24" s="27">
        <v>42163.0</v>
      </c>
      <c r="C24" s="28">
        <v>0.8333333333333334</v>
      </c>
      <c r="D24" s="28">
        <v>0.8958333333333334</v>
      </c>
      <c r="E24" s="30" t="str">
        <f t="shared" ref="E24:E37" si="9">IF(D24,(D24-C24),"")</f>
        <v>01:30</v>
      </c>
      <c r="F24" s="17" t="s">
        <v>63</v>
      </c>
      <c r="G24" s="17" t="s">
        <v>64</v>
      </c>
      <c r="H24" s="9"/>
      <c r="I24" s="17" t="s">
        <v>21</v>
      </c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8"/>
        <v>Di.</v>
      </c>
      <c r="B25" s="27">
        <v>42164.0</v>
      </c>
      <c r="C25" s="28">
        <v>0.5277777777777778</v>
      </c>
      <c r="D25" s="28">
        <v>0.5625</v>
      </c>
      <c r="E25" s="30" t="str">
        <f t="shared" si="9"/>
        <v>00:50</v>
      </c>
      <c r="F25" s="17" t="s">
        <v>65</v>
      </c>
      <c r="G25" s="43" t="s">
        <v>57</v>
      </c>
      <c r="H25" s="43" t="s">
        <v>20</v>
      </c>
      <c r="I25" s="5"/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8"/>
        <v>Di.</v>
      </c>
      <c r="B26" s="27">
        <v>42164.0</v>
      </c>
      <c r="C26" s="28">
        <v>0.7638888888888888</v>
      </c>
      <c r="D26" s="39">
        <v>0.8020833333333334</v>
      </c>
      <c r="E26" s="30" t="str">
        <f t="shared" si="9"/>
        <v>00:55</v>
      </c>
      <c r="F26" s="17" t="s">
        <v>66</v>
      </c>
      <c r="G26" s="43" t="s">
        <v>60</v>
      </c>
      <c r="H26" s="43"/>
      <c r="I26" s="17" t="s">
        <v>21</v>
      </c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8"/>
        <v>Mi.</v>
      </c>
      <c r="B27" s="27">
        <v>42165.0</v>
      </c>
      <c r="C27" s="28">
        <v>0.34375</v>
      </c>
      <c r="D27" s="28">
        <v>0.3715277777777778</v>
      </c>
      <c r="E27" s="30" t="str">
        <f t="shared" si="9"/>
        <v>00:40</v>
      </c>
      <c r="F27" s="17" t="s">
        <v>67</v>
      </c>
      <c r="G27" s="43" t="s">
        <v>57</v>
      </c>
      <c r="H27" s="43" t="s">
        <v>20</v>
      </c>
      <c r="I27" s="43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8"/>
        <v>Mi.</v>
      </c>
      <c r="B28" s="27">
        <v>42165.0</v>
      </c>
      <c r="C28" s="28">
        <v>0.4166666666666667</v>
      </c>
      <c r="D28" s="28">
        <v>0.4791666666666667</v>
      </c>
      <c r="E28" s="30" t="str">
        <f t="shared" si="9"/>
        <v>01:30</v>
      </c>
      <c r="F28" s="17" t="s">
        <v>68</v>
      </c>
      <c r="G28" s="43" t="s">
        <v>57</v>
      </c>
      <c r="H28" s="17" t="s">
        <v>20</v>
      </c>
      <c r="I28" s="9"/>
      <c r="J28" s="35">
        <v>0.006944444444444444</v>
      </c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8"/>
        <v>Mi.</v>
      </c>
      <c r="B29" s="27">
        <v>42165.0</v>
      </c>
      <c r="C29" s="28">
        <v>0.5416666666666666</v>
      </c>
      <c r="D29" s="28">
        <v>0.6041666666666666</v>
      </c>
      <c r="E29" s="30" t="str">
        <f t="shared" si="9"/>
        <v>01:30</v>
      </c>
      <c r="F29" s="17" t="s">
        <v>69</v>
      </c>
      <c r="G29" s="43" t="s">
        <v>57</v>
      </c>
      <c r="H29" s="17" t="s">
        <v>20</v>
      </c>
      <c r="I29" s="33"/>
      <c r="J29" s="35">
        <v>0.003472222222222222</v>
      </c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8"/>
        <v>Mi.</v>
      </c>
      <c r="B30" s="27">
        <v>42165.0</v>
      </c>
      <c r="C30" s="28">
        <v>0.7361111111111112</v>
      </c>
      <c r="D30" s="28">
        <v>0.7638888888888888</v>
      </c>
      <c r="E30" s="30" t="str">
        <f t="shared" si="9"/>
        <v>00:40</v>
      </c>
      <c r="F30" s="17" t="s">
        <v>70</v>
      </c>
      <c r="G30" s="43" t="s">
        <v>57</v>
      </c>
      <c r="H30" s="17"/>
      <c r="I30" s="17" t="s">
        <v>21</v>
      </c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8"/>
        <v>Mi.</v>
      </c>
      <c r="B31" s="27">
        <v>42165.0</v>
      </c>
      <c r="C31" s="28">
        <v>0.8333333333333334</v>
      </c>
      <c r="D31" s="28">
        <v>0.8472222222222222</v>
      </c>
      <c r="E31" s="30" t="str">
        <f t="shared" si="9"/>
        <v>00:20</v>
      </c>
      <c r="F31" s="17" t="s">
        <v>71</v>
      </c>
      <c r="G31" s="43" t="s">
        <v>57</v>
      </c>
      <c r="H31" s="9"/>
      <c r="I31" s="17" t="s">
        <v>21</v>
      </c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8"/>
        <v>Do.</v>
      </c>
      <c r="B32" s="27">
        <v>42166.0</v>
      </c>
      <c r="C32" s="28">
        <v>0.375</v>
      </c>
      <c r="D32" s="28">
        <v>0.4583333333333333</v>
      </c>
      <c r="E32" s="30" t="str">
        <f t="shared" si="9"/>
        <v>02:00</v>
      </c>
      <c r="F32" s="17" t="s">
        <v>72</v>
      </c>
      <c r="G32" s="17"/>
      <c r="H32" s="17" t="s">
        <v>20</v>
      </c>
      <c r="I32" s="33"/>
      <c r="J32" s="35">
        <v>0.006944444444444444</v>
      </c>
      <c r="K32" s="35">
        <v>0.003472222222222222</v>
      </c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8"/>
        <v>Do.</v>
      </c>
      <c r="B33" s="27">
        <v>42166.0</v>
      </c>
      <c r="C33" s="28">
        <v>0.6666666666666666</v>
      </c>
      <c r="D33" s="28">
        <v>0.7013888888888888</v>
      </c>
      <c r="E33" s="30" t="str">
        <f t="shared" si="9"/>
        <v>00:50</v>
      </c>
      <c r="F33" s="17" t="s">
        <v>73</v>
      </c>
      <c r="G33" s="9"/>
      <c r="H33" s="9"/>
      <c r="I33" s="17" t="s">
        <v>21</v>
      </c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8"/>
        <v>Fr.</v>
      </c>
      <c r="B34" s="27">
        <v>42167.0</v>
      </c>
      <c r="C34" s="28">
        <v>0.7395833333333334</v>
      </c>
      <c r="D34" s="28">
        <v>0.7847222222222222</v>
      </c>
      <c r="E34" s="30" t="str">
        <f t="shared" si="9"/>
        <v>01:05</v>
      </c>
      <c r="F34" s="17" t="s">
        <v>74</v>
      </c>
      <c r="G34" s="9"/>
      <c r="H34" s="9"/>
      <c r="I34" s="17" t="s">
        <v>21</v>
      </c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 t="str">
        <f t="shared" si="8"/>
        <v>Sa.</v>
      </c>
      <c r="B35" s="27">
        <v>42168.0</v>
      </c>
      <c r="C35" s="28">
        <v>0.4479166666666667</v>
      </c>
      <c r="D35" s="28">
        <v>0.4791666666666667</v>
      </c>
      <c r="E35" s="30" t="str">
        <f t="shared" si="9"/>
        <v>00:45</v>
      </c>
      <c r="F35" s="17" t="s">
        <v>75</v>
      </c>
      <c r="G35" s="9"/>
      <c r="H35" s="9"/>
      <c r="I35" s="17" t="s">
        <v>21</v>
      </c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26" t="str">
        <f t="shared" si="8"/>
        <v>So.</v>
      </c>
      <c r="B36" s="27">
        <v>42169.0</v>
      </c>
      <c r="C36" s="28">
        <v>0.6909722222222222</v>
      </c>
      <c r="D36" s="28">
        <v>0.7291666666666666</v>
      </c>
      <c r="E36" s="30" t="str">
        <f t="shared" si="9"/>
        <v>00:55</v>
      </c>
      <c r="F36" s="17" t="s">
        <v>76</v>
      </c>
      <c r="G36" s="9"/>
      <c r="H36" s="9"/>
      <c r="I36" s="17" t="s">
        <v>21</v>
      </c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26" t="str">
        <f t="shared" si="8"/>
        <v>Mo.</v>
      </c>
      <c r="B37" s="27">
        <v>42170.0</v>
      </c>
      <c r="C37" s="28">
        <v>0.375</v>
      </c>
      <c r="D37" s="28">
        <v>0.40625</v>
      </c>
      <c r="E37" s="30" t="str">
        <f t="shared" si="9"/>
        <v>00:45</v>
      </c>
      <c r="F37" s="17" t="s">
        <v>77</v>
      </c>
      <c r="G37" s="9"/>
      <c r="H37" s="17" t="s">
        <v>20</v>
      </c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10">IF(B61,TEXT(WEEKDAY(B61),"DDD"),"")</f>
        <v/>
      </c>
      <c r="B61" s="5"/>
      <c r="C61" s="9"/>
      <c r="D61" s="9"/>
      <c r="E61" s="53" t="str">
        <f t="shared" ref="E61:E71" si="11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10"/>
        <v/>
      </c>
      <c r="B62" s="5"/>
      <c r="C62" s="9"/>
      <c r="D62" s="9"/>
      <c r="E62" s="53" t="str">
        <f t="shared" si="11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10"/>
        <v/>
      </c>
      <c r="B63" s="5"/>
      <c r="C63" s="9"/>
      <c r="D63" s="9"/>
      <c r="E63" s="54" t="str">
        <f t="shared" si="11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10"/>
        <v/>
      </c>
      <c r="B64" s="5"/>
      <c r="C64" s="9"/>
      <c r="D64" s="9"/>
      <c r="E64" s="54" t="str">
        <f t="shared" si="11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10"/>
        <v/>
      </c>
      <c r="B65" s="5"/>
      <c r="C65" s="9"/>
      <c r="D65" s="9"/>
      <c r="E65" s="54" t="str">
        <f t="shared" si="11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10"/>
        <v/>
      </c>
      <c r="B66" s="5"/>
      <c r="C66" s="9"/>
      <c r="D66" s="9"/>
      <c r="E66" s="54" t="str">
        <f t="shared" si="11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10"/>
        <v/>
      </c>
      <c r="B67" s="5"/>
      <c r="C67" s="9"/>
      <c r="D67" s="9"/>
      <c r="E67" s="54" t="str">
        <f t="shared" si="11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10"/>
        <v/>
      </c>
      <c r="B68" s="5"/>
      <c r="C68" s="9"/>
      <c r="D68" s="9"/>
      <c r="E68" s="54" t="str">
        <f t="shared" si="11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10"/>
        <v/>
      </c>
      <c r="B69" s="5"/>
      <c r="C69" s="9"/>
      <c r="D69" s="9"/>
      <c r="E69" s="54" t="str">
        <f t="shared" si="11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10"/>
        <v/>
      </c>
      <c r="B70" s="5"/>
      <c r="C70" s="9"/>
      <c r="D70" s="9"/>
      <c r="E70" s="54" t="str">
        <f t="shared" si="11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10"/>
        <v/>
      </c>
      <c r="B71" s="5"/>
      <c r="C71" s="9"/>
      <c r="D71" s="9"/>
      <c r="E71" s="54" t="str">
        <f t="shared" si="11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A2:D2"/>
    <mergeCell ref="F2:F4"/>
    <mergeCell ref="J3:M3"/>
    <mergeCell ref="H6:I6"/>
    <mergeCell ref="A3:D3"/>
    <mergeCell ref="A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2" max="2" width="25.57"/>
  </cols>
  <sheetData>
    <row r="1">
      <c r="A1" s="1" t="s">
        <v>0</v>
      </c>
      <c r="B1" s="1" t="s">
        <v>2</v>
      </c>
      <c r="C1" s="1" t="s">
        <v>3</v>
      </c>
    </row>
    <row r="2">
      <c r="A2" s="3" t="s">
        <v>4</v>
      </c>
      <c r="B2" s="6" t="s">
        <v>5</v>
      </c>
      <c r="C2" s="3" t="s">
        <v>6</v>
      </c>
      <c r="D2" s="8"/>
    </row>
    <row r="3">
      <c r="A3" s="3" t="s">
        <v>7</v>
      </c>
      <c r="B3" s="10" t="s">
        <v>8</v>
      </c>
      <c r="C3" s="3" t="s">
        <v>10</v>
      </c>
      <c r="D3" s="8"/>
      <c r="G3" s="12" t="s">
        <v>11</v>
      </c>
    </row>
    <row r="4">
      <c r="A4" s="13"/>
      <c r="B4" s="55"/>
      <c r="C4" s="13"/>
      <c r="D4" s="8"/>
      <c r="G4" s="56" t="s">
        <v>78</v>
      </c>
    </row>
    <row r="5">
      <c r="A5" s="13"/>
      <c r="B5" s="55"/>
      <c r="C5" s="13"/>
      <c r="D5" s="8"/>
      <c r="G5" s="57" t="s">
        <v>10</v>
      </c>
    </row>
    <row r="6">
      <c r="A6" s="13"/>
      <c r="B6" s="55"/>
      <c r="C6" s="13"/>
      <c r="D6" s="8"/>
      <c r="G6" s="58" t="s">
        <v>6</v>
      </c>
    </row>
    <row r="7">
      <c r="A7" s="13"/>
      <c r="B7" s="55"/>
      <c r="C7" s="13"/>
      <c r="D7" s="8"/>
    </row>
    <row r="8">
      <c r="A8" s="13"/>
      <c r="B8" s="55"/>
      <c r="C8" s="13"/>
      <c r="D8" s="8"/>
    </row>
    <row r="9">
      <c r="A9" s="13"/>
      <c r="B9" s="55"/>
      <c r="C9" s="13"/>
      <c r="D9" s="8"/>
    </row>
    <row r="10">
      <c r="A10" s="13"/>
      <c r="B10" s="55"/>
      <c r="C10" s="13"/>
      <c r="D10" s="8"/>
    </row>
    <row r="11">
      <c r="A11" s="13"/>
      <c r="B11" s="55"/>
      <c r="C11" s="13"/>
      <c r="D11" s="8"/>
    </row>
    <row r="12">
      <c r="A12" s="13"/>
      <c r="B12" s="55"/>
      <c r="C12" s="13"/>
      <c r="D12" s="8"/>
    </row>
    <row r="13">
      <c r="A13" s="13"/>
      <c r="B13" s="55"/>
      <c r="C13" s="13"/>
      <c r="D13" s="8"/>
    </row>
    <row r="14">
      <c r="A14" s="13"/>
      <c r="B14" s="55"/>
      <c r="C14" s="13"/>
      <c r="D14" s="8"/>
    </row>
    <row r="15">
      <c r="A15" s="13"/>
      <c r="B15" s="55"/>
      <c r="C15" s="13"/>
      <c r="D15" s="8"/>
    </row>
    <row r="16">
      <c r="A16" s="13"/>
      <c r="B16" s="55"/>
      <c r="C16" s="13"/>
      <c r="D16" s="8"/>
    </row>
    <row r="17">
      <c r="A17" s="13"/>
      <c r="B17" s="55"/>
      <c r="C17" s="13"/>
      <c r="D17" s="8"/>
    </row>
    <row r="18">
      <c r="A18" s="13"/>
      <c r="B18" s="55"/>
      <c r="C18" s="13"/>
      <c r="D18" s="8"/>
    </row>
    <row r="19">
      <c r="A19" s="13"/>
      <c r="B19" s="55"/>
      <c r="C19" s="13"/>
      <c r="D19" s="8"/>
    </row>
    <row r="20">
      <c r="A20" s="13"/>
      <c r="B20" s="55"/>
      <c r="C20" s="13"/>
      <c r="D20" s="8"/>
    </row>
    <row r="21">
      <c r="A21" s="13"/>
      <c r="B21" s="55"/>
      <c r="C21" s="13"/>
      <c r="D21" s="8"/>
    </row>
    <row r="22">
      <c r="A22" s="13"/>
      <c r="B22" s="55"/>
      <c r="C22" s="13"/>
      <c r="D22" s="8"/>
    </row>
    <row r="23">
      <c r="A23" s="13"/>
      <c r="B23" s="55"/>
      <c r="C23" s="13"/>
      <c r="D23" s="8"/>
    </row>
    <row r="24">
      <c r="A24" s="13"/>
      <c r="B24" s="55"/>
      <c r="C24" s="13"/>
      <c r="D24" s="8"/>
    </row>
    <row r="25">
      <c r="A25" s="13"/>
      <c r="B25" s="55"/>
      <c r="C25" s="13"/>
      <c r="D25" s="8"/>
    </row>
    <row r="26">
      <c r="A26" s="13"/>
      <c r="B26" s="55"/>
      <c r="C26" s="13"/>
      <c r="D26" s="8"/>
    </row>
    <row r="27">
      <c r="A27" s="13"/>
      <c r="B27" s="55"/>
      <c r="C27" s="13"/>
      <c r="D27" s="8"/>
    </row>
    <row r="28">
      <c r="A28" s="13"/>
      <c r="B28" s="55"/>
      <c r="C28" s="13"/>
      <c r="D28" s="60"/>
    </row>
    <row r="29">
      <c r="A29" s="63"/>
      <c r="B29" s="65"/>
      <c r="C29" s="63"/>
    </row>
    <row r="30">
      <c r="A30" s="63"/>
      <c r="B30" s="65"/>
      <c r="C30" s="6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30:30:00</v>
      </c>
      <c r="F2" s="4" t="s">
        <v>79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13:25:00</v>
      </c>
      <c r="G3" s="19"/>
      <c r="H3" s="19"/>
      <c r="I3" s="19"/>
      <c r="J3" s="19" t="str">
        <f>SUM(J4:M4)</f>
        <v>03:35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17:05:00</v>
      </c>
      <c r="G4" s="19"/>
      <c r="H4" s="19"/>
      <c r="I4" s="19"/>
      <c r="J4" s="19" t="str">
        <f t="shared" ref="J4:K4" si="1">SUM(J7:J300)</f>
        <v>02:20</v>
      </c>
      <c r="K4" s="19" t="str">
        <f t="shared" si="1"/>
        <v>00:40</v>
      </c>
      <c r="L4" s="19" t="str">
        <f t="shared" ref="L4:M4" si="2">SUM(L7:L302)</f>
        <v>00:35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5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33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Do.</v>
      </c>
      <c r="B8" s="27">
        <v>42117.0</v>
      </c>
      <c r="C8" s="28">
        <v>0.4166666666666667</v>
      </c>
      <c r="D8" s="28">
        <v>0.4583333333333333</v>
      </c>
      <c r="E8" s="30" t="str">
        <f t="shared" si="4"/>
        <v>01:00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Di.</v>
      </c>
      <c r="B9" s="27">
        <v>42122.0</v>
      </c>
      <c r="C9" s="28">
        <v>0.4236111111111111</v>
      </c>
      <c r="D9" s="28">
        <v>0.46875</v>
      </c>
      <c r="E9" s="30" t="str">
        <f t="shared" si="4"/>
        <v>01:05</v>
      </c>
      <c r="F9" s="17" t="s">
        <v>37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Mi.</v>
      </c>
      <c r="B10" s="27">
        <v>42123.0</v>
      </c>
      <c r="C10" s="28">
        <v>0.4166666666666667</v>
      </c>
      <c r="D10" s="28">
        <v>0.4722222222222222</v>
      </c>
      <c r="E10" s="30" t="str">
        <f t="shared" si="4"/>
        <v>01:20</v>
      </c>
      <c r="F10" s="17" t="s">
        <v>84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64" t="str">
        <f t="shared" si="3"/>
        <v>Mi.</v>
      </c>
      <c r="B11" s="41">
        <v>42137.0</v>
      </c>
      <c r="C11" s="28">
        <v>0.4166666666666667</v>
      </c>
      <c r="D11" s="28">
        <v>0.4791666666666667</v>
      </c>
      <c r="E11" s="30" t="str">
        <f t="shared" si="4"/>
        <v>01:30</v>
      </c>
      <c r="F11" s="17" t="s">
        <v>89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64" t="str">
        <f t="shared" si="3"/>
        <v>Fr.</v>
      </c>
      <c r="B12" s="41">
        <v>42139.0</v>
      </c>
      <c r="C12" s="28">
        <v>0.5694444444444444</v>
      </c>
      <c r="D12" s="28">
        <v>0.625</v>
      </c>
      <c r="E12" s="30" t="str">
        <f t="shared" si="4"/>
        <v>01:20</v>
      </c>
      <c r="F12" s="17" t="s">
        <v>93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64" t="str">
        <f t="shared" si="3"/>
        <v>Mi.</v>
      </c>
      <c r="B13" s="38">
        <v>42151.0</v>
      </c>
      <c r="C13" s="28">
        <v>0.4097222222222222</v>
      </c>
      <c r="D13" s="28">
        <v>0.4791666666666667</v>
      </c>
      <c r="E13" s="30" t="str">
        <f t="shared" si="4"/>
        <v>01:40</v>
      </c>
      <c r="F13" s="17" t="s">
        <v>96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64" t="str">
        <f t="shared" si="3"/>
        <v>Do.</v>
      </c>
      <c r="B14" s="41">
        <v>42152.0</v>
      </c>
      <c r="C14" s="28">
        <v>0.4097222222222222</v>
      </c>
      <c r="D14" s="28">
        <v>0.4791666666666667</v>
      </c>
      <c r="E14" s="30" t="str">
        <f t="shared" si="4"/>
        <v>01:40</v>
      </c>
      <c r="F14" s="17" t="s">
        <v>98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64" t="str">
        <f t="shared" si="3"/>
        <v>Fr.</v>
      </c>
      <c r="B15" s="41">
        <v>42153.0</v>
      </c>
      <c r="C15" s="28">
        <v>0.5555555555555556</v>
      </c>
      <c r="D15" s="28">
        <v>0.625</v>
      </c>
      <c r="E15" s="30" t="str">
        <f t="shared" si="4"/>
        <v>01:40</v>
      </c>
      <c r="F15" s="17" t="s">
        <v>102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64" t="str">
        <f t="shared" si="3"/>
        <v>Sa.</v>
      </c>
      <c r="B16" s="41">
        <v>42154.0</v>
      </c>
      <c r="C16" s="28">
        <v>0.375</v>
      </c>
      <c r="D16" s="28">
        <v>0.5</v>
      </c>
      <c r="E16" s="30" t="str">
        <f t="shared" si="4"/>
        <v>03:00</v>
      </c>
      <c r="F16" s="17" t="s">
        <v>106</v>
      </c>
      <c r="G16" s="9"/>
      <c r="H16" s="17"/>
      <c r="I16" s="17" t="s">
        <v>21</v>
      </c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64" t="str">
        <f t="shared" si="3"/>
        <v>Fr.</v>
      </c>
      <c r="B17" s="38">
        <v>42160.0</v>
      </c>
      <c r="C17" s="28">
        <v>0.5555555555555556</v>
      </c>
      <c r="D17" s="28">
        <v>0.625</v>
      </c>
      <c r="E17" s="30" t="str">
        <f t="shared" si="4"/>
        <v>01:40</v>
      </c>
      <c r="F17" s="17" t="s">
        <v>110</v>
      </c>
      <c r="G17" s="33"/>
      <c r="H17" s="17" t="s">
        <v>20</v>
      </c>
      <c r="I17" s="33"/>
      <c r="J17" s="9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64" t="str">
        <f t="shared" si="3"/>
        <v>So.</v>
      </c>
      <c r="B18" s="41">
        <v>42162.0</v>
      </c>
      <c r="C18" s="28">
        <v>0.4583333333333333</v>
      </c>
      <c r="D18" s="39">
        <v>0.5763888888888888</v>
      </c>
      <c r="E18" s="30" t="str">
        <f t="shared" si="4"/>
        <v>02:50</v>
      </c>
      <c r="F18" s="17" t="s">
        <v>113</v>
      </c>
      <c r="G18" s="9"/>
      <c r="H18" s="9"/>
      <c r="I18" s="17" t="s">
        <v>21</v>
      </c>
      <c r="J18" s="39">
        <v>0.013888888888888888</v>
      </c>
      <c r="K18" s="39">
        <v>0.006944444444444444</v>
      </c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64" t="str">
        <f t="shared" si="3"/>
        <v>So.</v>
      </c>
      <c r="B19" s="41">
        <v>42162.0</v>
      </c>
      <c r="C19" s="28">
        <v>0.6354166666666666</v>
      </c>
      <c r="D19" s="28">
        <v>0.7708333333333334</v>
      </c>
      <c r="E19" s="30" t="str">
        <f t="shared" si="4"/>
        <v>03:15</v>
      </c>
      <c r="F19" s="17" t="s">
        <v>118</v>
      </c>
      <c r="G19" s="33"/>
      <c r="H19" s="33"/>
      <c r="I19" s="17" t="s">
        <v>21</v>
      </c>
      <c r="J19" s="39">
        <v>0.020833333333333332</v>
      </c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64" t="str">
        <f t="shared" si="3"/>
        <v>Mi.</v>
      </c>
      <c r="B20" s="41">
        <v>42172.0</v>
      </c>
      <c r="C20" s="28">
        <v>0.5</v>
      </c>
      <c r="D20" s="28">
        <v>0.8333333333333334</v>
      </c>
      <c r="E20" s="30" t="str">
        <f t="shared" si="4"/>
        <v>08:00</v>
      </c>
      <c r="F20" s="17" t="s">
        <v>122</v>
      </c>
      <c r="G20" s="9"/>
      <c r="H20" s="9"/>
      <c r="I20" s="17" t="s">
        <v>21</v>
      </c>
      <c r="J20" s="39">
        <v>0.0625</v>
      </c>
      <c r="K20" s="39">
        <v>0.020833333333333332</v>
      </c>
      <c r="L20" s="39">
        <v>0.024305555555555556</v>
      </c>
      <c r="M20" s="9"/>
      <c r="N20" s="5"/>
      <c r="O20" s="5"/>
      <c r="P20" s="5"/>
      <c r="Q20" s="5"/>
      <c r="R20" s="5"/>
      <c r="S20" s="5"/>
      <c r="T20" s="5"/>
    </row>
    <row r="21" ht="12.75" customHeight="1">
      <c r="A21" s="64" t="str">
        <f t="shared" si="3"/>
        <v/>
      </c>
      <c r="B21" s="32"/>
      <c r="C21" s="31"/>
      <c r="D21" s="31"/>
      <c r="E21" s="30" t="str">
        <f t="shared" si="4"/>
        <v/>
      </c>
      <c r="F21" s="4"/>
      <c r="G21" s="9"/>
      <c r="H21" s="9"/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64" t="str">
        <f t="shared" si="3"/>
        <v/>
      </c>
      <c r="B22" s="32"/>
      <c r="C22" s="31"/>
      <c r="D22" s="31"/>
      <c r="E22" s="30" t="str">
        <f t="shared" si="4"/>
        <v/>
      </c>
      <c r="F22" s="4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64" t="str">
        <f t="shared" si="3"/>
        <v/>
      </c>
      <c r="B23" s="32"/>
      <c r="C23" s="31"/>
      <c r="D23" s="31"/>
      <c r="E23" s="30" t="str">
        <f t="shared" si="4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64" t="str">
        <f t="shared" si="3"/>
        <v/>
      </c>
      <c r="B24" s="32"/>
      <c r="C24" s="31"/>
      <c r="D24" s="31"/>
      <c r="E24" s="30" t="str">
        <f t="shared" si="4"/>
        <v/>
      </c>
      <c r="F24" s="4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64" t="str">
        <f t="shared" si="3"/>
        <v/>
      </c>
      <c r="B25" s="32"/>
      <c r="C25" s="31"/>
      <c r="D25" s="31"/>
      <c r="E25" s="30" t="str">
        <f t="shared" si="4"/>
        <v/>
      </c>
      <c r="F25" s="4"/>
      <c r="G25" s="5"/>
      <c r="H25" s="5"/>
      <c r="I25" s="5"/>
      <c r="J25" s="9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64" t="str">
        <f t="shared" si="3"/>
        <v/>
      </c>
      <c r="B26" s="32"/>
      <c r="C26" s="31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64" t="str">
        <f t="shared" si="3"/>
        <v/>
      </c>
      <c r="B27" s="32"/>
      <c r="C27" s="31"/>
      <c r="D27" s="31"/>
      <c r="E27" s="30" t="str">
        <f t="shared" si="4"/>
        <v/>
      </c>
      <c r="F27" s="4"/>
      <c r="G27" s="5"/>
      <c r="H27" s="5"/>
      <c r="I27" s="5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64" t="str">
        <f t="shared" si="3"/>
        <v/>
      </c>
      <c r="B28" s="32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64" t="str">
        <f t="shared" si="3"/>
        <v/>
      </c>
      <c r="B29" s="32"/>
      <c r="C29" s="31"/>
      <c r="D29" s="31"/>
      <c r="E29" s="30" t="str">
        <f t="shared" si="4"/>
        <v/>
      </c>
      <c r="F29" s="4"/>
      <c r="G29" s="33"/>
      <c r="H29" s="33"/>
      <c r="I29" s="33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64" t="str">
        <f t="shared" si="3"/>
        <v/>
      </c>
      <c r="B30" s="32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64" t="str">
        <f t="shared" si="3"/>
        <v/>
      </c>
      <c r="B31" s="32"/>
      <c r="C31" s="31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64" t="str">
        <f t="shared" si="3"/>
        <v/>
      </c>
      <c r="B32" s="32"/>
      <c r="C32" s="31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64" t="str">
        <f t="shared" si="3"/>
        <v/>
      </c>
      <c r="B33" s="32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64" t="str">
        <f t="shared" si="3"/>
        <v/>
      </c>
      <c r="B34" s="29"/>
      <c r="C34" s="31"/>
      <c r="D34" s="31"/>
      <c r="E34" s="50"/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64" t="str">
        <f t="shared" si="3"/>
        <v/>
      </c>
      <c r="B35" s="32"/>
      <c r="C35" s="31"/>
      <c r="D35" s="31"/>
      <c r="E35" s="52"/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32"/>
      <c r="C36" s="31"/>
      <c r="D36" s="31"/>
      <c r="E36" s="52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5">IF(B61,TEXT(WEEKDAY(B61),"DDD"),"")</f>
        <v/>
      </c>
      <c r="B61" s="5"/>
      <c r="C61" s="9"/>
      <c r="D61" s="9"/>
      <c r="E61" s="53" t="str">
        <f t="shared" ref="E61:E71" si="6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5"/>
        <v/>
      </c>
      <c r="B62" s="5"/>
      <c r="C62" s="9"/>
      <c r="D62" s="9"/>
      <c r="E62" s="53" t="str">
        <f t="shared" si="6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5"/>
        <v/>
      </c>
      <c r="B63" s="5"/>
      <c r="C63" s="9"/>
      <c r="D63" s="9"/>
      <c r="E63" s="54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5"/>
      <c r="C64" s="9"/>
      <c r="D64" s="9"/>
      <c r="E64" s="54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26:35:00</v>
      </c>
      <c r="F2" s="17" t="s">
        <v>83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SUMIF(H7:H73,H5,E7:E73)</f>
        <v>14:15:00</v>
      </c>
      <c r="G3" s="19"/>
      <c r="H3" s="19"/>
      <c r="I3" s="19"/>
      <c r="J3" s="19" t="str">
        <f>SUM(J4:M4)</f>
        <v>02:25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SUMIF(I7:I73,I5,E7:E73)</f>
        <v>12:20:00</v>
      </c>
      <c r="G4" s="19"/>
      <c r="H4" s="19"/>
      <c r="I4" s="19"/>
      <c r="J4" s="19" t="str">
        <f t="shared" ref="J4:K4" si="1">SUM(J7:J302)</f>
        <v>16:25</v>
      </c>
      <c r="K4" s="19" t="str">
        <f t="shared" si="1"/>
        <v>10:00</v>
      </c>
      <c r="L4" s="19" t="str">
        <f t="shared" ref="L4:M4" si="2">SUM(L7:L304)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4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35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Di.</v>
      </c>
      <c r="B10" s="27">
        <v>42122.0</v>
      </c>
      <c r="C10" s="28">
        <v>0.4236111111111111</v>
      </c>
      <c r="D10" s="28">
        <v>0.46875</v>
      </c>
      <c r="E10" s="30" t="str">
        <f t="shared" si="4"/>
        <v>01:05</v>
      </c>
      <c r="F10" s="17" t="s">
        <v>37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Mi.</v>
      </c>
      <c r="B11" s="27">
        <v>42123.0</v>
      </c>
      <c r="C11" s="28">
        <v>0.4166666666666667</v>
      </c>
      <c r="D11" s="28">
        <v>0.4722222222222222</v>
      </c>
      <c r="E11" s="30" t="str">
        <f t="shared" si="4"/>
        <v>01:20</v>
      </c>
      <c r="F11" s="17" t="s">
        <v>84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Do.</v>
      </c>
      <c r="B12" s="27">
        <v>42124.0</v>
      </c>
      <c r="C12" s="28">
        <v>0.5</v>
      </c>
      <c r="D12" s="28">
        <v>0.5486111111111112</v>
      </c>
      <c r="E12" s="30" t="str">
        <f t="shared" si="4"/>
        <v>01:10</v>
      </c>
      <c r="F12" s="17" t="s">
        <v>38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Mi.</v>
      </c>
      <c r="B13" s="27">
        <v>42137.0</v>
      </c>
      <c r="C13" s="28">
        <v>0.4097222222222222</v>
      </c>
      <c r="D13" s="28">
        <v>0.4791666666666667</v>
      </c>
      <c r="E13" s="30" t="str">
        <f t="shared" si="4"/>
        <v>01:40</v>
      </c>
      <c r="F13" s="17" t="s">
        <v>94</v>
      </c>
      <c r="G13" s="17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Sa.</v>
      </c>
      <c r="B14" s="27">
        <v>42140.0</v>
      </c>
      <c r="C14" s="28">
        <v>0.4097222222222222</v>
      </c>
      <c r="D14" s="28">
        <v>0.4375</v>
      </c>
      <c r="E14" s="30" t="str">
        <f t="shared" si="4"/>
        <v>00:40</v>
      </c>
      <c r="F14" s="17" t="s">
        <v>97</v>
      </c>
      <c r="G14" s="17"/>
      <c r="H14" s="17"/>
      <c r="I14" s="17" t="s">
        <v>21</v>
      </c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Sa.</v>
      </c>
      <c r="B15" s="27">
        <v>42140.0</v>
      </c>
      <c r="C15" s="28">
        <v>0.4097222222222222</v>
      </c>
      <c r="D15" s="28">
        <v>0.4375</v>
      </c>
      <c r="E15" s="30" t="str">
        <f t="shared" si="4"/>
        <v>00:40</v>
      </c>
      <c r="F15" s="17" t="s">
        <v>99</v>
      </c>
      <c r="G15" s="17"/>
      <c r="H15" s="17"/>
      <c r="I15" s="17" t="s">
        <v>21</v>
      </c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Mo.</v>
      </c>
      <c r="B16" s="27">
        <v>42142.0</v>
      </c>
      <c r="C16" s="28">
        <v>0.3680555555555556</v>
      </c>
      <c r="D16" s="28">
        <v>0.4791666666666667</v>
      </c>
      <c r="E16" s="30" t="str">
        <f t="shared" si="4"/>
        <v>02:40</v>
      </c>
      <c r="F16" s="17" t="s">
        <v>103</v>
      </c>
      <c r="G16" s="17"/>
      <c r="H16" s="17"/>
      <c r="I16" s="17" t="s">
        <v>21</v>
      </c>
      <c r="J16" s="35">
        <v>0.4166666666666667</v>
      </c>
      <c r="K16" s="35">
        <v>0.4166666666666667</v>
      </c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Mo.</v>
      </c>
      <c r="B17" s="27">
        <v>42142.0</v>
      </c>
      <c r="C17" s="28">
        <v>0.5347222222222222</v>
      </c>
      <c r="D17" s="28">
        <v>0.5486111111111112</v>
      </c>
      <c r="E17" s="30" t="str">
        <f t="shared" si="4"/>
        <v>00:20</v>
      </c>
      <c r="F17" s="17" t="s">
        <v>108</v>
      </c>
      <c r="G17" s="17"/>
      <c r="H17" s="17"/>
      <c r="I17" s="17" t="s">
        <v>21</v>
      </c>
      <c r="J17" s="35"/>
      <c r="K17" s="35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Mi.</v>
      </c>
      <c r="B18" s="27">
        <v>42151.0</v>
      </c>
      <c r="C18" s="28">
        <v>0.4097222222222222</v>
      </c>
      <c r="D18" s="28">
        <v>0.4791666666666667</v>
      </c>
      <c r="E18" s="30" t="str">
        <f t="shared" si="4"/>
        <v>01:40</v>
      </c>
      <c r="F18" s="17" t="s">
        <v>116</v>
      </c>
      <c r="G18" s="9"/>
      <c r="H18" s="17" t="s">
        <v>20</v>
      </c>
      <c r="I18" s="9"/>
      <c r="J18" s="39">
        <v>0.4166666666666667</v>
      </c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Do.</v>
      </c>
      <c r="B19" s="27">
        <v>42152.0</v>
      </c>
      <c r="C19" s="28">
        <v>0.4097222222222222</v>
      </c>
      <c r="D19" s="28">
        <v>0.4791666666666667</v>
      </c>
      <c r="E19" s="30" t="str">
        <f t="shared" si="4"/>
        <v>01:40</v>
      </c>
      <c r="F19" s="17" t="s">
        <v>120</v>
      </c>
      <c r="G19" s="9"/>
      <c r="H19" s="17" t="s">
        <v>20</v>
      </c>
      <c r="I19" s="9"/>
      <c r="J19" s="39">
        <v>0.4166666666666667</v>
      </c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Fr.</v>
      </c>
      <c r="B20" s="27">
        <v>42153.0</v>
      </c>
      <c r="C20" s="28">
        <v>0.5555555555555556</v>
      </c>
      <c r="D20" s="28">
        <v>0.625</v>
      </c>
      <c r="E20" s="30" t="str">
        <f t="shared" si="4"/>
        <v>01:40</v>
      </c>
      <c r="F20" s="17" t="s">
        <v>120</v>
      </c>
      <c r="G20" s="9"/>
      <c r="H20" s="17" t="s">
        <v>20</v>
      </c>
      <c r="I20" s="9"/>
      <c r="J20" s="39">
        <v>0.4166666666666667</v>
      </c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Sa.</v>
      </c>
      <c r="B21" s="27">
        <v>42154.0</v>
      </c>
      <c r="C21" s="28">
        <v>0.375</v>
      </c>
      <c r="D21" s="28">
        <v>0.5208333333333334</v>
      </c>
      <c r="E21" s="30" t="str">
        <f t="shared" si="4"/>
        <v>03:30</v>
      </c>
      <c r="F21" s="17" t="s">
        <v>117</v>
      </c>
      <c r="G21" s="9"/>
      <c r="H21" s="9"/>
      <c r="I21" s="17" t="s">
        <v>21</v>
      </c>
      <c r="J21" s="39">
        <v>0.006944444444444444</v>
      </c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Di.</v>
      </c>
      <c r="B22" s="27">
        <v>42157.0</v>
      </c>
      <c r="C22" s="28">
        <v>0.6666666666666666</v>
      </c>
      <c r="D22" s="39">
        <v>0.7708333333333334</v>
      </c>
      <c r="E22" s="30" t="str">
        <f t="shared" si="4"/>
        <v>02:30</v>
      </c>
      <c r="F22" s="17" t="s">
        <v>117</v>
      </c>
      <c r="G22" s="9"/>
      <c r="H22" s="9"/>
      <c r="I22" s="17" t="s">
        <v>21</v>
      </c>
      <c r="J22" s="39">
        <v>0.010416666666666666</v>
      </c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>Mo.</v>
      </c>
      <c r="B23" s="27">
        <v>42163.0</v>
      </c>
      <c r="C23" s="28">
        <v>0.3680555555555556</v>
      </c>
      <c r="D23" s="28">
        <v>0.4027777777777778</v>
      </c>
      <c r="E23" s="30" t="str">
        <f t="shared" si="4"/>
        <v>00:50</v>
      </c>
      <c r="F23" s="17" t="s">
        <v>131</v>
      </c>
      <c r="G23" s="9"/>
      <c r="H23" s="17" t="s">
        <v>20</v>
      </c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>Mi.</v>
      </c>
      <c r="B24" s="41">
        <v>42165.0</v>
      </c>
      <c r="C24" s="28">
        <v>0.7708333333333334</v>
      </c>
      <c r="D24" s="28">
        <v>0.8541666666666666</v>
      </c>
      <c r="E24" s="30" t="str">
        <f t="shared" si="4"/>
        <v>02:00</v>
      </c>
      <c r="F24" s="17" t="s">
        <v>134</v>
      </c>
      <c r="G24" s="17" t="s">
        <v>135</v>
      </c>
      <c r="H24" s="9"/>
      <c r="I24" s="17" t="s">
        <v>21</v>
      </c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32"/>
      <c r="C25" s="31"/>
      <c r="D25" s="31"/>
      <c r="E25" s="30" t="str">
        <f t="shared" si="4"/>
        <v/>
      </c>
      <c r="F25" s="4"/>
      <c r="G25" s="9"/>
      <c r="H25" s="9"/>
      <c r="I25" s="9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32"/>
      <c r="C26" s="31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32"/>
      <c r="C27" s="31"/>
      <c r="D27" s="31"/>
      <c r="E27" s="30" t="str">
        <f t="shared" si="4"/>
        <v/>
      </c>
      <c r="F27" s="4"/>
      <c r="G27" s="5"/>
      <c r="H27" s="5"/>
      <c r="I27" s="5"/>
      <c r="J27" s="5"/>
      <c r="K27" s="5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32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32"/>
      <c r="C29" s="31"/>
      <c r="D29" s="31"/>
      <c r="E29" s="30" t="str">
        <f t="shared" si="4"/>
        <v/>
      </c>
      <c r="F29" s="4"/>
      <c r="G29" s="5"/>
      <c r="H29" s="5"/>
      <c r="I29" s="5"/>
      <c r="J29" s="5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32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32"/>
      <c r="C31" s="31"/>
      <c r="D31" s="31"/>
      <c r="E31" s="30" t="str">
        <f t="shared" si="4"/>
        <v/>
      </c>
      <c r="F31" s="4"/>
      <c r="G31" s="33"/>
      <c r="H31" s="33"/>
      <c r="I31" s="33"/>
      <c r="J31" s="33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32"/>
      <c r="C32" s="31"/>
      <c r="D32" s="31"/>
      <c r="E32" s="30" t="str">
        <f t="shared" si="4"/>
        <v/>
      </c>
      <c r="F32" s="4"/>
      <c r="G32" s="9"/>
      <c r="H32" s="9"/>
      <c r="I32" s="9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32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3"/>
        <v/>
      </c>
      <c r="B34" s="32"/>
      <c r="C34" s="31"/>
      <c r="D34" s="31"/>
      <c r="E34" s="30" t="str">
        <f t="shared" si="4"/>
        <v/>
      </c>
      <c r="F34" s="4"/>
      <c r="G34" s="33"/>
      <c r="H34" s="33"/>
      <c r="I34" s="33"/>
      <c r="J34" s="33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/>
      <c r="B35" s="32"/>
      <c r="C35" s="31"/>
      <c r="D35" s="31"/>
      <c r="E35" s="30" t="str">
        <f t="shared" si="4"/>
        <v/>
      </c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48"/>
      <c r="B36" s="29"/>
      <c r="C36" s="31"/>
      <c r="D36" s="31"/>
      <c r="E36" s="50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9"/>
      <c r="H39" s="9"/>
      <c r="I39" s="9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9"/>
      <c r="H40" s="9"/>
      <c r="I40" s="9"/>
      <c r="J40" s="9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33"/>
      <c r="H41" s="33"/>
      <c r="I41" s="33"/>
      <c r="J41" s="33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33"/>
      <c r="H42" s="33"/>
      <c r="I42" s="33"/>
      <c r="J42" s="33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31"/>
      <c r="D56" s="31"/>
      <c r="E56" s="52"/>
      <c r="F56" s="4"/>
      <c r="G56" s="9"/>
      <c r="H56" s="9"/>
      <c r="I56" s="9"/>
      <c r="J56" s="9"/>
      <c r="K56" s="9"/>
      <c r="L56" s="9"/>
      <c r="M56" s="9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31"/>
      <c r="D57" s="31"/>
      <c r="E57" s="52"/>
      <c r="F57" s="4"/>
      <c r="G57" s="9"/>
      <c r="H57" s="9"/>
      <c r="I57" s="9"/>
      <c r="J57" s="9"/>
      <c r="K57" s="9"/>
      <c r="L57" s="9"/>
      <c r="M57" s="9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47"/>
      <c r="L59" s="47"/>
      <c r="M59" s="47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/>
      <c r="B61" s="32"/>
      <c r="C61" s="45"/>
      <c r="D61" s="45"/>
      <c r="E61" s="53"/>
      <c r="F61" s="4"/>
      <c r="G61" s="47"/>
      <c r="H61" s="47"/>
      <c r="I61" s="47"/>
      <c r="J61" s="47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/>
      <c r="B62" s="32"/>
      <c r="C62" s="45"/>
      <c r="D62" s="45"/>
      <c r="E62" s="53"/>
      <c r="F62" s="4"/>
      <c r="G62" s="47"/>
      <c r="H62" s="47"/>
      <c r="I62" s="47"/>
      <c r="J62" s="47"/>
      <c r="K62" s="47"/>
      <c r="L62" s="47"/>
      <c r="M62" s="47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ref="A63:A73" si="5">IF(B63,TEXT(WEEKDAY(B63),"DDD"),"")</f>
        <v/>
      </c>
      <c r="B63" s="5"/>
      <c r="C63" s="9"/>
      <c r="D63" s="9"/>
      <c r="E63" s="53" t="str">
        <f t="shared" ref="E63:E73" si="6">IF(D63,(D63-C63),"")</f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5"/>
      <c r="C64" s="9"/>
      <c r="D64" s="9"/>
      <c r="E64" s="53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  <row r="72" ht="12.75" customHeight="1">
      <c r="A72" s="51" t="str">
        <f t="shared" si="5"/>
        <v/>
      </c>
      <c r="B72" s="5"/>
      <c r="C72" s="9"/>
      <c r="D72" s="9"/>
      <c r="E72" s="54" t="str">
        <f t="shared" si="6"/>
        <v/>
      </c>
      <c r="F72" s="5"/>
      <c r="G72" s="9"/>
      <c r="H72" s="9"/>
      <c r="I72" s="9"/>
      <c r="J72" s="9"/>
      <c r="K72" s="9"/>
      <c r="L72" s="9"/>
      <c r="M72" s="9"/>
      <c r="N72" s="5"/>
      <c r="O72" s="5"/>
      <c r="P72" s="5"/>
      <c r="Q72" s="5"/>
      <c r="R72" s="5"/>
      <c r="S72" s="5"/>
      <c r="T72" s="5"/>
    </row>
    <row r="73" ht="12.75" customHeight="1">
      <c r="A73" s="51" t="str">
        <f t="shared" si="5"/>
        <v/>
      </c>
      <c r="B73" s="5"/>
      <c r="C73" s="9"/>
      <c r="D73" s="9"/>
      <c r="E73" s="54" t="str">
        <f t="shared" si="6"/>
        <v/>
      </c>
      <c r="F73" s="5"/>
      <c r="G73" s="9"/>
      <c r="H73" s="9"/>
      <c r="I73" s="9"/>
      <c r="J73" s="9"/>
      <c r="K73" s="9"/>
      <c r="L73" s="9"/>
      <c r="M73" s="9"/>
      <c r="N73" s="5"/>
      <c r="O73" s="5"/>
      <c r="P73" s="5"/>
      <c r="Q73" s="5"/>
      <c r="R73" s="5"/>
      <c r="S73" s="5"/>
      <c r="T73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10.0"/>
    <col customWidth="1" min="8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21:40:00</v>
      </c>
      <c r="F2" s="4" t="s">
        <v>81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SUMIF(H7:H74,H5,E7:E74)</f>
        <v>12:20:00</v>
      </c>
      <c r="G3" s="19"/>
      <c r="H3" s="19"/>
      <c r="I3" s="19"/>
      <c r="J3" s="19" t="str">
        <f>SUM(J4:M4)</f>
        <v>10:40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SUMIF(I7:I74,I5,E7:E74)</f>
        <v>9:20:00</v>
      </c>
      <c r="G4" s="19"/>
      <c r="H4" s="19"/>
      <c r="I4" s="19"/>
      <c r="J4" s="19" t="str">
        <f t="shared" ref="J4:K4" si="1">SUM(J7:J303)</f>
        <v>10:40</v>
      </c>
      <c r="K4" s="19" t="str">
        <f t="shared" si="1"/>
        <v>00:00</v>
      </c>
      <c r="L4" s="19" t="str">
        <f t="shared" ref="L4:M4" si="2">SUM(L7:L305)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7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36" si="4">IF(D7,(D7-C7),"")</f>
        <v>00:30</v>
      </c>
      <c r="F7" s="17" t="s">
        <v>35</v>
      </c>
      <c r="G7" s="9"/>
      <c r="H7" s="17"/>
      <c r="I7" s="17" t="s">
        <v>21</v>
      </c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Mi.</v>
      </c>
      <c r="B10" s="27">
        <v>42123.0</v>
      </c>
      <c r="C10" s="28">
        <v>0.4166666666666667</v>
      </c>
      <c r="D10" s="28">
        <v>0.4722222222222222</v>
      </c>
      <c r="E10" s="30" t="str">
        <f t="shared" si="4"/>
        <v>01:20</v>
      </c>
      <c r="F10" s="17" t="s">
        <v>38</v>
      </c>
      <c r="G10" s="17" t="s">
        <v>87</v>
      </c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Do.</v>
      </c>
      <c r="B11" s="27">
        <v>42131.0</v>
      </c>
      <c r="C11" s="28">
        <v>0.4166666666666667</v>
      </c>
      <c r="D11" s="28">
        <v>0.4652777777777778</v>
      </c>
      <c r="E11" s="30" t="str">
        <f t="shared" si="4"/>
        <v>01:10</v>
      </c>
      <c r="F11" s="17" t="s">
        <v>91</v>
      </c>
      <c r="G11" s="33"/>
      <c r="H11" s="17" t="s">
        <v>20</v>
      </c>
      <c r="I11" s="33"/>
      <c r="J11" s="33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Fr.</v>
      </c>
      <c r="B12" s="27">
        <v>42132.0</v>
      </c>
      <c r="C12" s="28">
        <v>0.5555555555555556</v>
      </c>
      <c r="D12" s="28">
        <v>0.6041666666666666</v>
      </c>
      <c r="E12" s="30" t="str">
        <f t="shared" si="4"/>
        <v>01:10</v>
      </c>
      <c r="F12" s="17" t="s">
        <v>41</v>
      </c>
      <c r="G12" s="33"/>
      <c r="H12" s="17" t="s">
        <v>20</v>
      </c>
      <c r="I12" s="33"/>
      <c r="J12" s="33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Di.</v>
      </c>
      <c r="B13" s="27">
        <v>42136.0</v>
      </c>
      <c r="C13" s="28">
        <v>0.5833333333333334</v>
      </c>
      <c r="D13" s="28">
        <v>0.625</v>
      </c>
      <c r="E13" s="30" t="str">
        <f t="shared" si="4"/>
        <v>01:00</v>
      </c>
      <c r="F13" s="17" t="s">
        <v>47</v>
      </c>
      <c r="G13" s="17" t="s">
        <v>87</v>
      </c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Fr.</v>
      </c>
      <c r="B14" s="27">
        <v>42139.0</v>
      </c>
      <c r="C14" s="28">
        <v>0.5555555555555556</v>
      </c>
      <c r="D14" s="28">
        <v>0.625</v>
      </c>
      <c r="E14" s="30" t="str">
        <f t="shared" si="4"/>
        <v>01:40</v>
      </c>
      <c r="F14" s="17" t="s">
        <v>101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Mi.</v>
      </c>
      <c r="B15" s="27">
        <v>42151.0</v>
      </c>
      <c r="C15" s="28">
        <v>0.4236111111111111</v>
      </c>
      <c r="D15" s="28">
        <v>0.4652777777777778</v>
      </c>
      <c r="E15" s="30" t="str">
        <f t="shared" si="4"/>
        <v>01:00</v>
      </c>
      <c r="F15" s="17" t="s">
        <v>104</v>
      </c>
      <c r="G15" s="17" t="s">
        <v>105</v>
      </c>
      <c r="H15" s="17" t="s">
        <v>20</v>
      </c>
      <c r="I15" s="9"/>
      <c r="J15" s="39">
        <v>0.006944444444444444</v>
      </c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Do.</v>
      </c>
      <c r="B16" s="27">
        <v>42152.0</v>
      </c>
      <c r="C16" s="28">
        <v>0.4166666666666667</v>
      </c>
      <c r="D16" s="28">
        <v>0.4791666666666667</v>
      </c>
      <c r="E16" s="30" t="str">
        <f t="shared" si="4"/>
        <v>01:30</v>
      </c>
      <c r="F16" s="17" t="s">
        <v>109</v>
      </c>
      <c r="G16" s="9"/>
      <c r="H16" s="17" t="s">
        <v>20</v>
      </c>
      <c r="I16" s="9"/>
      <c r="J16" s="39">
        <v>0.003472222222222222</v>
      </c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Fr.</v>
      </c>
      <c r="B17" s="27">
        <v>42153.0</v>
      </c>
      <c r="C17" s="28">
        <v>0.5625</v>
      </c>
      <c r="D17" s="28">
        <v>0.5833333333333334</v>
      </c>
      <c r="E17" s="30" t="str">
        <f t="shared" si="4"/>
        <v>00:30</v>
      </c>
      <c r="F17" s="17" t="s">
        <v>112</v>
      </c>
      <c r="G17" s="9"/>
      <c r="H17" s="17" t="s">
        <v>20</v>
      </c>
      <c r="I17" s="9"/>
      <c r="J17" s="9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Sa.</v>
      </c>
      <c r="B18" s="27">
        <v>42154.0</v>
      </c>
      <c r="C18" s="28">
        <v>0.375</v>
      </c>
      <c r="D18" s="28">
        <v>0.5208333333333334</v>
      </c>
      <c r="E18" s="30" t="str">
        <f t="shared" si="4"/>
        <v>03:30</v>
      </c>
      <c r="F18" s="17" t="s">
        <v>117</v>
      </c>
      <c r="G18" s="9"/>
      <c r="H18" s="9"/>
      <c r="I18" s="17" t="s">
        <v>21</v>
      </c>
      <c r="J18" s="39">
        <v>0.006944444444444444</v>
      </c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Di.</v>
      </c>
      <c r="B19" s="27">
        <v>42157.0</v>
      </c>
      <c r="C19" s="28">
        <v>0.6666666666666666</v>
      </c>
      <c r="D19" s="39">
        <v>0.7708333333333334</v>
      </c>
      <c r="E19" s="30" t="str">
        <f t="shared" si="4"/>
        <v>02:30</v>
      </c>
      <c r="F19" s="17" t="s">
        <v>117</v>
      </c>
      <c r="G19" s="9"/>
      <c r="H19" s="9"/>
      <c r="I19" s="17" t="s">
        <v>21</v>
      </c>
      <c r="J19" s="39">
        <v>0.010416666666666666</v>
      </c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Fr.</v>
      </c>
      <c r="B20" s="27">
        <v>42160.0</v>
      </c>
      <c r="C20" s="39">
        <v>0.8333333333333334</v>
      </c>
      <c r="D20" s="28">
        <v>0.8541666666666666</v>
      </c>
      <c r="E20" s="30" t="str">
        <f t="shared" si="4"/>
        <v>00:30</v>
      </c>
      <c r="F20" s="17" t="s">
        <v>124</v>
      </c>
      <c r="G20" s="17" t="s">
        <v>125</v>
      </c>
      <c r="H20" s="33"/>
      <c r="I20" s="17" t="s">
        <v>21</v>
      </c>
      <c r="J20" s="33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Mi.</v>
      </c>
      <c r="B21" s="27">
        <v>42172.0</v>
      </c>
      <c r="C21" s="28">
        <v>0.5</v>
      </c>
      <c r="D21" s="28">
        <v>0.5138888888888888</v>
      </c>
      <c r="E21" s="30" t="str">
        <f t="shared" si="4"/>
        <v>00:20</v>
      </c>
      <c r="F21" s="17" t="s">
        <v>126</v>
      </c>
      <c r="G21" s="17" t="s">
        <v>125</v>
      </c>
      <c r="H21" s="17" t="s">
        <v>20</v>
      </c>
      <c r="I21" s="17" t="s">
        <v>1</v>
      </c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Mi.</v>
      </c>
      <c r="B22" s="27">
        <v>42172.0</v>
      </c>
      <c r="C22" s="28">
        <v>0.7083333333333334</v>
      </c>
      <c r="D22" s="28">
        <v>0.8055555555555556</v>
      </c>
      <c r="E22" s="30" t="str">
        <f t="shared" si="4"/>
        <v>02:20</v>
      </c>
      <c r="F22" s="17" t="s">
        <v>129</v>
      </c>
      <c r="G22" s="17" t="s">
        <v>125</v>
      </c>
      <c r="H22" s="33"/>
      <c r="I22" s="17" t="s">
        <v>21</v>
      </c>
      <c r="J22" s="39">
        <v>0.4166666666666667</v>
      </c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/>
      </c>
      <c r="B23" s="27"/>
      <c r="C23" s="28"/>
      <c r="D23" s="31"/>
      <c r="E23" s="30" t="str">
        <f t="shared" si="4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27"/>
      <c r="C24" s="28"/>
      <c r="D24" s="31"/>
      <c r="E24" s="30" t="str">
        <f t="shared" si="4"/>
        <v/>
      </c>
      <c r="F24" s="4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27"/>
      <c r="C25" s="28"/>
      <c r="D25" s="31"/>
      <c r="E25" s="30" t="str">
        <f t="shared" si="4"/>
        <v/>
      </c>
      <c r="F25" s="4"/>
      <c r="G25" s="9"/>
      <c r="H25" s="9"/>
      <c r="I25" s="9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27"/>
      <c r="C26" s="28"/>
      <c r="D26" s="31"/>
      <c r="E26" s="30" t="str">
        <f t="shared" si="4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27"/>
      <c r="C27" s="28"/>
      <c r="D27" s="31"/>
      <c r="E27" s="30" t="str">
        <f t="shared" si="4"/>
        <v/>
      </c>
      <c r="F27" s="4"/>
      <c r="G27" s="9"/>
      <c r="H27" s="9"/>
      <c r="I27" s="9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27"/>
      <c r="C28" s="28"/>
      <c r="D28" s="31"/>
      <c r="E28" s="30" t="str">
        <f t="shared" si="4"/>
        <v/>
      </c>
      <c r="F28" s="4"/>
      <c r="G28" s="5"/>
      <c r="H28" s="5"/>
      <c r="I28" s="5"/>
      <c r="J28" s="5"/>
      <c r="K28" s="5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27"/>
      <c r="C29" s="28"/>
      <c r="D29" s="31"/>
      <c r="E29" s="30" t="str">
        <f t="shared" si="4"/>
        <v/>
      </c>
      <c r="F29" s="4"/>
      <c r="G29" s="9"/>
      <c r="H29" s="9"/>
      <c r="I29" s="9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27"/>
      <c r="C30" s="28"/>
      <c r="D30" s="31"/>
      <c r="E30" s="30" t="str">
        <f t="shared" si="4"/>
        <v/>
      </c>
      <c r="F30" s="4"/>
      <c r="G30" s="5"/>
      <c r="H30" s="5"/>
      <c r="I30" s="5"/>
      <c r="J30" s="5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27"/>
      <c r="C31" s="28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27"/>
      <c r="C32" s="28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27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26" t="str">
        <f t="shared" si="3"/>
        <v/>
      </c>
      <c r="B34" s="27"/>
      <c r="C34" s="31"/>
      <c r="D34" s="31"/>
      <c r="E34" s="30" t="str">
        <f t="shared" si="4"/>
        <v/>
      </c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26" t="str">
        <f t="shared" si="3"/>
        <v/>
      </c>
      <c r="B35" s="27"/>
      <c r="C35" s="31"/>
      <c r="D35" s="31"/>
      <c r="E35" s="30" t="str">
        <f t="shared" si="4"/>
        <v/>
      </c>
      <c r="F35" s="4"/>
      <c r="G35" s="33"/>
      <c r="H35" s="33"/>
      <c r="I35" s="33"/>
      <c r="J35" s="33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26" t="str">
        <f t="shared" si="3"/>
        <v/>
      </c>
      <c r="B36" s="32"/>
      <c r="C36" s="31"/>
      <c r="D36" s="31"/>
      <c r="E36" s="30" t="str">
        <f t="shared" si="4"/>
        <v/>
      </c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26" t="str">
        <f t="shared" si="3"/>
        <v/>
      </c>
      <c r="B37" s="29"/>
      <c r="C37" s="31"/>
      <c r="D37" s="31"/>
      <c r="E37" s="30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48"/>
      <c r="B38" s="32"/>
      <c r="C38" s="31"/>
      <c r="D38" s="31"/>
      <c r="E38" s="50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9"/>
      <c r="H39" s="9"/>
      <c r="I39" s="9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9"/>
      <c r="H40" s="9"/>
      <c r="I40" s="9"/>
      <c r="J40" s="9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33"/>
      <c r="H42" s="33"/>
      <c r="I42" s="33"/>
      <c r="J42" s="33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33"/>
      <c r="H43" s="33"/>
      <c r="I43" s="33"/>
      <c r="J43" s="33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31"/>
      <c r="D56" s="31"/>
      <c r="E56" s="52"/>
      <c r="F56" s="4"/>
      <c r="G56" s="9"/>
      <c r="H56" s="9"/>
      <c r="I56" s="9"/>
      <c r="J56" s="9"/>
      <c r="K56" s="9"/>
      <c r="L56" s="9"/>
      <c r="M56" s="9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31"/>
      <c r="D57" s="31"/>
      <c r="E57" s="52"/>
      <c r="F57" s="4"/>
      <c r="G57" s="9"/>
      <c r="H57" s="9"/>
      <c r="I57" s="9"/>
      <c r="J57" s="9"/>
      <c r="K57" s="9"/>
      <c r="L57" s="9"/>
      <c r="M57" s="9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31"/>
      <c r="D58" s="31"/>
      <c r="E58" s="52"/>
      <c r="F58" s="4"/>
      <c r="G58" s="9"/>
      <c r="H58" s="9"/>
      <c r="I58" s="9"/>
      <c r="J58" s="9"/>
      <c r="K58" s="9"/>
      <c r="L58" s="9"/>
      <c r="M58" s="9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47"/>
      <c r="L59" s="47"/>
      <c r="M59" s="47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/>
      <c r="B61" s="32"/>
      <c r="C61" s="45"/>
      <c r="D61" s="45"/>
      <c r="E61" s="53"/>
      <c r="F61" s="4"/>
      <c r="G61" s="47"/>
      <c r="H61" s="47"/>
      <c r="I61" s="47"/>
      <c r="J61" s="47"/>
      <c r="K61" s="47"/>
      <c r="L61" s="47"/>
      <c r="M61" s="47"/>
      <c r="N61" s="5"/>
      <c r="O61" s="5"/>
      <c r="P61" s="5"/>
      <c r="Q61" s="5"/>
      <c r="R61" s="5"/>
      <c r="S61" s="5"/>
      <c r="T61" s="5"/>
    </row>
    <row r="62" ht="12.75" customHeight="1">
      <c r="A62" s="51"/>
      <c r="B62" s="32"/>
      <c r="C62" s="45"/>
      <c r="D62" s="45"/>
      <c r="E62" s="53"/>
      <c r="F62" s="4"/>
      <c r="G62" s="47"/>
      <c r="H62" s="47"/>
      <c r="I62" s="47"/>
      <c r="J62" s="47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/>
      <c r="B63" s="32"/>
      <c r="C63" s="45"/>
      <c r="D63" s="45"/>
      <c r="E63" s="53"/>
      <c r="F63" s="4"/>
      <c r="G63" s="47"/>
      <c r="H63" s="47"/>
      <c r="I63" s="47"/>
      <c r="J63" s="47"/>
      <c r="K63" s="47"/>
      <c r="L63" s="47"/>
      <c r="M63" s="47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ref="A64:A74" si="5">IF(B64,TEXT(WEEKDAY(B64),"DDD"),"")</f>
        <v/>
      </c>
      <c r="B64" s="5"/>
      <c r="C64" s="9"/>
      <c r="D64" s="9"/>
      <c r="E64" s="53" t="str">
        <f t="shared" ref="E64:E74" si="6">IF(D64,(D64-C64),"")</f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3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  <row r="72" ht="12.75" customHeight="1">
      <c r="A72" s="51" t="str">
        <f t="shared" si="5"/>
        <v/>
      </c>
      <c r="B72" s="5"/>
      <c r="C72" s="9"/>
      <c r="D72" s="9"/>
      <c r="E72" s="54" t="str">
        <f t="shared" si="6"/>
        <v/>
      </c>
      <c r="F72" s="5"/>
      <c r="G72" s="9"/>
      <c r="H72" s="9"/>
      <c r="I72" s="9"/>
      <c r="J72" s="9"/>
      <c r="K72" s="9"/>
      <c r="L72" s="9"/>
      <c r="M72" s="9"/>
      <c r="N72" s="5"/>
      <c r="O72" s="5"/>
      <c r="P72" s="5"/>
      <c r="Q72" s="5"/>
      <c r="R72" s="5"/>
      <c r="S72" s="5"/>
      <c r="T72" s="5"/>
    </row>
    <row r="73" ht="12.75" customHeight="1">
      <c r="A73" s="51" t="str">
        <f t="shared" si="5"/>
        <v/>
      </c>
      <c r="B73" s="5"/>
      <c r="C73" s="9"/>
      <c r="D73" s="9"/>
      <c r="E73" s="54" t="str">
        <f t="shared" si="6"/>
        <v/>
      </c>
      <c r="F73" s="5"/>
      <c r="G73" s="9"/>
      <c r="H73" s="9"/>
      <c r="I73" s="9"/>
      <c r="J73" s="9"/>
      <c r="K73" s="9"/>
      <c r="L73" s="9"/>
      <c r="M73" s="9"/>
      <c r="N73" s="5"/>
      <c r="O73" s="5"/>
      <c r="P73" s="5"/>
      <c r="Q73" s="5"/>
      <c r="R73" s="5"/>
      <c r="S73" s="5"/>
      <c r="T73" s="5"/>
    </row>
    <row r="74" ht="12.75" customHeight="1">
      <c r="A74" s="51" t="str">
        <f t="shared" si="5"/>
        <v/>
      </c>
      <c r="B74" s="5"/>
      <c r="C74" s="9"/>
      <c r="D74" s="9"/>
      <c r="E74" s="54" t="str">
        <f t="shared" si="6"/>
        <v/>
      </c>
      <c r="F74" s="5"/>
      <c r="G74" s="9"/>
      <c r="H74" s="9"/>
      <c r="I74" s="9"/>
      <c r="J74" s="9"/>
      <c r="K74" s="9"/>
      <c r="L74" s="9"/>
      <c r="M74" s="9"/>
      <c r="N74" s="5"/>
      <c r="O74" s="5"/>
      <c r="P74" s="5"/>
      <c r="Q74" s="5"/>
      <c r="R74" s="5"/>
      <c r="S74" s="5"/>
      <c r="T74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 t="s">
        <v>1</v>
      </c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14:54:00</v>
      </c>
      <c r="F2" s="17" t="s">
        <v>80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12:25:00</v>
      </c>
      <c r="G3" s="19"/>
      <c r="H3" s="19"/>
      <c r="I3" s="19"/>
      <c r="J3" s="19" t="str">
        <f>SUM(J4:M4)</f>
        <v>00:00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2:29:00</v>
      </c>
      <c r="G4" s="19"/>
      <c r="H4" s="19"/>
      <c r="I4" s="19"/>
      <c r="J4" s="19" t="str">
        <f t="shared" ref="J4:K4" si="1">SUM(J7:J300)</f>
        <v>00:00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4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3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12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Di.</v>
      </c>
      <c r="B8" s="27">
        <v>42115.0</v>
      </c>
      <c r="C8" s="28">
        <v>0.5555555555555556</v>
      </c>
      <c r="D8" s="28">
        <v>0.625</v>
      </c>
      <c r="E8" s="30" t="str">
        <f t="shared" si="4"/>
        <v>01:40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Do.</v>
      </c>
      <c r="B9" s="27">
        <v>42117.0</v>
      </c>
      <c r="C9" s="28">
        <v>0.4166666666666667</v>
      </c>
      <c r="D9" s="28">
        <v>0.4583333333333333</v>
      </c>
      <c r="E9" s="30" t="str">
        <f t="shared" si="4"/>
        <v>01:00</v>
      </c>
      <c r="F9" s="17" t="s">
        <v>36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Di.</v>
      </c>
      <c r="B10" s="27">
        <v>42122.0</v>
      </c>
      <c r="C10" s="28">
        <v>0.4236111111111111</v>
      </c>
      <c r="D10" s="28">
        <v>0.46875</v>
      </c>
      <c r="E10" s="30" t="str">
        <f t="shared" si="4"/>
        <v>01:05</v>
      </c>
      <c r="F10" s="17" t="s">
        <v>37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Mi.</v>
      </c>
      <c r="B11" s="67">
        <v>42130.0</v>
      </c>
      <c r="C11" s="28">
        <v>0.4097222222222222</v>
      </c>
      <c r="D11" s="28">
        <v>0.4791666666666667</v>
      </c>
      <c r="E11" s="30" t="str">
        <f t="shared" si="4"/>
        <v>01:40</v>
      </c>
      <c r="F11" s="17" t="s">
        <v>128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Di.</v>
      </c>
      <c r="B12" s="67">
        <v>42136.0</v>
      </c>
      <c r="C12" s="28">
        <v>0.5555555555555556</v>
      </c>
      <c r="D12" s="28">
        <v>0.5694444444444444</v>
      </c>
      <c r="E12" s="30" t="str">
        <f t="shared" si="4"/>
        <v>00:20</v>
      </c>
      <c r="F12" s="17" t="s">
        <v>130</v>
      </c>
      <c r="G12" s="17" t="s">
        <v>1</v>
      </c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Mi.</v>
      </c>
      <c r="B13" s="67">
        <v>42137.0</v>
      </c>
      <c r="C13" s="28">
        <v>0.4097222222222222</v>
      </c>
      <c r="D13" s="28">
        <v>0.4791666666666667</v>
      </c>
      <c r="E13" s="30" t="str">
        <f>IF(D14,(D14-C14),"")</f>
        <v>01:30</v>
      </c>
      <c r="F13" s="17" t="s">
        <v>132</v>
      </c>
      <c r="G13" s="9"/>
      <c r="H13" s="17" t="s">
        <v>20</v>
      </c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Fr.</v>
      </c>
      <c r="B14" s="67">
        <v>42139.0</v>
      </c>
      <c r="C14" s="28">
        <v>0.5625</v>
      </c>
      <c r="D14" s="28">
        <v>0.625</v>
      </c>
      <c r="E14" s="30" t="str">
        <f t="shared" ref="E14:E33" si="5">IF(D14,(D14-C14),"")</f>
        <v>01:30</v>
      </c>
      <c r="F14" s="36" t="s">
        <v>136</v>
      </c>
      <c r="G14" s="9"/>
      <c r="H14" s="17" t="s">
        <v>20</v>
      </c>
      <c r="I14" s="9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Mi.</v>
      </c>
      <c r="B15" s="67">
        <v>42151.0</v>
      </c>
      <c r="C15" s="28">
        <v>0.4097222222222222</v>
      </c>
      <c r="D15" s="28">
        <v>0.4791666666666667</v>
      </c>
      <c r="E15" s="30" t="str">
        <f t="shared" si="5"/>
        <v>01:40</v>
      </c>
      <c r="F15" s="17" t="s">
        <v>138</v>
      </c>
      <c r="G15" s="9"/>
      <c r="H15" s="17" t="s">
        <v>20</v>
      </c>
      <c r="I15" s="9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Di.</v>
      </c>
      <c r="B16" s="67">
        <v>42164.0</v>
      </c>
      <c r="C16" s="44">
        <v>0.9583333333333334</v>
      </c>
      <c r="D16" s="44">
        <v>0.9993055555555556</v>
      </c>
      <c r="E16" s="30" t="str">
        <f t="shared" si="5"/>
        <v>00:59</v>
      </c>
      <c r="F16" s="17" t="s">
        <v>142</v>
      </c>
      <c r="G16" s="9"/>
      <c r="H16" s="17"/>
      <c r="I16" s="17" t="s">
        <v>21</v>
      </c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Mi.</v>
      </c>
      <c r="B17" s="67">
        <v>42165.0</v>
      </c>
      <c r="C17" s="44">
        <v>0.0</v>
      </c>
      <c r="D17" s="44">
        <v>0.0625</v>
      </c>
      <c r="E17" s="30" t="str">
        <f t="shared" si="5"/>
        <v>01:30</v>
      </c>
      <c r="F17" s="17" t="s">
        <v>144</v>
      </c>
      <c r="G17" s="9"/>
      <c r="H17" s="17"/>
      <c r="I17" s="17" t="s">
        <v>21</v>
      </c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Do.</v>
      </c>
      <c r="B18" s="67">
        <v>42166.0</v>
      </c>
      <c r="C18" s="28">
        <v>0.3541666666666667</v>
      </c>
      <c r="D18" s="28">
        <v>0.4166666666666667</v>
      </c>
      <c r="E18" s="30" t="str">
        <f t="shared" si="5"/>
        <v>01:30</v>
      </c>
      <c r="F18" s="17" t="s">
        <v>145</v>
      </c>
      <c r="G18" s="33"/>
      <c r="H18" s="17" t="s">
        <v>20</v>
      </c>
      <c r="I18" s="33"/>
      <c r="J18" s="33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/>
      </c>
      <c r="B19" s="32"/>
      <c r="C19" s="31"/>
      <c r="D19" s="31"/>
      <c r="E19" s="30" t="str">
        <f t="shared" si="5"/>
        <v/>
      </c>
      <c r="F19" s="4"/>
      <c r="G19" s="33"/>
      <c r="H19" s="33"/>
      <c r="I19" s="33"/>
      <c r="J19" s="33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/>
      </c>
      <c r="B20" s="32"/>
      <c r="C20" s="31"/>
      <c r="D20" s="31"/>
      <c r="E20" s="30" t="str">
        <f t="shared" si="5"/>
        <v/>
      </c>
      <c r="F20" s="4"/>
      <c r="G20" s="9"/>
      <c r="H20" s="9"/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/>
      </c>
      <c r="B21" s="32"/>
      <c r="C21" s="31"/>
      <c r="D21" s="31"/>
      <c r="E21" s="30" t="str">
        <f t="shared" si="5"/>
        <v/>
      </c>
      <c r="F21" s="4"/>
      <c r="G21" s="9"/>
      <c r="H21" s="9"/>
      <c r="I21" s="9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/>
      </c>
      <c r="B22" s="32"/>
      <c r="C22" s="31"/>
      <c r="D22" s="31"/>
      <c r="E22" s="30" t="str">
        <f t="shared" si="5"/>
        <v/>
      </c>
      <c r="F22" s="4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/>
      </c>
      <c r="B23" s="32"/>
      <c r="C23" s="31"/>
      <c r="D23" s="31"/>
      <c r="E23" s="30" t="str">
        <f t="shared" si="5"/>
        <v/>
      </c>
      <c r="F23" s="4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/>
      </c>
      <c r="B24" s="32"/>
      <c r="C24" s="31"/>
      <c r="D24" s="31"/>
      <c r="E24" s="30" t="str">
        <f t="shared" si="5"/>
        <v/>
      </c>
      <c r="F24" s="4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/>
      </c>
      <c r="B25" s="32"/>
      <c r="C25" s="31"/>
      <c r="D25" s="31"/>
      <c r="E25" s="30" t="str">
        <f t="shared" si="5"/>
        <v/>
      </c>
      <c r="F25" s="4"/>
      <c r="G25" s="5"/>
      <c r="H25" s="5"/>
      <c r="I25" s="5"/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/>
      </c>
      <c r="B26" s="32"/>
      <c r="C26" s="31"/>
      <c r="D26" s="31"/>
      <c r="E26" s="30" t="str">
        <f t="shared" si="5"/>
        <v/>
      </c>
      <c r="F26" s="4"/>
      <c r="G26" s="9"/>
      <c r="H26" s="9"/>
      <c r="I26" s="9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32"/>
      <c r="C27" s="31"/>
      <c r="D27" s="31"/>
      <c r="E27" s="30" t="str">
        <f t="shared" si="5"/>
        <v/>
      </c>
      <c r="F27" s="4"/>
      <c r="G27" s="5"/>
      <c r="H27" s="5"/>
      <c r="I27" s="5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32"/>
      <c r="C28" s="31"/>
      <c r="D28" s="31"/>
      <c r="E28" s="30" t="str">
        <f t="shared" si="5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32"/>
      <c r="C29" s="31"/>
      <c r="D29" s="31"/>
      <c r="E29" s="30" t="str">
        <f t="shared" si="5"/>
        <v/>
      </c>
      <c r="F29" s="4"/>
      <c r="G29" s="33"/>
      <c r="H29" s="33"/>
      <c r="I29" s="33"/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32"/>
      <c r="C30" s="31"/>
      <c r="D30" s="31"/>
      <c r="E30" s="30" t="str">
        <f t="shared" si="5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32"/>
      <c r="C31" s="31"/>
      <c r="D31" s="31"/>
      <c r="E31" s="30" t="str">
        <f t="shared" si="5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32"/>
      <c r="C32" s="31"/>
      <c r="D32" s="31"/>
      <c r="E32" s="30" t="str">
        <f t="shared" si="5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32"/>
      <c r="C33" s="31"/>
      <c r="D33" s="31"/>
      <c r="E33" s="30" t="str">
        <f t="shared" si="5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48"/>
      <c r="B34" s="29"/>
      <c r="C34" s="31"/>
      <c r="D34" s="31"/>
      <c r="E34" s="50"/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51"/>
      <c r="B35" s="32"/>
      <c r="C35" s="31"/>
      <c r="D35" s="31"/>
      <c r="E35" s="52"/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32"/>
      <c r="C36" s="31"/>
      <c r="D36" s="31"/>
      <c r="E36" s="52"/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52"/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52"/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52"/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52"/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52"/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52"/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52"/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52"/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52"/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52"/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52"/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52"/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52"/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52"/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52"/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52"/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52"/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52"/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52"/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6">IF(B61,TEXT(WEEKDAY(B61),"DDD"),"")</f>
        <v/>
      </c>
      <c r="B61" s="5"/>
      <c r="C61" s="9"/>
      <c r="D61" s="9"/>
      <c r="E61" s="53" t="str">
        <f t="shared" ref="E61:E71" si="7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6"/>
        <v/>
      </c>
      <c r="B62" s="5"/>
      <c r="C62" s="9"/>
      <c r="D62" s="9"/>
      <c r="E62" s="53" t="str">
        <f t="shared" si="7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6"/>
        <v/>
      </c>
      <c r="B63" s="5"/>
      <c r="C63" s="9"/>
      <c r="D63" s="9"/>
      <c r="E63" s="54" t="str">
        <f t="shared" si="7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6"/>
        <v/>
      </c>
      <c r="B64" s="5"/>
      <c r="C64" s="9"/>
      <c r="D64" s="9"/>
      <c r="E64" s="54" t="str">
        <f t="shared" si="7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6"/>
        <v/>
      </c>
      <c r="B65" s="5"/>
      <c r="C65" s="9"/>
      <c r="D65" s="9"/>
      <c r="E65" s="54" t="str">
        <f t="shared" si="7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6"/>
        <v/>
      </c>
      <c r="B66" s="5"/>
      <c r="C66" s="9"/>
      <c r="D66" s="9"/>
      <c r="E66" s="54" t="str">
        <f t="shared" si="7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6"/>
        <v/>
      </c>
      <c r="B67" s="5"/>
      <c r="C67" s="9"/>
      <c r="D67" s="9"/>
      <c r="E67" s="54" t="str">
        <f t="shared" si="7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6"/>
        <v/>
      </c>
      <c r="B68" s="5"/>
      <c r="C68" s="9"/>
      <c r="D68" s="9"/>
      <c r="E68" s="54" t="str">
        <f t="shared" si="7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6"/>
        <v/>
      </c>
      <c r="B69" s="5"/>
      <c r="C69" s="9"/>
      <c r="D69" s="9"/>
      <c r="E69" s="54" t="str">
        <f t="shared" si="7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6"/>
        <v/>
      </c>
      <c r="B70" s="5"/>
      <c r="C70" s="9"/>
      <c r="D70" s="9"/>
      <c r="E70" s="54" t="str">
        <f t="shared" si="7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6"/>
        <v/>
      </c>
      <c r="B71" s="5"/>
      <c r="C71" s="9"/>
      <c r="D71" s="9"/>
      <c r="E71" s="54" t="str">
        <f t="shared" si="7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13" width="8.71"/>
    <col customWidth="1" min="14" max="20" width="17.29"/>
  </cols>
  <sheetData>
    <row r="1" ht="12.75" customHeight="1">
      <c r="A1" s="2"/>
      <c r="B1" s="4" t="s">
        <v>1</v>
      </c>
      <c r="C1" s="5"/>
      <c r="D1" s="5"/>
      <c r="E1" s="7"/>
      <c r="F1" s="5"/>
      <c r="G1" s="9"/>
      <c r="H1" s="9"/>
      <c r="I1" s="9"/>
      <c r="J1" s="9"/>
      <c r="K1" s="9"/>
      <c r="L1" s="9"/>
      <c r="M1" s="9"/>
      <c r="N1" s="5"/>
      <c r="O1" s="5"/>
      <c r="P1" s="5"/>
      <c r="Q1" s="5"/>
      <c r="R1" s="5"/>
      <c r="S1" s="5"/>
      <c r="T1" s="5"/>
    </row>
    <row r="2" ht="12.75" customHeight="1">
      <c r="A2" s="11" t="s">
        <v>9</v>
      </c>
      <c r="E2" s="14" t="str">
        <f>E3+E4</f>
        <v>34:05:00</v>
      </c>
      <c r="F2" s="4" t="s">
        <v>12</v>
      </c>
      <c r="G2" s="9"/>
      <c r="H2" s="9"/>
      <c r="I2" s="9"/>
      <c r="J2" s="9"/>
      <c r="K2" s="9"/>
      <c r="L2" s="9"/>
      <c r="M2" s="9"/>
      <c r="N2" s="5"/>
      <c r="O2" s="5"/>
      <c r="P2" s="5"/>
      <c r="Q2" s="5"/>
      <c r="R2" s="5"/>
      <c r="S2" s="5"/>
      <c r="T2" s="5"/>
    </row>
    <row r="3" ht="12.75" customHeight="1">
      <c r="A3" s="16" t="s">
        <v>13</v>
      </c>
      <c r="E3" s="18" t="str">
        <f>SUMIF(H7:H71,H5,E7:E71)</f>
        <v>16:05:00</v>
      </c>
      <c r="G3" s="19"/>
      <c r="H3" s="19"/>
      <c r="I3" s="19"/>
      <c r="J3" s="19" t="str">
        <f>SUM(J4:M4)</f>
        <v>01:05</v>
      </c>
      <c r="N3" s="5"/>
      <c r="O3" s="5"/>
      <c r="P3" s="5"/>
      <c r="Q3" s="5"/>
      <c r="R3" s="5"/>
      <c r="S3" s="5"/>
      <c r="T3" s="5"/>
    </row>
    <row r="4" ht="12.75" customHeight="1">
      <c r="A4" s="16" t="s">
        <v>17</v>
      </c>
      <c r="E4" s="18" t="str">
        <f>SUMIF(I7:I71,I5,E7:E71)</f>
        <v>18:00:00</v>
      </c>
      <c r="G4" s="19"/>
      <c r="H4" s="19"/>
      <c r="I4" s="19"/>
      <c r="J4" s="19" t="str">
        <f t="shared" ref="J4:K4" si="1">SUM(J7:J300)</f>
        <v>01:05</v>
      </c>
      <c r="K4" s="19" t="str">
        <f t="shared" si="1"/>
        <v>00:00</v>
      </c>
      <c r="L4" s="19" t="str">
        <f t="shared" ref="L4:M4" si="2">SUM(L7:L302)</f>
        <v>00:00</v>
      </c>
      <c r="M4" s="19" t="str">
        <f t="shared" si="2"/>
        <v>00:00</v>
      </c>
      <c r="N4" s="5"/>
      <c r="O4" s="5"/>
      <c r="P4" s="5"/>
      <c r="Q4" s="5"/>
      <c r="R4" s="5"/>
      <c r="S4" s="5"/>
      <c r="T4" s="5"/>
    </row>
    <row r="5" ht="12.75" customHeight="1">
      <c r="A5" s="2"/>
      <c r="B5" s="5"/>
      <c r="C5" s="5"/>
      <c r="D5" s="5"/>
      <c r="E5" s="7"/>
      <c r="F5" s="5"/>
      <c r="G5" s="9"/>
      <c r="H5" s="17" t="s">
        <v>20</v>
      </c>
      <c r="I5" s="17" t="s">
        <v>21</v>
      </c>
      <c r="J5" s="9"/>
      <c r="K5" s="9"/>
      <c r="L5" s="9"/>
      <c r="M5" s="9"/>
      <c r="N5" s="5"/>
      <c r="O5" s="5"/>
      <c r="P5" s="5"/>
      <c r="Q5" s="5"/>
      <c r="R5" s="5"/>
      <c r="S5" s="5"/>
      <c r="T5" s="5"/>
    </row>
    <row r="6" ht="12.75" customHeight="1">
      <c r="A6" s="11" t="s">
        <v>23</v>
      </c>
      <c r="B6" s="21" t="s">
        <v>24</v>
      </c>
      <c r="C6" s="21" t="s">
        <v>25</v>
      </c>
      <c r="D6" s="21" t="s">
        <v>26</v>
      </c>
      <c r="E6" s="22" t="s">
        <v>27</v>
      </c>
      <c r="F6" s="23" t="s">
        <v>28</v>
      </c>
      <c r="G6" s="24" t="s">
        <v>29</v>
      </c>
      <c r="H6" s="25" t="s">
        <v>30</v>
      </c>
      <c r="J6" s="7" t="s">
        <v>31</v>
      </c>
      <c r="K6" s="7" t="s">
        <v>32</v>
      </c>
      <c r="L6" s="7" t="s">
        <v>33</v>
      </c>
      <c r="M6" s="7" t="s">
        <v>34</v>
      </c>
      <c r="N6" s="5"/>
      <c r="O6" s="5"/>
      <c r="P6" s="5"/>
      <c r="Q6" s="5"/>
      <c r="R6" s="5"/>
      <c r="S6" s="5"/>
      <c r="T6" s="5"/>
    </row>
    <row r="7" ht="12.75" customHeight="1">
      <c r="A7" s="26" t="str">
        <f t="shared" ref="A7:A33" si="3">IF(B7,TEXT(WEEKDAY(B7),"DDD"),"")</f>
        <v>Mo.</v>
      </c>
      <c r="B7" s="27">
        <v>42114.0</v>
      </c>
      <c r="C7" s="28">
        <v>0.4791666666666667</v>
      </c>
      <c r="D7" s="28">
        <v>0.5</v>
      </c>
      <c r="E7" s="30" t="str">
        <f t="shared" ref="E7:E55" si="4">IF(D7,(D7-C7),"")</f>
        <v>00:30</v>
      </c>
      <c r="F7" s="17" t="s">
        <v>35</v>
      </c>
      <c r="G7" s="9"/>
      <c r="H7" s="17" t="s">
        <v>20</v>
      </c>
      <c r="I7" s="9"/>
      <c r="J7" s="9"/>
      <c r="K7" s="9"/>
      <c r="L7" s="9"/>
      <c r="M7" s="9"/>
      <c r="N7" s="5"/>
      <c r="O7" s="5"/>
      <c r="P7" s="5"/>
      <c r="Q7" s="5"/>
      <c r="R7" s="5"/>
      <c r="S7" s="5"/>
      <c r="T7" s="5"/>
    </row>
    <row r="8" ht="12.75" customHeight="1">
      <c r="A8" s="26" t="str">
        <f t="shared" si="3"/>
        <v>Do.</v>
      </c>
      <c r="B8" s="27">
        <v>42117.0</v>
      </c>
      <c r="C8" s="28">
        <v>0.4166666666666667</v>
      </c>
      <c r="D8" s="28">
        <v>0.4583333333333333</v>
      </c>
      <c r="E8" s="30" t="str">
        <f t="shared" si="4"/>
        <v>01:00</v>
      </c>
      <c r="F8" s="17" t="s">
        <v>36</v>
      </c>
      <c r="G8" s="9"/>
      <c r="H8" s="17" t="s">
        <v>20</v>
      </c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</row>
    <row r="9" ht="12.75" customHeight="1">
      <c r="A9" s="26" t="str">
        <f t="shared" si="3"/>
        <v>Fr.</v>
      </c>
      <c r="B9" s="27">
        <v>42118.0</v>
      </c>
      <c r="C9" s="28">
        <v>0.5555555555555556</v>
      </c>
      <c r="D9" s="28">
        <v>0.625</v>
      </c>
      <c r="E9" s="30" t="str">
        <f t="shared" si="4"/>
        <v>01:40</v>
      </c>
      <c r="F9" s="17" t="s">
        <v>86</v>
      </c>
      <c r="G9" s="33"/>
      <c r="H9" s="17" t="s">
        <v>20</v>
      </c>
      <c r="I9" s="33"/>
      <c r="J9" s="33"/>
      <c r="K9" s="9"/>
      <c r="L9" s="9"/>
      <c r="M9" s="9"/>
      <c r="N9" s="5"/>
      <c r="O9" s="5"/>
      <c r="P9" s="5"/>
      <c r="Q9" s="5"/>
      <c r="R9" s="5"/>
      <c r="S9" s="5"/>
      <c r="T9" s="5"/>
    </row>
    <row r="10" ht="12.75" customHeight="1">
      <c r="A10" s="26" t="str">
        <f t="shared" si="3"/>
        <v>Di.</v>
      </c>
      <c r="B10" s="27">
        <v>42122.0</v>
      </c>
      <c r="C10" s="28">
        <v>0.4236111111111111</v>
      </c>
      <c r="D10" s="28">
        <v>0.46875</v>
      </c>
      <c r="E10" s="30" t="str">
        <f t="shared" si="4"/>
        <v>01:05</v>
      </c>
      <c r="F10" s="17" t="s">
        <v>37</v>
      </c>
      <c r="G10" s="33"/>
      <c r="H10" s="17" t="s">
        <v>20</v>
      </c>
      <c r="I10" s="33"/>
      <c r="J10" s="33"/>
      <c r="K10" s="9"/>
      <c r="L10" s="9"/>
      <c r="M10" s="9"/>
      <c r="N10" s="5"/>
      <c r="O10" s="5"/>
      <c r="P10" s="5"/>
      <c r="Q10" s="5"/>
      <c r="R10" s="5"/>
      <c r="S10" s="5"/>
      <c r="T10" s="5"/>
    </row>
    <row r="11" ht="12.75" customHeight="1">
      <c r="A11" s="26" t="str">
        <f t="shared" si="3"/>
        <v>Mi.</v>
      </c>
      <c r="B11" s="27">
        <v>42123.0</v>
      </c>
      <c r="C11" s="28">
        <v>0.4166666666666667</v>
      </c>
      <c r="D11" s="28">
        <v>0.4722222222222222</v>
      </c>
      <c r="E11" s="30" t="str">
        <f t="shared" si="4"/>
        <v>01:20</v>
      </c>
      <c r="F11" s="17" t="s">
        <v>84</v>
      </c>
      <c r="G11" s="9"/>
      <c r="H11" s="17" t="s">
        <v>20</v>
      </c>
      <c r="I11" s="9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</row>
    <row r="12" ht="12.75" customHeight="1">
      <c r="A12" s="26" t="str">
        <f t="shared" si="3"/>
        <v>Do.</v>
      </c>
      <c r="B12" s="27">
        <v>42124.0</v>
      </c>
      <c r="C12" s="28">
        <v>0.5</v>
      </c>
      <c r="D12" s="28">
        <v>0.5486111111111112</v>
      </c>
      <c r="E12" s="30" t="str">
        <f t="shared" si="4"/>
        <v>01:10</v>
      </c>
      <c r="F12" s="17" t="s">
        <v>38</v>
      </c>
      <c r="G12" s="9"/>
      <c r="H12" s="17" t="s">
        <v>20</v>
      </c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</row>
    <row r="13" ht="12.75" customHeight="1">
      <c r="A13" s="26" t="str">
        <f t="shared" si="3"/>
        <v>Mo.</v>
      </c>
      <c r="B13" s="27">
        <v>42009.0</v>
      </c>
      <c r="C13" s="28">
        <v>0.3333333333333333</v>
      </c>
      <c r="D13" s="28">
        <v>0.4583333333333333</v>
      </c>
      <c r="E13" s="30" t="str">
        <f t="shared" si="4"/>
        <v>03:00</v>
      </c>
      <c r="F13" s="17" t="s">
        <v>88</v>
      </c>
      <c r="G13" s="9"/>
      <c r="H13" s="17"/>
      <c r="I13" s="17" t="s">
        <v>21</v>
      </c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</row>
    <row r="14" ht="12.75" customHeight="1">
      <c r="A14" s="26" t="str">
        <f t="shared" si="3"/>
        <v>Mo.</v>
      </c>
      <c r="B14" s="27">
        <v>42009.0</v>
      </c>
      <c r="C14" s="28">
        <v>0.4583333333333333</v>
      </c>
      <c r="D14" s="28">
        <v>0.5</v>
      </c>
      <c r="E14" s="30" t="str">
        <f t="shared" si="4"/>
        <v>01:00</v>
      </c>
      <c r="F14" s="17" t="s">
        <v>92</v>
      </c>
      <c r="G14" s="9"/>
      <c r="H14" s="17"/>
      <c r="I14" s="17" t="s">
        <v>21</v>
      </c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</row>
    <row r="15" ht="12.75" customHeight="1">
      <c r="A15" s="26" t="str">
        <f t="shared" si="3"/>
        <v>Mo.</v>
      </c>
      <c r="B15" s="27">
        <v>42142.0</v>
      </c>
      <c r="C15" s="28">
        <v>0.3680555555555556</v>
      </c>
      <c r="D15" s="28">
        <v>0.4027777777777778</v>
      </c>
      <c r="E15" s="30" t="str">
        <f t="shared" si="4"/>
        <v>00:50</v>
      </c>
      <c r="F15" s="17" t="s">
        <v>95</v>
      </c>
      <c r="H15" s="36" t="s">
        <v>20</v>
      </c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</row>
    <row r="16" ht="12.75" customHeight="1">
      <c r="A16" s="26" t="str">
        <f t="shared" si="3"/>
        <v>Di.</v>
      </c>
      <c r="B16" s="66">
        <v>42143.0</v>
      </c>
      <c r="C16" s="44">
        <v>0.5555555555555556</v>
      </c>
      <c r="D16" s="44">
        <v>0.625</v>
      </c>
      <c r="E16" s="30" t="str">
        <f t="shared" si="4"/>
        <v>01:40</v>
      </c>
      <c r="F16" s="17" t="s">
        <v>100</v>
      </c>
      <c r="H16" s="36" t="s">
        <v>20</v>
      </c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</row>
    <row r="17" ht="12.75" customHeight="1">
      <c r="A17" s="26" t="str">
        <f t="shared" si="3"/>
        <v>Di.</v>
      </c>
      <c r="B17" s="38">
        <v>42150.0</v>
      </c>
      <c r="C17" s="28">
        <v>0.8333333333333334</v>
      </c>
      <c r="D17" s="28">
        <v>0.9166666666666666</v>
      </c>
      <c r="E17" s="30" t="str">
        <f t="shared" si="4"/>
        <v>02:00</v>
      </c>
      <c r="F17" s="17" t="s">
        <v>107</v>
      </c>
      <c r="G17" s="9"/>
      <c r="H17" s="9"/>
      <c r="I17" s="17" t="s">
        <v>21</v>
      </c>
      <c r="J17" s="33"/>
      <c r="K17" s="9"/>
      <c r="L17" s="9"/>
      <c r="M17" s="9"/>
      <c r="N17" s="5"/>
      <c r="O17" s="5"/>
      <c r="P17" s="5"/>
      <c r="Q17" s="5"/>
      <c r="R17" s="5"/>
      <c r="S17" s="5"/>
      <c r="T17" s="5"/>
    </row>
    <row r="18" ht="12.75" customHeight="1">
      <c r="A18" s="26" t="str">
        <f t="shared" si="3"/>
        <v>Mi.</v>
      </c>
      <c r="B18" s="27">
        <v>42151.0</v>
      </c>
      <c r="C18" s="28">
        <v>0.4097222222222222</v>
      </c>
      <c r="D18" s="28">
        <v>0.4791666666666667</v>
      </c>
      <c r="E18" s="30" t="str">
        <f t="shared" si="4"/>
        <v>01:40</v>
      </c>
      <c r="F18" s="17" t="s">
        <v>111</v>
      </c>
      <c r="G18" s="9"/>
      <c r="H18" s="17" t="s">
        <v>20</v>
      </c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</row>
    <row r="19" ht="12.75" customHeight="1">
      <c r="A19" s="26" t="str">
        <f t="shared" si="3"/>
        <v>Do.</v>
      </c>
      <c r="B19" s="27">
        <v>42152.0</v>
      </c>
      <c r="C19" s="28">
        <v>0.4097222222222222</v>
      </c>
      <c r="D19" s="28">
        <v>0.4791666666666667</v>
      </c>
      <c r="E19" s="30" t="str">
        <f t="shared" si="4"/>
        <v>01:40</v>
      </c>
      <c r="F19" s="17" t="s">
        <v>115</v>
      </c>
      <c r="G19" s="33"/>
      <c r="H19" s="17" t="s">
        <v>20</v>
      </c>
      <c r="I19" s="33"/>
      <c r="J19" s="33"/>
      <c r="K19" s="9"/>
      <c r="L19" s="9"/>
      <c r="M19" s="9"/>
      <c r="N19" s="5"/>
      <c r="O19" s="5"/>
      <c r="P19" s="5"/>
      <c r="Q19" s="5"/>
      <c r="R19" s="5"/>
      <c r="S19" s="5"/>
      <c r="T19" s="5"/>
    </row>
    <row r="20" ht="12.75" customHeight="1">
      <c r="A20" s="26" t="str">
        <f t="shared" si="3"/>
        <v>Do.</v>
      </c>
      <c r="B20" s="27">
        <v>42152.0</v>
      </c>
      <c r="C20" s="28">
        <v>0.4097222222222222</v>
      </c>
      <c r="D20" s="28">
        <v>0.4791666666666667</v>
      </c>
      <c r="E20" s="30" t="str">
        <f t="shared" si="4"/>
        <v>01:40</v>
      </c>
      <c r="F20" s="17" t="s">
        <v>121</v>
      </c>
      <c r="G20" s="9"/>
      <c r="H20" s="17" t="s">
        <v>20</v>
      </c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</row>
    <row r="21" ht="12.75" customHeight="1">
      <c r="A21" s="26" t="str">
        <f t="shared" si="3"/>
        <v>Fr.</v>
      </c>
      <c r="B21" s="27">
        <v>42153.0</v>
      </c>
      <c r="C21" s="28">
        <v>0.5486111111111112</v>
      </c>
      <c r="D21" s="28">
        <v>0.625</v>
      </c>
      <c r="E21" s="30" t="str">
        <f t="shared" si="4"/>
        <v>01:50</v>
      </c>
      <c r="F21" s="17" t="s">
        <v>123</v>
      </c>
      <c r="G21" s="9"/>
      <c r="H21" s="17" t="s">
        <v>20</v>
      </c>
      <c r="I21" s="9"/>
      <c r="J21" s="35"/>
      <c r="K21" s="9"/>
      <c r="L21" s="9"/>
      <c r="M21" s="9"/>
      <c r="N21" s="5"/>
      <c r="O21" s="5"/>
      <c r="P21" s="5"/>
      <c r="Q21" s="5"/>
      <c r="R21" s="5"/>
      <c r="S21" s="5"/>
      <c r="T21" s="5"/>
    </row>
    <row r="22" ht="12.75" customHeight="1">
      <c r="A22" s="26" t="str">
        <f t="shared" si="3"/>
        <v>Fr.</v>
      </c>
      <c r="B22" s="27">
        <v>42153.0</v>
      </c>
      <c r="C22" s="28">
        <v>0.9166666666666666</v>
      </c>
      <c r="D22" s="28">
        <v>0.9791666666666666</v>
      </c>
      <c r="E22" s="30" t="str">
        <f t="shared" si="4"/>
        <v>01:30</v>
      </c>
      <c r="F22" s="17" t="s">
        <v>127</v>
      </c>
      <c r="G22" s="5"/>
      <c r="H22" s="5"/>
      <c r="I22" s="43" t="s">
        <v>21</v>
      </c>
      <c r="J22" s="68">
        <v>0.03125</v>
      </c>
      <c r="K22" s="9"/>
      <c r="L22" s="9"/>
      <c r="M22" s="9"/>
      <c r="N22" s="5"/>
      <c r="O22" s="5"/>
      <c r="P22" s="5"/>
      <c r="Q22" s="5"/>
      <c r="R22" s="5"/>
      <c r="S22" s="5"/>
      <c r="T22" s="5"/>
    </row>
    <row r="23" ht="12.75" customHeight="1">
      <c r="A23" s="26" t="str">
        <f t="shared" si="3"/>
        <v>Sa.</v>
      </c>
      <c r="B23" s="27">
        <v>42154.0</v>
      </c>
      <c r="C23" s="28">
        <v>0.375</v>
      </c>
      <c r="D23" s="28">
        <v>0.5208333333333334</v>
      </c>
      <c r="E23" s="30" t="str">
        <f t="shared" si="4"/>
        <v>03:30</v>
      </c>
      <c r="F23" s="17" t="s">
        <v>133</v>
      </c>
      <c r="G23" s="9"/>
      <c r="H23" s="9"/>
      <c r="I23" s="17" t="s">
        <v>21</v>
      </c>
      <c r="J23" s="39">
        <v>0.006944444444444444</v>
      </c>
      <c r="K23" s="9"/>
      <c r="L23" s="9"/>
      <c r="M23" s="9"/>
      <c r="N23" s="5"/>
      <c r="O23" s="5"/>
      <c r="P23" s="5"/>
      <c r="Q23" s="5"/>
      <c r="R23" s="5"/>
      <c r="S23" s="5"/>
      <c r="T23" s="5"/>
    </row>
    <row r="24" ht="12.75" customHeight="1">
      <c r="A24" s="26" t="str">
        <f t="shared" si="3"/>
        <v>Di.</v>
      </c>
      <c r="B24" s="27">
        <v>42157.0</v>
      </c>
      <c r="C24" s="28">
        <v>0.6666666666666666</v>
      </c>
      <c r="D24" s="39">
        <v>0.7916666666666666</v>
      </c>
      <c r="E24" s="30" t="str">
        <f t="shared" si="4"/>
        <v>03:00</v>
      </c>
      <c r="F24" s="17" t="s">
        <v>137</v>
      </c>
      <c r="G24" s="9"/>
      <c r="H24" s="9"/>
      <c r="I24" s="17" t="s">
        <v>21</v>
      </c>
      <c r="J24" s="39">
        <v>0.006944444444444444</v>
      </c>
      <c r="K24" s="9"/>
      <c r="L24" s="9"/>
      <c r="M24" s="9"/>
      <c r="N24" s="5"/>
      <c r="O24" s="5"/>
      <c r="P24" s="5"/>
      <c r="Q24" s="5"/>
      <c r="R24" s="5"/>
      <c r="S24" s="5"/>
      <c r="T24" s="5"/>
    </row>
    <row r="25" ht="12.75" customHeight="1">
      <c r="A25" s="26" t="str">
        <f t="shared" si="3"/>
        <v>Fr.</v>
      </c>
      <c r="B25" s="27">
        <v>42160.0</v>
      </c>
      <c r="C25" s="28">
        <v>0.7916666666666666</v>
      </c>
      <c r="D25" s="28">
        <v>0.9166666666666666</v>
      </c>
      <c r="E25" s="30" t="str">
        <f t="shared" si="4"/>
        <v>03:00</v>
      </c>
      <c r="F25" s="17" t="s">
        <v>139</v>
      </c>
      <c r="G25" s="5"/>
      <c r="H25" s="5"/>
      <c r="I25" s="43" t="s">
        <v>21</v>
      </c>
      <c r="J25" s="5"/>
      <c r="K25" s="5"/>
      <c r="L25" s="9"/>
      <c r="M25" s="9"/>
      <c r="N25" s="5"/>
      <c r="O25" s="5"/>
      <c r="P25" s="5"/>
      <c r="Q25" s="5"/>
      <c r="R25" s="5"/>
      <c r="S25" s="5"/>
      <c r="T25" s="5"/>
    </row>
    <row r="26" ht="12.75" customHeight="1">
      <c r="A26" s="26" t="str">
        <f t="shared" si="3"/>
        <v>Sa.</v>
      </c>
      <c r="B26" s="27">
        <v>42161.0</v>
      </c>
      <c r="C26" s="28">
        <v>0.625</v>
      </c>
      <c r="D26" s="28">
        <v>0.6666666666666666</v>
      </c>
      <c r="E26" s="30" t="str">
        <f t="shared" si="4"/>
        <v>01:00</v>
      </c>
      <c r="F26" s="17" t="s">
        <v>141</v>
      </c>
      <c r="G26" s="9"/>
      <c r="H26" s="9"/>
      <c r="I26" s="17" t="s">
        <v>21</v>
      </c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</row>
    <row r="27" ht="12.75" customHeight="1">
      <c r="A27" s="26" t="str">
        <f t="shared" si="3"/>
        <v/>
      </c>
      <c r="B27" s="27"/>
      <c r="C27" s="31"/>
      <c r="D27" s="31"/>
      <c r="E27" s="30" t="str">
        <f t="shared" si="4"/>
        <v/>
      </c>
      <c r="F27" s="4"/>
      <c r="G27" s="5"/>
      <c r="H27" s="5"/>
      <c r="I27" s="5"/>
      <c r="J27" s="5"/>
      <c r="K27" s="9"/>
      <c r="L27" s="9"/>
      <c r="M27" s="9"/>
      <c r="N27" s="5"/>
      <c r="O27" s="5"/>
      <c r="P27" s="5"/>
      <c r="Q27" s="5"/>
      <c r="R27" s="5"/>
      <c r="S27" s="5"/>
      <c r="T27" s="5"/>
    </row>
    <row r="28" ht="12.75" customHeight="1">
      <c r="A28" s="26" t="str">
        <f t="shared" si="3"/>
        <v/>
      </c>
      <c r="B28" s="27"/>
      <c r="C28" s="31"/>
      <c r="D28" s="31"/>
      <c r="E28" s="30" t="str">
        <f t="shared" si="4"/>
        <v/>
      </c>
      <c r="F28" s="4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</row>
    <row r="29" ht="12.75" customHeight="1">
      <c r="A29" s="26" t="str">
        <f t="shared" si="3"/>
        <v/>
      </c>
      <c r="B29" s="27"/>
      <c r="C29" s="31"/>
      <c r="D29" s="31"/>
      <c r="E29" s="30" t="str">
        <f t="shared" si="4"/>
        <v/>
      </c>
      <c r="F29" s="4"/>
      <c r="G29" s="33"/>
      <c r="H29" s="33"/>
      <c r="I29" s="33"/>
      <c r="J29" s="33"/>
      <c r="K29" s="9"/>
      <c r="L29" s="9"/>
      <c r="M29" s="9"/>
      <c r="N29" s="5"/>
      <c r="O29" s="5"/>
      <c r="P29" s="5"/>
      <c r="Q29" s="5"/>
      <c r="R29" s="5"/>
      <c r="S29" s="5"/>
      <c r="T29" s="5"/>
    </row>
    <row r="30" ht="12.75" customHeight="1">
      <c r="A30" s="26" t="str">
        <f t="shared" si="3"/>
        <v/>
      </c>
      <c r="B30" s="27"/>
      <c r="C30" s="31"/>
      <c r="D30" s="31"/>
      <c r="E30" s="30" t="str">
        <f t="shared" si="4"/>
        <v/>
      </c>
      <c r="F30" s="4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</row>
    <row r="31" ht="12.75" customHeight="1">
      <c r="A31" s="26" t="str">
        <f t="shared" si="3"/>
        <v/>
      </c>
      <c r="B31" s="27"/>
      <c r="C31" s="31"/>
      <c r="D31" s="31"/>
      <c r="E31" s="30" t="str">
        <f t="shared" si="4"/>
        <v/>
      </c>
      <c r="F31" s="4"/>
      <c r="G31" s="9"/>
      <c r="H31" s="9"/>
      <c r="I31" s="9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</row>
    <row r="32" ht="12.75" customHeight="1">
      <c r="A32" s="26" t="str">
        <f t="shared" si="3"/>
        <v/>
      </c>
      <c r="B32" s="27"/>
      <c r="C32" s="31"/>
      <c r="D32" s="31"/>
      <c r="E32" s="30" t="str">
        <f t="shared" si="4"/>
        <v/>
      </c>
      <c r="F32" s="4"/>
      <c r="G32" s="33"/>
      <c r="H32" s="33"/>
      <c r="I32" s="33"/>
      <c r="J32" s="33"/>
      <c r="K32" s="9"/>
      <c r="L32" s="9"/>
      <c r="M32" s="9"/>
      <c r="N32" s="5"/>
      <c r="O32" s="5"/>
      <c r="P32" s="5"/>
      <c r="Q32" s="5"/>
      <c r="R32" s="5"/>
      <c r="S32" s="5"/>
      <c r="T32" s="5"/>
    </row>
    <row r="33" ht="12.75" customHeight="1">
      <c r="A33" s="26" t="str">
        <f t="shared" si="3"/>
        <v/>
      </c>
      <c r="B33" s="27"/>
      <c r="C33" s="31"/>
      <c r="D33" s="31"/>
      <c r="E33" s="30" t="str">
        <f t="shared" si="4"/>
        <v/>
      </c>
      <c r="F33" s="4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</row>
    <row r="34" ht="12.75" customHeight="1">
      <c r="A34" s="48"/>
      <c r="B34" s="29"/>
      <c r="C34" s="31"/>
      <c r="D34" s="31"/>
      <c r="E34" s="30" t="str">
        <f t="shared" si="4"/>
        <v/>
      </c>
      <c r="F34" s="4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</row>
    <row r="35" ht="12.75" customHeight="1">
      <c r="A35" s="51"/>
      <c r="B35" s="32"/>
      <c r="C35" s="31"/>
      <c r="D35" s="31"/>
      <c r="E35" s="30" t="str">
        <f t="shared" si="4"/>
        <v/>
      </c>
      <c r="F35" s="4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</row>
    <row r="36" ht="12.75" customHeight="1">
      <c r="A36" s="51"/>
      <c r="B36" s="32"/>
      <c r="C36" s="31"/>
      <c r="D36" s="31"/>
      <c r="E36" s="30" t="str">
        <f t="shared" si="4"/>
        <v/>
      </c>
      <c r="F36" s="4"/>
      <c r="G36" s="9"/>
      <c r="H36" s="9"/>
      <c r="I36" s="9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</row>
    <row r="37" ht="12.75" customHeight="1">
      <c r="A37" s="51"/>
      <c r="B37" s="32"/>
      <c r="C37" s="31"/>
      <c r="D37" s="31"/>
      <c r="E37" s="30" t="str">
        <f t="shared" si="4"/>
        <v/>
      </c>
      <c r="F37" s="4"/>
      <c r="G37" s="9"/>
      <c r="H37" s="9"/>
      <c r="I37" s="9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</row>
    <row r="38" ht="12.75" customHeight="1">
      <c r="A38" s="51"/>
      <c r="B38" s="32"/>
      <c r="C38" s="31"/>
      <c r="D38" s="31"/>
      <c r="E38" s="30" t="str">
        <f t="shared" si="4"/>
        <v/>
      </c>
      <c r="F38" s="4"/>
      <c r="G38" s="9"/>
      <c r="H38" s="9"/>
      <c r="I38" s="9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</row>
    <row r="39" ht="12.75" customHeight="1">
      <c r="A39" s="51"/>
      <c r="B39" s="32"/>
      <c r="C39" s="31"/>
      <c r="D39" s="31"/>
      <c r="E39" s="30" t="str">
        <f t="shared" si="4"/>
        <v/>
      </c>
      <c r="F39" s="4"/>
      <c r="G39" s="33"/>
      <c r="H39" s="33"/>
      <c r="I39" s="33"/>
      <c r="J39" s="33"/>
      <c r="K39" s="9"/>
      <c r="L39" s="9"/>
      <c r="M39" s="9"/>
      <c r="N39" s="5"/>
      <c r="O39" s="5"/>
      <c r="P39" s="5"/>
      <c r="Q39" s="5"/>
      <c r="R39" s="5"/>
      <c r="S39" s="5"/>
      <c r="T39" s="5"/>
    </row>
    <row r="40" ht="12.75" customHeight="1">
      <c r="A40" s="51"/>
      <c r="B40" s="32"/>
      <c r="C40" s="31"/>
      <c r="D40" s="31"/>
      <c r="E40" s="30" t="str">
        <f t="shared" si="4"/>
        <v/>
      </c>
      <c r="F40" s="4"/>
      <c r="G40" s="33"/>
      <c r="H40" s="33"/>
      <c r="I40" s="33"/>
      <c r="J40" s="33"/>
      <c r="K40" s="9"/>
      <c r="L40" s="9"/>
      <c r="M40" s="9"/>
      <c r="N40" s="5"/>
      <c r="O40" s="5"/>
      <c r="P40" s="5"/>
      <c r="Q40" s="5"/>
      <c r="R40" s="5"/>
      <c r="S40" s="5"/>
      <c r="T40" s="5"/>
    </row>
    <row r="41" ht="12.75" customHeight="1">
      <c r="A41" s="51"/>
      <c r="B41" s="32"/>
      <c r="C41" s="31"/>
      <c r="D41" s="31"/>
      <c r="E41" s="30" t="str">
        <f t="shared" si="4"/>
        <v/>
      </c>
      <c r="F41" s="4"/>
      <c r="G41" s="9"/>
      <c r="H41" s="9"/>
      <c r="I41" s="9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</row>
    <row r="42" ht="12.75" customHeight="1">
      <c r="A42" s="51"/>
      <c r="B42" s="32"/>
      <c r="C42" s="31"/>
      <c r="D42" s="31"/>
      <c r="E42" s="30" t="str">
        <f t="shared" si="4"/>
        <v/>
      </c>
      <c r="F42" s="4"/>
      <c r="G42" s="9"/>
      <c r="H42" s="9"/>
      <c r="I42" s="9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</row>
    <row r="43" ht="12.75" customHeight="1">
      <c r="A43" s="51"/>
      <c r="B43" s="32"/>
      <c r="C43" s="31"/>
      <c r="D43" s="31"/>
      <c r="E43" s="30" t="str">
        <f t="shared" si="4"/>
        <v/>
      </c>
      <c r="F43" s="4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</row>
    <row r="44" ht="12.75" customHeight="1">
      <c r="A44" s="51"/>
      <c r="B44" s="32"/>
      <c r="C44" s="31"/>
      <c r="D44" s="31"/>
      <c r="E44" s="30" t="str">
        <f t="shared" si="4"/>
        <v/>
      </c>
      <c r="F44" s="4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</row>
    <row r="45" ht="12.75" customHeight="1">
      <c r="A45" s="51"/>
      <c r="B45" s="32"/>
      <c r="C45" s="31"/>
      <c r="D45" s="31"/>
      <c r="E45" s="30" t="str">
        <f t="shared" si="4"/>
        <v/>
      </c>
      <c r="F45" s="4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</row>
    <row r="46" ht="12.75" customHeight="1">
      <c r="A46" s="51"/>
      <c r="B46" s="32"/>
      <c r="C46" s="31"/>
      <c r="D46" s="31"/>
      <c r="E46" s="30" t="str">
        <f t="shared" si="4"/>
        <v/>
      </c>
      <c r="F46" s="4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</row>
    <row r="47" ht="12.75" customHeight="1">
      <c r="A47" s="51"/>
      <c r="B47" s="32"/>
      <c r="C47" s="31"/>
      <c r="D47" s="31"/>
      <c r="E47" s="30" t="str">
        <f t="shared" si="4"/>
        <v/>
      </c>
      <c r="F47" s="4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</row>
    <row r="48" ht="12.75" customHeight="1">
      <c r="A48" s="51"/>
      <c r="B48" s="32"/>
      <c r="C48" s="31"/>
      <c r="D48" s="31"/>
      <c r="E48" s="30" t="str">
        <f t="shared" si="4"/>
        <v/>
      </c>
      <c r="F48" s="4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</row>
    <row r="49" ht="12.75" customHeight="1">
      <c r="A49" s="51"/>
      <c r="B49" s="32"/>
      <c r="C49" s="31"/>
      <c r="D49" s="31"/>
      <c r="E49" s="30" t="str">
        <f t="shared" si="4"/>
        <v/>
      </c>
      <c r="F49" s="4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</row>
    <row r="50" ht="12.75" customHeight="1">
      <c r="A50" s="51"/>
      <c r="B50" s="32"/>
      <c r="C50" s="31"/>
      <c r="D50" s="31"/>
      <c r="E50" s="30" t="str">
        <f t="shared" si="4"/>
        <v/>
      </c>
      <c r="F50" s="4"/>
      <c r="G50" s="9"/>
      <c r="H50" s="9"/>
      <c r="I50" s="9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</row>
    <row r="51" ht="12.75" customHeight="1">
      <c r="A51" s="51"/>
      <c r="B51" s="32"/>
      <c r="C51" s="31"/>
      <c r="D51" s="31"/>
      <c r="E51" s="30" t="str">
        <f t="shared" si="4"/>
        <v/>
      </c>
      <c r="F51" s="4"/>
      <c r="G51" s="9"/>
      <c r="H51" s="9"/>
      <c r="I51" s="9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</row>
    <row r="52" ht="12.75" customHeight="1">
      <c r="A52" s="51"/>
      <c r="B52" s="32"/>
      <c r="C52" s="31"/>
      <c r="D52" s="31"/>
      <c r="E52" s="30" t="str">
        <f t="shared" si="4"/>
        <v/>
      </c>
      <c r="F52" s="4"/>
      <c r="G52" s="9"/>
      <c r="H52" s="9"/>
      <c r="I52" s="9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</row>
    <row r="53" ht="12.75" customHeight="1">
      <c r="A53" s="51"/>
      <c r="B53" s="32"/>
      <c r="C53" s="31"/>
      <c r="D53" s="31"/>
      <c r="E53" s="30" t="str">
        <f t="shared" si="4"/>
        <v/>
      </c>
      <c r="F53" s="4"/>
      <c r="G53" s="9"/>
      <c r="H53" s="9"/>
      <c r="I53" s="9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</row>
    <row r="54" ht="12.75" customHeight="1">
      <c r="A54" s="51"/>
      <c r="B54" s="32"/>
      <c r="C54" s="31"/>
      <c r="D54" s="31"/>
      <c r="E54" s="30" t="str">
        <f t="shared" si="4"/>
        <v/>
      </c>
      <c r="F54" s="4"/>
      <c r="G54" s="9"/>
      <c r="H54" s="9"/>
      <c r="I54" s="9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</row>
    <row r="55" ht="12.75" customHeight="1">
      <c r="A55" s="51"/>
      <c r="B55" s="32"/>
      <c r="C55" s="31"/>
      <c r="D55" s="31"/>
      <c r="E55" s="30" t="str">
        <f t="shared" si="4"/>
        <v/>
      </c>
      <c r="F55" s="4"/>
      <c r="G55" s="9"/>
      <c r="H55" s="9"/>
      <c r="I55" s="9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</row>
    <row r="56" ht="12.75" customHeight="1">
      <c r="A56" s="51"/>
      <c r="B56" s="32"/>
      <c r="C56" s="45"/>
      <c r="D56" s="45"/>
      <c r="E56" s="53"/>
      <c r="F56" s="4"/>
      <c r="G56" s="47"/>
      <c r="H56" s="47"/>
      <c r="I56" s="47"/>
      <c r="J56" s="47"/>
      <c r="K56" s="47"/>
      <c r="L56" s="47"/>
      <c r="M56" s="47"/>
      <c r="N56" s="5"/>
      <c r="O56" s="5"/>
      <c r="P56" s="5"/>
      <c r="Q56" s="5"/>
      <c r="R56" s="5"/>
      <c r="S56" s="5"/>
      <c r="T56" s="5"/>
    </row>
    <row r="57" ht="12.75" customHeight="1">
      <c r="A57" s="51"/>
      <c r="B57" s="32"/>
      <c r="C57" s="45"/>
      <c r="D57" s="45"/>
      <c r="E57" s="53"/>
      <c r="F57" s="4"/>
      <c r="G57" s="47"/>
      <c r="H57" s="47"/>
      <c r="I57" s="47"/>
      <c r="J57" s="47"/>
      <c r="K57" s="47"/>
      <c r="L57" s="47"/>
      <c r="M57" s="47"/>
      <c r="N57" s="5"/>
      <c r="O57" s="5"/>
      <c r="P57" s="5"/>
      <c r="Q57" s="5"/>
      <c r="R57" s="5"/>
      <c r="S57" s="5"/>
      <c r="T57" s="5"/>
    </row>
    <row r="58" ht="12.75" customHeight="1">
      <c r="A58" s="51"/>
      <c r="B58" s="32"/>
      <c r="C58" s="45"/>
      <c r="D58" s="45"/>
      <c r="E58" s="53"/>
      <c r="F58" s="4"/>
      <c r="G58" s="47"/>
      <c r="H58" s="47"/>
      <c r="I58" s="47"/>
      <c r="J58" s="47"/>
      <c r="K58" s="47"/>
      <c r="L58" s="47"/>
      <c r="M58" s="47"/>
      <c r="N58" s="5"/>
      <c r="O58" s="5"/>
      <c r="P58" s="5"/>
      <c r="Q58" s="5"/>
      <c r="R58" s="5"/>
      <c r="S58" s="5"/>
      <c r="T58" s="5"/>
    </row>
    <row r="59" ht="12.75" customHeight="1">
      <c r="A59" s="51"/>
      <c r="B59" s="32"/>
      <c r="C59" s="45"/>
      <c r="D59" s="45"/>
      <c r="E59" s="53"/>
      <c r="F59" s="4"/>
      <c r="G59" s="47"/>
      <c r="H59" s="47"/>
      <c r="I59" s="47"/>
      <c r="J59" s="47"/>
      <c r="K59" s="9"/>
      <c r="L59" s="9"/>
      <c r="M59" s="9"/>
      <c r="N59" s="5"/>
      <c r="O59" s="5"/>
      <c r="P59" s="5"/>
      <c r="Q59" s="5"/>
      <c r="R59" s="5"/>
      <c r="S59" s="5"/>
      <c r="T59" s="5"/>
    </row>
    <row r="60" ht="12.75" customHeight="1">
      <c r="A60" s="51"/>
      <c r="B60" s="32"/>
      <c r="C60" s="45"/>
      <c r="D60" s="45"/>
      <c r="E60" s="53"/>
      <c r="F60" s="4"/>
      <c r="G60" s="47"/>
      <c r="H60" s="47"/>
      <c r="I60" s="47"/>
      <c r="J60" s="47"/>
      <c r="K60" s="47"/>
      <c r="L60" s="47"/>
      <c r="M60" s="47"/>
      <c r="N60" s="5"/>
      <c r="O60" s="5"/>
      <c r="P60" s="5"/>
      <c r="Q60" s="5"/>
      <c r="R60" s="5"/>
      <c r="S60" s="5"/>
      <c r="T60" s="5"/>
    </row>
    <row r="61" ht="12.75" customHeight="1">
      <c r="A61" s="51" t="str">
        <f t="shared" ref="A61:A71" si="5">IF(B61,TEXT(WEEKDAY(B61),"DDD"),"")</f>
        <v/>
      </c>
      <c r="B61" s="5"/>
      <c r="C61" s="9"/>
      <c r="D61" s="9"/>
      <c r="E61" s="53" t="str">
        <f t="shared" ref="E61:E71" si="6">IF(D61,(D61-C61),"")</f>
        <v/>
      </c>
      <c r="F61" s="5"/>
      <c r="G61" s="9"/>
      <c r="H61" s="9"/>
      <c r="I61" s="9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</row>
    <row r="62" ht="12.75" customHeight="1">
      <c r="A62" s="51" t="str">
        <f t="shared" si="5"/>
        <v/>
      </c>
      <c r="B62" s="5"/>
      <c r="C62" s="9"/>
      <c r="D62" s="9"/>
      <c r="E62" s="53" t="str">
        <f t="shared" si="6"/>
        <v/>
      </c>
      <c r="F62" s="5"/>
      <c r="G62" s="9"/>
      <c r="H62" s="9"/>
      <c r="I62" s="9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</row>
    <row r="63" ht="12.75" customHeight="1">
      <c r="A63" s="51" t="str">
        <f t="shared" si="5"/>
        <v/>
      </c>
      <c r="B63" s="5"/>
      <c r="C63" s="9"/>
      <c r="D63" s="9"/>
      <c r="E63" s="54" t="str">
        <f t="shared" si="6"/>
        <v/>
      </c>
      <c r="F63" s="5"/>
      <c r="G63" s="9"/>
      <c r="H63" s="9"/>
      <c r="I63" s="9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</row>
    <row r="64" ht="12.75" customHeight="1">
      <c r="A64" s="51" t="str">
        <f t="shared" si="5"/>
        <v/>
      </c>
      <c r="B64" s="5"/>
      <c r="C64" s="9"/>
      <c r="D64" s="9"/>
      <c r="E64" s="54" t="str">
        <f t="shared" si="6"/>
        <v/>
      </c>
      <c r="F64" s="5"/>
      <c r="G64" s="9"/>
      <c r="H64" s="9"/>
      <c r="I64" s="9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</row>
    <row r="65" ht="12.75" customHeight="1">
      <c r="A65" s="51" t="str">
        <f t="shared" si="5"/>
        <v/>
      </c>
      <c r="B65" s="5"/>
      <c r="C65" s="9"/>
      <c r="D65" s="9"/>
      <c r="E65" s="54" t="str">
        <f t="shared" si="6"/>
        <v/>
      </c>
      <c r="F65" s="5"/>
      <c r="G65" s="9"/>
      <c r="H65" s="9"/>
      <c r="I65" s="9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</row>
    <row r="66" ht="12.75" customHeight="1">
      <c r="A66" s="51" t="str">
        <f t="shared" si="5"/>
        <v/>
      </c>
      <c r="B66" s="5"/>
      <c r="C66" s="9"/>
      <c r="D66" s="9"/>
      <c r="E66" s="54" t="str">
        <f t="shared" si="6"/>
        <v/>
      </c>
      <c r="F66" s="5"/>
      <c r="G66" s="9"/>
      <c r="H66" s="9"/>
      <c r="I66" s="9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</row>
    <row r="67" ht="12.75" customHeight="1">
      <c r="A67" s="51" t="str">
        <f t="shared" si="5"/>
        <v/>
      </c>
      <c r="B67" s="5"/>
      <c r="C67" s="9"/>
      <c r="D67" s="9"/>
      <c r="E67" s="54" t="str">
        <f t="shared" si="6"/>
        <v/>
      </c>
      <c r="F67" s="5"/>
      <c r="G67" s="9"/>
      <c r="H67" s="9"/>
      <c r="I67" s="9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</row>
    <row r="68" ht="12.75" customHeight="1">
      <c r="A68" s="51" t="str">
        <f t="shared" si="5"/>
        <v/>
      </c>
      <c r="B68" s="5"/>
      <c r="C68" s="9"/>
      <c r="D68" s="9"/>
      <c r="E68" s="54" t="str">
        <f t="shared" si="6"/>
        <v/>
      </c>
      <c r="F68" s="5"/>
      <c r="G68" s="9"/>
      <c r="H68" s="9"/>
      <c r="I68" s="9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</row>
    <row r="69" ht="12.75" customHeight="1">
      <c r="A69" s="51" t="str">
        <f t="shared" si="5"/>
        <v/>
      </c>
      <c r="B69" s="5"/>
      <c r="C69" s="9"/>
      <c r="D69" s="9"/>
      <c r="E69" s="54" t="str">
        <f t="shared" si="6"/>
        <v/>
      </c>
      <c r="F69" s="5"/>
      <c r="G69" s="9"/>
      <c r="H69" s="9"/>
      <c r="I69" s="9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</row>
    <row r="70" ht="12.75" customHeight="1">
      <c r="A70" s="51" t="str">
        <f t="shared" si="5"/>
        <v/>
      </c>
      <c r="B70" s="5"/>
      <c r="C70" s="9"/>
      <c r="D70" s="9"/>
      <c r="E70" s="54" t="str">
        <f t="shared" si="6"/>
        <v/>
      </c>
      <c r="F70" s="5"/>
      <c r="G70" s="9"/>
      <c r="H70" s="9"/>
      <c r="I70" s="9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</row>
    <row r="71" ht="12.75" customHeight="1">
      <c r="A71" s="51" t="str">
        <f t="shared" si="5"/>
        <v/>
      </c>
      <c r="B71" s="5"/>
      <c r="C71" s="9"/>
      <c r="D71" s="9"/>
      <c r="E71" s="54" t="str">
        <f t="shared" si="6"/>
        <v/>
      </c>
      <c r="F71" s="5"/>
      <c r="G71" s="9"/>
      <c r="H71" s="9"/>
      <c r="I71" s="9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</row>
  </sheetData>
  <mergeCells count="6">
    <mergeCell ref="F2:F4"/>
    <mergeCell ref="J3:M3"/>
    <mergeCell ref="H6:I6"/>
    <mergeCell ref="A2:D2"/>
    <mergeCell ref="A3:D3"/>
    <mergeCell ref="A4:D4"/>
  </mergeCells>
  <drawing r:id="rId2"/>
  <legacyDrawing r:id="rId3"/>
</worksheet>
</file>