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ran\Desktop\"/>
    </mc:Choice>
  </mc:AlternateContent>
  <xr:revisionPtr revIDLastSave="0" documentId="13_ncr:1_{FBAD51DF-F4D7-4A5F-9227-022C784302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Sheet1!$A$3:$BU$9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1" l="1"/>
  <c r="BR2" i="1"/>
  <c r="BT5" i="1"/>
  <c r="BT6" i="1"/>
  <c r="BT7" i="1"/>
  <c r="BT8" i="1"/>
  <c r="BU8" i="1" s="1"/>
  <c r="BT9" i="1"/>
  <c r="BT4" i="1"/>
  <c r="BL5" i="1"/>
  <c r="BL6" i="1"/>
  <c r="BL7" i="1"/>
  <c r="BL8" i="1"/>
  <c r="BL9" i="1"/>
  <c r="BL4" i="1"/>
  <c r="BU5" i="1" l="1"/>
  <c r="BU7" i="1"/>
  <c r="BU6" i="1"/>
  <c r="BU4" i="1"/>
  <c r="BU9" i="1"/>
  <c r="BU2" i="1" l="1"/>
  <c r="BT2" i="1"/>
  <c r="BS2" i="1"/>
  <c r="BQ2" i="1"/>
  <c r="BP2" i="1"/>
  <c r="BO2" i="1"/>
  <c r="BN2" i="1"/>
  <c r="BM2" i="1"/>
  <c r="BL2" i="1"/>
  <c r="BK2" i="1"/>
  <c r="BJ2" i="1"/>
  <c r="BH2" i="1"/>
  <c r="BG2" i="1"/>
  <c r="BF2" i="1"/>
  <c r="BE2" i="1"/>
  <c r="BD2" i="1"/>
  <c r="BC2" i="1"/>
  <c r="BB2" i="1"/>
  <c r="BA2" i="1"/>
  <c r="AZ2" i="1"/>
  <c r="AY2" i="1" l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<sst xmlns="http://schemas.openxmlformats.org/spreadsheetml/2006/main" count="165" uniqueCount="125">
  <si>
    <t>Full Basic</t>
  </si>
  <si>
    <t>GROSS</t>
  </si>
  <si>
    <t>Full CTC</t>
  </si>
  <si>
    <t>Days</t>
  </si>
  <si>
    <t>TOTAL DEDUCTIONS</t>
  </si>
  <si>
    <t>NET PAY</t>
  </si>
  <si>
    <t>Sr #</t>
  </si>
  <si>
    <t>EmployeeNo</t>
  </si>
  <si>
    <t>Name</t>
  </si>
  <si>
    <t>Client</t>
  </si>
  <si>
    <t>Division</t>
  </si>
  <si>
    <t>Date of Joining</t>
  </si>
  <si>
    <t>Date of Leaving</t>
  </si>
  <si>
    <t>DOB</t>
  </si>
  <si>
    <t>Age</t>
  </si>
  <si>
    <t>Gender</t>
  </si>
  <si>
    <t>Designation</t>
  </si>
  <si>
    <t>Location</t>
  </si>
  <si>
    <t>State</t>
  </si>
  <si>
    <t>PF No</t>
  </si>
  <si>
    <t>Esic No</t>
  </si>
  <si>
    <t>Unique PF No.</t>
  </si>
  <si>
    <t>Bank A/C</t>
  </si>
  <si>
    <t>Bank Name</t>
  </si>
  <si>
    <t>Full HRA</t>
  </si>
  <si>
    <t>Full Special Allowance</t>
  </si>
  <si>
    <t>Full Special Allowance - PF</t>
  </si>
  <si>
    <t>Full Bonus Gross</t>
  </si>
  <si>
    <t>Full GROSS</t>
  </si>
  <si>
    <t>Full Bonus CAPA</t>
  </si>
  <si>
    <t>Full Gratuity CAPA</t>
  </si>
  <si>
    <t>Full Group Accidental Insurance CAPA</t>
  </si>
  <si>
    <t>Full Group Medical Insurance CAPA</t>
  </si>
  <si>
    <t>Full Bonus CMPM</t>
  </si>
  <si>
    <t>Full Bonus CMPA</t>
  </si>
  <si>
    <t>Full Gratuity</t>
  </si>
  <si>
    <t>Full Group Accidental Insurance</t>
  </si>
  <si>
    <t>Full Group Medical Insurance</t>
  </si>
  <si>
    <t>Full Term Insurance</t>
  </si>
  <si>
    <t>Worksmen Comp</t>
  </si>
  <si>
    <t>Full PF Employer</t>
  </si>
  <si>
    <t>Full PF Admin</t>
  </si>
  <si>
    <t>Full PF EDLI Admin</t>
  </si>
  <si>
    <t>Full PF Employer Ceiling</t>
  </si>
  <si>
    <t>Full PF Admin Ceiling</t>
  </si>
  <si>
    <t>Full PF EDLI Admin Celling</t>
  </si>
  <si>
    <t>Full ESIC Employer</t>
  </si>
  <si>
    <t>Full Labour Welfare Fund Employer</t>
  </si>
  <si>
    <t>OT Days</t>
  </si>
  <si>
    <t>LOP Adjust Months</t>
  </si>
  <si>
    <t>Arrear Processed Month</t>
  </si>
  <si>
    <t>Salary Processed Month</t>
  </si>
  <si>
    <t>EMPLOYEE WORKDAYS</t>
  </si>
  <si>
    <t>EMP EFFECTIVE WORKDAYS</t>
  </si>
  <si>
    <t>Basic</t>
  </si>
  <si>
    <t>Basic (Arrear)</t>
  </si>
  <si>
    <t>HRA</t>
  </si>
  <si>
    <t>HRA (Arrear)</t>
  </si>
  <si>
    <t>Special Allowance</t>
  </si>
  <si>
    <t>Special Allowance (Arrear)</t>
  </si>
  <si>
    <t>Special Allowance - PF</t>
  </si>
  <si>
    <t>Special Allowance - PF (Arrear)</t>
  </si>
  <si>
    <t>Bonus Gross</t>
  </si>
  <si>
    <t>Bonus Gross (Arrear)</t>
  </si>
  <si>
    <t>Onetime/Quarterly Incentive</t>
  </si>
  <si>
    <t>PF Employee Ceiling</t>
  </si>
  <si>
    <t>ESIC Employee</t>
  </si>
  <si>
    <t>Professional Tax</t>
  </si>
  <si>
    <t>Labour Welfare Fund Employee</t>
  </si>
  <si>
    <t>Income Tax</t>
  </si>
  <si>
    <t>Salary Advance</t>
  </si>
  <si>
    <t>Male</t>
  </si>
  <si>
    <t>Female</t>
  </si>
  <si>
    <t>Karnataka</t>
  </si>
  <si>
    <t>STATE BANK OF INDIA</t>
  </si>
  <si>
    <t>ICICI BANK LTD</t>
  </si>
  <si>
    <t>CANARA BANK</t>
  </si>
  <si>
    <t>HDFC BANK LTD</t>
  </si>
  <si>
    <t>October-2024 (31.00)</t>
  </si>
  <si>
    <t>V5243467</t>
  </si>
  <si>
    <t>V5314959</t>
  </si>
  <si>
    <t>DSNHP00341910000267261</t>
  </si>
  <si>
    <t>V5299675</t>
  </si>
  <si>
    <t>V5308941</t>
  </si>
  <si>
    <t>V5312210</t>
  </si>
  <si>
    <t>V5256180</t>
  </si>
  <si>
    <t>6934443330</t>
  </si>
  <si>
    <t>BDC10</t>
  </si>
  <si>
    <t>AMDC1A</t>
  </si>
  <si>
    <t>Gujarat</t>
  </si>
  <si>
    <t>32082848254</t>
  </si>
  <si>
    <t>04122010024559</t>
  </si>
  <si>
    <t>20419586433</t>
  </si>
  <si>
    <t>317401000742</t>
  </si>
  <si>
    <t>50100352326367</t>
  </si>
  <si>
    <t>40319261884</t>
  </si>
  <si>
    <t>Father Name</t>
  </si>
  <si>
    <t>A</t>
  </si>
  <si>
    <t>B</t>
  </si>
  <si>
    <t>C</t>
  </si>
  <si>
    <t>D</t>
  </si>
  <si>
    <t>E</t>
  </si>
  <si>
    <t>F</t>
  </si>
  <si>
    <t>AA</t>
  </si>
  <si>
    <t>BB</t>
  </si>
  <si>
    <t>CC</t>
  </si>
  <si>
    <t>DD</t>
  </si>
  <si>
    <t>EE</t>
  </si>
  <si>
    <t>FF</t>
  </si>
  <si>
    <t>client Name</t>
  </si>
  <si>
    <t>AAA</t>
  </si>
  <si>
    <t>BBB</t>
  </si>
  <si>
    <t>CCC</t>
  </si>
  <si>
    <t>DDD</t>
  </si>
  <si>
    <t>EEE</t>
  </si>
  <si>
    <t>FFF</t>
  </si>
  <si>
    <t>101990712231</t>
  </si>
  <si>
    <t>101990712232</t>
  </si>
  <si>
    <t>101990712233</t>
  </si>
  <si>
    <t>101990712234</t>
  </si>
  <si>
    <t>101990712235</t>
  </si>
  <si>
    <t>101990712236</t>
  </si>
  <si>
    <t>DSNHP00341910000267262</t>
  </si>
  <si>
    <t>Other Deduction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</si>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</sst>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/mmm/yy;@"/>
    <numFmt numFmtId="165" formatCode="_(* #,##0_);_(* \(#,##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indexed="56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sz val="9"/>
      <color indexed="8"/>
      <name val="Aptos Narrow"/>
      <family val="2"/>
      <scheme val="minor"/>
    </font>
    <font>
      <b/>
      <sz val="8"/>
      <name val="Tahoma"/>
      <family val="2"/>
    </font>
    <font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/>
    <xf numFmtId="164" fontId="5" fillId="0" borderId="0" xfId="0" applyNumberFormat="1" applyFont="1"/>
    <xf numFmtId="165" fontId="4" fillId="2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/>
    <xf numFmtId="0" fontId="7" fillId="8" borderId="1" xfId="0" applyFont="1" applyFill="1" applyBorder="1"/>
    <xf numFmtId="164" fontId="7" fillId="0" borderId="1" xfId="0" applyNumberFormat="1" applyFont="1" applyBorder="1"/>
    <xf numFmtId="49" fontId="7" fillId="0" borderId="1" xfId="0" applyNumberFormat="1" applyFont="1" applyBorder="1"/>
    <xf numFmtId="165" fontId="7" fillId="0" borderId="1" xfId="1" applyNumberFormat="1" applyFont="1" applyBorder="1" applyAlignment="1">
      <alignment shrinkToFit="1"/>
    </xf>
    <xf numFmtId="0" fontId="7" fillId="0" borderId="0" xfId="0" applyFont="1"/>
    <xf numFmtId="0" fontId="8" fillId="0" borderId="1" xfId="0" applyFont="1" applyBorder="1" applyAlignment="1">
      <alignment shrinkToFi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shrinkToFit="1"/>
    </xf>
    <xf numFmtId="49" fontId="8" fillId="0" borderId="1" xfId="0" applyNumberFormat="1" applyFont="1" applyBorder="1" applyAlignment="1">
      <alignment shrinkToFit="1"/>
    </xf>
    <xf numFmtId="0" fontId="10" fillId="0" borderId="1" xfId="0" applyFont="1" applyBorder="1" applyAlignment="1">
      <alignment horizontal="left"/>
    </xf>
    <xf numFmtId="165" fontId="8" fillId="0" borderId="1" xfId="1" applyNumberFormat="1" applyFont="1" applyBorder="1" applyAlignment="1">
      <alignment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9"/>
  <sheetViews>
    <sheetView tabSelected="1" workbookViewId="0">
      <selection activeCell="L13" sqref="L13"/>
    </sheetView>
  </sheetViews>
  <sheetFormatPr defaultRowHeight="14.4" x14ac:dyDescent="0.3"/>
  <cols>
    <col min="1" max="1" width="3.21875" customWidth="1"/>
    <col min="6" max="6" width="14" bestFit="1" customWidth="1"/>
    <col min="7" max="8" width="10.109375" bestFit="1" customWidth="1"/>
    <col min="9" max="10" width="9.109375" bestFit="1" customWidth="1"/>
    <col min="15" max="15" width="24.6640625" bestFit="1" customWidth="1"/>
    <col min="16" max="16" width="10.88671875" bestFit="1" customWidth="1"/>
    <col min="17" max="17" width="13" bestFit="1" customWidth="1"/>
    <col min="18" max="18" width="10.44140625" bestFit="1" customWidth="1"/>
    <col min="20" max="20" width="9.33203125" bestFit="1" customWidth="1"/>
    <col min="25" max="25" width="12.77734375" bestFit="1" customWidth="1"/>
    <col min="26" max="49" width="9" customWidth="1"/>
    <col min="50" max="51" width="9.109375" bestFit="1" customWidth="1"/>
    <col min="52" max="52" width="9.33203125" bestFit="1" customWidth="1"/>
    <col min="64" max="64" width="9.6640625" bestFit="1" customWidth="1"/>
    <col min="73" max="73" width="9.6640625" bestFit="1" customWidth="1"/>
  </cols>
  <sheetData>
    <row r="1" spans="1:73" ht="36" x14ac:dyDescent="0.3">
      <c r="A1" s="1"/>
      <c r="B1" s="2"/>
      <c r="C1" s="2"/>
      <c r="D1" s="2"/>
      <c r="E1" s="2"/>
      <c r="F1" s="2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4" t="s">
        <v>0</v>
      </c>
      <c r="U1" s="5"/>
      <c r="V1" s="5"/>
      <c r="W1" s="5"/>
      <c r="X1" s="5"/>
      <c r="Y1" s="4" t="s">
        <v>1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4" t="s">
        <v>2</v>
      </c>
      <c r="AT1" s="2"/>
      <c r="AU1" s="2"/>
      <c r="AV1" s="2"/>
      <c r="AW1" s="2"/>
      <c r="AX1" s="6" t="s">
        <v>3</v>
      </c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6" t="s">
        <v>1</v>
      </c>
      <c r="BM1" s="5"/>
      <c r="BN1" s="5"/>
      <c r="BO1" s="5"/>
      <c r="BP1" s="5"/>
      <c r="BQ1" s="5"/>
      <c r="BR1" s="5"/>
      <c r="BS1" s="5"/>
      <c r="BT1" s="6" t="s">
        <v>4</v>
      </c>
      <c r="BU1" s="6" t="s">
        <v>5</v>
      </c>
    </row>
    <row r="2" spans="1:73" ht="18" x14ac:dyDescent="0.3">
      <c r="A2" s="1"/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9">
        <f t="shared" ref="T2:AY2" si="0">SUM(T4:T9)</f>
        <v>118206</v>
      </c>
      <c r="U2" s="9">
        <f t="shared" si="0"/>
        <v>46229</v>
      </c>
      <c r="V2" s="9">
        <f t="shared" si="0"/>
        <v>0</v>
      </c>
      <c r="W2" s="9">
        <f t="shared" si="0"/>
        <v>26442</v>
      </c>
      <c r="X2" s="9">
        <f t="shared" si="0"/>
        <v>3988</v>
      </c>
      <c r="Y2" s="9">
        <f t="shared" si="0"/>
        <v>194865</v>
      </c>
      <c r="Z2" s="9">
        <f t="shared" si="0"/>
        <v>0</v>
      </c>
      <c r="AA2" s="9">
        <f t="shared" si="0"/>
        <v>0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600</v>
      </c>
      <c r="AH2" s="9">
        <f t="shared" si="0"/>
        <v>1800</v>
      </c>
      <c r="AI2" s="9">
        <f t="shared" si="0"/>
        <v>0</v>
      </c>
      <c r="AJ2" s="9">
        <f t="shared" si="0"/>
        <v>0</v>
      </c>
      <c r="AK2" s="9">
        <f t="shared" si="0"/>
        <v>0</v>
      </c>
      <c r="AL2" s="9">
        <f t="shared" si="0"/>
        <v>0</v>
      </c>
      <c r="AM2" s="9">
        <f t="shared" si="0"/>
        <v>0</v>
      </c>
      <c r="AN2" s="9">
        <f t="shared" si="0"/>
        <v>10536</v>
      </c>
      <c r="AO2" s="9">
        <f t="shared" si="0"/>
        <v>439</v>
      </c>
      <c r="AP2" s="9">
        <f t="shared" si="0"/>
        <v>439</v>
      </c>
      <c r="AQ2" s="9">
        <f t="shared" si="0"/>
        <v>501</v>
      </c>
      <c r="AR2" s="9">
        <f t="shared" si="0"/>
        <v>0</v>
      </c>
      <c r="AS2" s="9">
        <f t="shared" si="0"/>
        <v>209180</v>
      </c>
      <c r="AT2" s="9">
        <f t="shared" si="0"/>
        <v>0</v>
      </c>
      <c r="AU2" s="9">
        <f t="shared" si="0"/>
        <v>0</v>
      </c>
      <c r="AV2" s="9">
        <f t="shared" si="0"/>
        <v>0</v>
      </c>
      <c r="AW2" s="9">
        <f t="shared" si="0"/>
        <v>0</v>
      </c>
      <c r="AX2" s="9">
        <f t="shared" si="0"/>
        <v>186</v>
      </c>
      <c r="AY2" s="9">
        <f t="shared" si="0"/>
        <v>184</v>
      </c>
      <c r="AZ2" s="9">
        <f t="shared" ref="AZ2:BU2" si="1">SUM(AZ4:AZ9)</f>
        <v>118206</v>
      </c>
      <c r="BA2" s="9">
        <f t="shared" si="1"/>
        <v>0</v>
      </c>
      <c r="BB2" s="9">
        <f t="shared" si="1"/>
        <v>46229</v>
      </c>
      <c r="BC2" s="9">
        <f t="shared" si="1"/>
        <v>0</v>
      </c>
      <c r="BD2" s="9">
        <f t="shared" si="1"/>
        <v>29204</v>
      </c>
      <c r="BE2" s="9">
        <f t="shared" si="1"/>
        <v>0</v>
      </c>
      <c r="BF2" s="9">
        <f t="shared" si="1"/>
        <v>26442</v>
      </c>
      <c r="BG2" s="9">
        <f t="shared" si="1"/>
        <v>0</v>
      </c>
      <c r="BH2" s="9">
        <f t="shared" si="1"/>
        <v>3988</v>
      </c>
      <c r="BI2" s="9">
        <f t="shared" si="1"/>
        <v>0</v>
      </c>
      <c r="BJ2" s="9">
        <f t="shared" si="1"/>
        <v>0</v>
      </c>
      <c r="BK2" s="9">
        <f t="shared" si="1"/>
        <v>2323</v>
      </c>
      <c r="BL2" s="9">
        <f t="shared" si="1"/>
        <v>226392</v>
      </c>
      <c r="BM2" s="9">
        <f t="shared" si="1"/>
        <v>10536</v>
      </c>
      <c r="BN2" s="9">
        <f t="shared" si="1"/>
        <v>116</v>
      </c>
      <c r="BO2" s="9">
        <f t="shared" si="1"/>
        <v>800</v>
      </c>
      <c r="BP2" s="9">
        <f t="shared" si="1"/>
        <v>30.77</v>
      </c>
      <c r="BQ2" s="9">
        <f t="shared" si="1"/>
        <v>0</v>
      </c>
      <c r="BR2" s="9">
        <f t="shared" si="1"/>
        <v>0</v>
      </c>
      <c r="BS2" s="9">
        <f t="shared" si="1"/>
        <v>0</v>
      </c>
      <c r="BT2" s="9">
        <f t="shared" si="1"/>
        <v>11482.77</v>
      </c>
      <c r="BU2" s="9">
        <f t="shared" si="1"/>
        <v>214909.22999999998</v>
      </c>
    </row>
    <row r="3" spans="1:73" s="19" customFormat="1" ht="48" x14ac:dyDescent="0.3">
      <c r="A3" s="10" t="s">
        <v>6</v>
      </c>
      <c r="B3" s="10" t="s">
        <v>7</v>
      </c>
      <c r="C3" s="10" t="s">
        <v>8</v>
      </c>
      <c r="D3" s="10" t="s">
        <v>96</v>
      </c>
      <c r="E3" s="10" t="s">
        <v>9</v>
      </c>
      <c r="F3" s="12" t="s">
        <v>10</v>
      </c>
      <c r="G3" s="11" t="s">
        <v>11</v>
      </c>
      <c r="H3" s="11" t="s">
        <v>12</v>
      </c>
      <c r="I3" s="11" t="s">
        <v>13</v>
      </c>
      <c r="J3" s="10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3" t="s">
        <v>20</v>
      </c>
      <c r="Q3" s="13" t="s">
        <v>21</v>
      </c>
      <c r="R3" s="13" t="s">
        <v>22</v>
      </c>
      <c r="S3" s="10" t="s">
        <v>23</v>
      </c>
      <c r="T3" s="14" t="s">
        <v>0</v>
      </c>
      <c r="U3" s="14" t="s">
        <v>24</v>
      </c>
      <c r="V3" s="14" t="s">
        <v>25</v>
      </c>
      <c r="W3" s="14" t="s">
        <v>26</v>
      </c>
      <c r="X3" s="14" t="s">
        <v>27</v>
      </c>
      <c r="Y3" s="14" t="s">
        <v>28</v>
      </c>
      <c r="Z3" s="14" t="s">
        <v>29</v>
      </c>
      <c r="AA3" s="14" t="s">
        <v>30</v>
      </c>
      <c r="AB3" s="14" t="s">
        <v>31</v>
      </c>
      <c r="AC3" s="14" t="s">
        <v>32</v>
      </c>
      <c r="AD3" s="14" t="s">
        <v>33</v>
      </c>
      <c r="AE3" s="14" t="s">
        <v>34</v>
      </c>
      <c r="AF3" s="14" t="s">
        <v>35</v>
      </c>
      <c r="AG3" s="14" t="s">
        <v>36</v>
      </c>
      <c r="AH3" s="14" t="s">
        <v>37</v>
      </c>
      <c r="AI3" s="14" t="s">
        <v>38</v>
      </c>
      <c r="AJ3" s="14" t="s">
        <v>39</v>
      </c>
      <c r="AK3" s="14" t="s">
        <v>40</v>
      </c>
      <c r="AL3" s="14" t="s">
        <v>41</v>
      </c>
      <c r="AM3" s="14" t="s">
        <v>42</v>
      </c>
      <c r="AN3" s="14" t="s">
        <v>43</v>
      </c>
      <c r="AO3" s="14" t="s">
        <v>44</v>
      </c>
      <c r="AP3" s="14" t="s">
        <v>45</v>
      </c>
      <c r="AQ3" s="14" t="s">
        <v>46</v>
      </c>
      <c r="AR3" s="14" t="s">
        <v>47</v>
      </c>
      <c r="AS3" s="14" t="s">
        <v>2</v>
      </c>
      <c r="AT3" s="15" t="s">
        <v>48</v>
      </c>
      <c r="AU3" s="15" t="s">
        <v>49</v>
      </c>
      <c r="AV3" s="15" t="s">
        <v>50</v>
      </c>
      <c r="AW3" s="15" t="s">
        <v>51</v>
      </c>
      <c r="AX3" s="16" t="s">
        <v>52</v>
      </c>
      <c r="AY3" s="17" t="s">
        <v>53</v>
      </c>
      <c r="AZ3" s="16" t="s">
        <v>54</v>
      </c>
      <c r="BA3" s="16" t="s">
        <v>55</v>
      </c>
      <c r="BB3" s="16" t="s">
        <v>56</v>
      </c>
      <c r="BC3" s="16" t="s">
        <v>57</v>
      </c>
      <c r="BD3" s="16" t="s">
        <v>58</v>
      </c>
      <c r="BE3" s="16" t="s">
        <v>59</v>
      </c>
      <c r="BF3" s="16" t="s">
        <v>60</v>
      </c>
      <c r="BG3" s="16" t="s">
        <v>61</v>
      </c>
      <c r="BH3" s="16" t="s">
        <v>62</v>
      </c>
      <c r="BI3" s="16" t="s">
        <v>63</v>
      </c>
      <c r="BJ3" s="16" t="s">
        <v>124</v>
      </c>
      <c r="BK3" s="18" t="s">
        <v>64</v>
      </c>
      <c r="BL3" s="6" t="s">
        <v>1</v>
      </c>
      <c r="BM3" s="16" t="s">
        <v>65</v>
      </c>
      <c r="BN3" s="16" t="s">
        <v>66</v>
      </c>
      <c r="BO3" s="16" t="s">
        <v>67</v>
      </c>
      <c r="BP3" s="16" t="s">
        <v>68</v>
      </c>
      <c r="BQ3" s="16" t="s">
        <v>69</v>
      </c>
      <c r="BR3" s="16" t="s">
        <v>70</v>
      </c>
      <c r="BS3" s="16" t="s">
        <v>123</v>
      </c>
      <c r="BT3" s="6" t="s">
        <v>4</v>
      </c>
      <c r="BU3" s="6" t="s">
        <v>5</v>
      </c>
    </row>
    <row r="4" spans="1:73" s="25" customFormat="1" ht="13.8" x14ac:dyDescent="0.3">
      <c r="A4" s="20">
        <v>1</v>
      </c>
      <c r="B4" s="26" t="s">
        <v>80</v>
      </c>
      <c r="C4" s="26" t="s">
        <v>97</v>
      </c>
      <c r="D4" s="27" t="s">
        <v>103</v>
      </c>
      <c r="E4" s="20" t="s">
        <v>109</v>
      </c>
      <c r="F4" s="21" t="s">
        <v>88</v>
      </c>
      <c r="G4" s="22">
        <v>45148</v>
      </c>
      <c r="H4" s="22"/>
      <c r="I4" s="22">
        <v>36896</v>
      </c>
      <c r="J4" s="20">
        <v>23</v>
      </c>
      <c r="K4" s="20" t="s">
        <v>71</v>
      </c>
      <c r="L4" s="28" t="s">
        <v>110</v>
      </c>
      <c r="M4" s="21" t="s">
        <v>88</v>
      </c>
      <c r="N4" s="26" t="s">
        <v>89</v>
      </c>
      <c r="O4" s="20" t="s">
        <v>81</v>
      </c>
      <c r="P4" s="30" t="s">
        <v>86</v>
      </c>
      <c r="Q4" s="29" t="s">
        <v>116</v>
      </c>
      <c r="R4" s="23" t="s">
        <v>90</v>
      </c>
      <c r="S4" s="20" t="s">
        <v>74</v>
      </c>
      <c r="T4" s="24">
        <v>12803</v>
      </c>
      <c r="U4" s="24">
        <v>1517</v>
      </c>
      <c r="V4" s="24">
        <v>0</v>
      </c>
      <c r="W4" s="24">
        <v>0</v>
      </c>
      <c r="X4" s="24">
        <v>1066</v>
      </c>
      <c r="Y4" s="24">
        <v>15386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100</v>
      </c>
      <c r="AH4" s="24">
        <v>300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1536</v>
      </c>
      <c r="AO4" s="24">
        <v>64</v>
      </c>
      <c r="AP4" s="24">
        <v>64</v>
      </c>
      <c r="AQ4" s="24">
        <v>501</v>
      </c>
      <c r="AR4" s="24">
        <v>0</v>
      </c>
      <c r="AS4" s="24">
        <v>17951</v>
      </c>
      <c r="AT4" s="20">
        <v>0</v>
      </c>
      <c r="AU4" s="20"/>
      <c r="AV4" s="20"/>
      <c r="AW4" s="20" t="s">
        <v>78</v>
      </c>
      <c r="AX4" s="20">
        <v>31</v>
      </c>
      <c r="AY4" s="31">
        <v>31</v>
      </c>
      <c r="AZ4" s="24">
        <v>12803</v>
      </c>
      <c r="BA4" s="24">
        <v>0</v>
      </c>
      <c r="BB4" s="24">
        <v>1517</v>
      </c>
      <c r="BC4" s="24">
        <v>0</v>
      </c>
      <c r="BD4" s="24">
        <v>3243</v>
      </c>
      <c r="BE4" s="24">
        <v>0</v>
      </c>
      <c r="BF4" s="24">
        <v>0</v>
      </c>
      <c r="BG4" s="24">
        <v>0</v>
      </c>
      <c r="BH4" s="24">
        <v>1066</v>
      </c>
      <c r="BI4" s="24">
        <v>0</v>
      </c>
      <c r="BJ4" s="24">
        <v>0</v>
      </c>
      <c r="BK4" s="24">
        <v>0</v>
      </c>
      <c r="BL4" s="24">
        <f t="shared" ref="BL4:BL9" si="2">SUM(AZ4:BK4)</f>
        <v>18629</v>
      </c>
      <c r="BM4" s="24">
        <v>1536</v>
      </c>
      <c r="BN4" s="24">
        <v>116</v>
      </c>
      <c r="BO4" s="24">
        <v>0</v>
      </c>
      <c r="BP4" s="24">
        <v>30.77</v>
      </c>
      <c r="BQ4" s="24">
        <v>0</v>
      </c>
      <c r="BR4" s="24">
        <v>0</v>
      </c>
      <c r="BS4" s="24">
        <v>0</v>
      </c>
      <c r="BT4" s="24">
        <f t="shared" ref="BT4:BT9" si="3">SUM(BM4:BS4)</f>
        <v>1682.77</v>
      </c>
      <c r="BU4" s="24">
        <f t="shared" ref="BU4:BU9" si="4">BL4-BT4</f>
        <v>16946.23</v>
      </c>
    </row>
    <row r="5" spans="1:73" s="25" customFormat="1" ht="13.8" x14ac:dyDescent="0.3">
      <c r="A5" s="20">
        <v>2</v>
      </c>
      <c r="B5" s="26" t="s">
        <v>79</v>
      </c>
      <c r="C5" s="26" t="s">
        <v>98</v>
      </c>
      <c r="D5" s="27" t="s">
        <v>104</v>
      </c>
      <c r="E5" s="20" t="s">
        <v>109</v>
      </c>
      <c r="F5" s="21" t="s">
        <v>87</v>
      </c>
      <c r="G5" s="22">
        <v>44729</v>
      </c>
      <c r="H5" s="22"/>
      <c r="I5" s="22">
        <v>28987</v>
      </c>
      <c r="J5" s="20">
        <v>45</v>
      </c>
      <c r="K5" s="20" t="s">
        <v>71</v>
      </c>
      <c r="L5" s="28" t="s">
        <v>111</v>
      </c>
      <c r="M5" s="21" t="s">
        <v>87</v>
      </c>
      <c r="N5" s="26" t="s">
        <v>73</v>
      </c>
      <c r="O5" s="20" t="s">
        <v>122</v>
      </c>
      <c r="P5" s="30">
        <v>6934443331</v>
      </c>
      <c r="Q5" s="29" t="s">
        <v>117</v>
      </c>
      <c r="R5" s="23" t="s">
        <v>91</v>
      </c>
      <c r="S5" s="20" t="s">
        <v>76</v>
      </c>
      <c r="T5" s="24">
        <v>27500</v>
      </c>
      <c r="U5" s="24">
        <v>13750</v>
      </c>
      <c r="V5" s="24">
        <v>0</v>
      </c>
      <c r="W5" s="24">
        <v>11400</v>
      </c>
      <c r="X5" s="24">
        <v>0</v>
      </c>
      <c r="Y5" s="24">
        <v>52650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100</v>
      </c>
      <c r="AH5" s="24">
        <v>300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1800</v>
      </c>
      <c r="AO5" s="24">
        <v>75</v>
      </c>
      <c r="AP5" s="24">
        <v>75</v>
      </c>
      <c r="AQ5" s="24">
        <v>0</v>
      </c>
      <c r="AR5" s="24">
        <v>0</v>
      </c>
      <c r="AS5" s="24">
        <v>55000</v>
      </c>
      <c r="AT5" s="20">
        <v>0</v>
      </c>
      <c r="AU5" s="20"/>
      <c r="AV5" s="20"/>
      <c r="AW5" s="20" t="s">
        <v>78</v>
      </c>
      <c r="AX5" s="20">
        <v>31</v>
      </c>
      <c r="AY5" s="31">
        <v>31</v>
      </c>
      <c r="AZ5" s="24">
        <v>27500</v>
      </c>
      <c r="BA5" s="24">
        <v>0</v>
      </c>
      <c r="BB5" s="24">
        <v>13750</v>
      </c>
      <c r="BC5" s="24">
        <v>0</v>
      </c>
      <c r="BD5" s="24">
        <v>4353</v>
      </c>
      <c r="BE5" s="24">
        <v>0</v>
      </c>
      <c r="BF5" s="24">
        <v>11400</v>
      </c>
      <c r="BG5" s="24">
        <v>0</v>
      </c>
      <c r="BH5" s="24">
        <v>0</v>
      </c>
      <c r="BI5" s="24">
        <v>0</v>
      </c>
      <c r="BJ5" s="24">
        <v>0</v>
      </c>
      <c r="BK5" s="24">
        <v>2323</v>
      </c>
      <c r="BL5" s="24">
        <f t="shared" si="2"/>
        <v>59326</v>
      </c>
      <c r="BM5" s="24">
        <v>1800</v>
      </c>
      <c r="BN5" s="24">
        <v>0</v>
      </c>
      <c r="BO5" s="24">
        <v>200</v>
      </c>
      <c r="BP5" s="24">
        <v>0</v>
      </c>
      <c r="BQ5" s="24">
        <v>0</v>
      </c>
      <c r="BR5" s="24">
        <v>0</v>
      </c>
      <c r="BS5" s="24">
        <v>0</v>
      </c>
      <c r="BT5" s="24">
        <f t="shared" si="3"/>
        <v>2000</v>
      </c>
      <c r="BU5" s="24">
        <f t="shared" si="4"/>
        <v>57326</v>
      </c>
    </row>
    <row r="6" spans="1:73" s="25" customFormat="1" ht="13.8" x14ac:dyDescent="0.3">
      <c r="A6" s="20">
        <v>3</v>
      </c>
      <c r="B6" s="26" t="s">
        <v>85</v>
      </c>
      <c r="C6" s="26" t="s">
        <v>99</v>
      </c>
      <c r="D6" s="27" t="s">
        <v>105</v>
      </c>
      <c r="E6" s="20" t="s">
        <v>109</v>
      </c>
      <c r="F6" s="21" t="s">
        <v>87</v>
      </c>
      <c r="G6" s="22">
        <v>44802</v>
      </c>
      <c r="H6" s="22"/>
      <c r="I6" s="22">
        <v>36368</v>
      </c>
      <c r="J6" s="20">
        <v>25</v>
      </c>
      <c r="K6" s="20" t="s">
        <v>71</v>
      </c>
      <c r="L6" s="28" t="s">
        <v>112</v>
      </c>
      <c r="M6" s="21" t="s">
        <v>87</v>
      </c>
      <c r="N6" s="26" t="s">
        <v>73</v>
      </c>
      <c r="O6" s="20" t="s">
        <v>81</v>
      </c>
      <c r="P6" s="30">
        <v>6934443333</v>
      </c>
      <c r="Q6" s="29" t="s">
        <v>118</v>
      </c>
      <c r="R6" s="23" t="s">
        <v>92</v>
      </c>
      <c r="S6" s="20" t="s">
        <v>74</v>
      </c>
      <c r="T6" s="24">
        <v>16858</v>
      </c>
      <c r="U6" s="24">
        <v>3018</v>
      </c>
      <c r="V6" s="24">
        <v>0</v>
      </c>
      <c r="W6" s="24">
        <v>0</v>
      </c>
      <c r="X6" s="24">
        <v>1461</v>
      </c>
      <c r="Y6" s="24">
        <v>21337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100</v>
      </c>
      <c r="AH6" s="24">
        <v>300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1800</v>
      </c>
      <c r="AO6" s="24">
        <v>75</v>
      </c>
      <c r="AP6" s="24">
        <v>75</v>
      </c>
      <c r="AQ6" s="24">
        <v>0</v>
      </c>
      <c r="AR6" s="24">
        <v>0</v>
      </c>
      <c r="AS6" s="24">
        <v>23687</v>
      </c>
      <c r="AT6" s="20">
        <v>0</v>
      </c>
      <c r="AU6" s="20"/>
      <c r="AV6" s="20"/>
      <c r="AW6" s="20" t="s">
        <v>78</v>
      </c>
      <c r="AX6" s="20">
        <v>31</v>
      </c>
      <c r="AY6" s="31">
        <v>30</v>
      </c>
      <c r="AZ6" s="24">
        <v>16858</v>
      </c>
      <c r="BA6" s="24">
        <v>0</v>
      </c>
      <c r="BB6" s="24">
        <v>3018</v>
      </c>
      <c r="BC6" s="24">
        <v>0</v>
      </c>
      <c r="BD6" s="24">
        <v>2243</v>
      </c>
      <c r="BE6" s="24">
        <v>0</v>
      </c>
      <c r="BF6" s="24">
        <v>0</v>
      </c>
      <c r="BG6" s="24">
        <v>0</v>
      </c>
      <c r="BH6" s="24">
        <v>1461</v>
      </c>
      <c r="BI6" s="24">
        <v>0</v>
      </c>
      <c r="BJ6" s="24">
        <v>0</v>
      </c>
      <c r="BK6" s="24">
        <v>0</v>
      </c>
      <c r="BL6" s="24">
        <f t="shared" si="2"/>
        <v>23580</v>
      </c>
      <c r="BM6" s="24">
        <v>1800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f t="shared" si="3"/>
        <v>1800</v>
      </c>
      <c r="BU6" s="24">
        <f t="shared" si="4"/>
        <v>21780</v>
      </c>
    </row>
    <row r="7" spans="1:73" s="25" customFormat="1" ht="13.8" x14ac:dyDescent="0.3">
      <c r="A7" s="20">
        <v>4</v>
      </c>
      <c r="B7" s="26" t="s">
        <v>82</v>
      </c>
      <c r="C7" s="26" t="s">
        <v>100</v>
      </c>
      <c r="D7" s="27" t="s">
        <v>106</v>
      </c>
      <c r="E7" s="20" t="s">
        <v>109</v>
      </c>
      <c r="F7" s="21" t="s">
        <v>87</v>
      </c>
      <c r="G7" s="22">
        <v>45058</v>
      </c>
      <c r="H7" s="22"/>
      <c r="I7" s="22">
        <v>35636</v>
      </c>
      <c r="J7" s="20">
        <v>27</v>
      </c>
      <c r="K7" s="20" t="s">
        <v>72</v>
      </c>
      <c r="L7" s="28" t="s">
        <v>113</v>
      </c>
      <c r="M7" s="21" t="s">
        <v>87</v>
      </c>
      <c r="N7" s="26" t="s">
        <v>73</v>
      </c>
      <c r="O7" s="20" t="s">
        <v>122</v>
      </c>
      <c r="P7" s="30">
        <v>6934443334</v>
      </c>
      <c r="Q7" s="29" t="s">
        <v>119</v>
      </c>
      <c r="R7" s="23" t="s">
        <v>93</v>
      </c>
      <c r="S7" s="20" t="s">
        <v>75</v>
      </c>
      <c r="T7" s="24">
        <v>21005</v>
      </c>
      <c r="U7" s="24">
        <v>10503</v>
      </c>
      <c r="V7" s="24">
        <v>0</v>
      </c>
      <c r="W7" s="24">
        <v>6142</v>
      </c>
      <c r="X7" s="24">
        <v>0</v>
      </c>
      <c r="Y7" s="24">
        <v>37650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100</v>
      </c>
      <c r="AH7" s="24">
        <v>300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1800</v>
      </c>
      <c r="AO7" s="24">
        <v>75</v>
      </c>
      <c r="AP7" s="24">
        <v>75</v>
      </c>
      <c r="AQ7" s="24">
        <v>0</v>
      </c>
      <c r="AR7" s="24">
        <v>0</v>
      </c>
      <c r="AS7" s="24">
        <v>40000</v>
      </c>
      <c r="AT7" s="20">
        <v>0</v>
      </c>
      <c r="AU7" s="20"/>
      <c r="AV7" s="20"/>
      <c r="AW7" s="20" t="s">
        <v>78</v>
      </c>
      <c r="AX7" s="20">
        <v>31</v>
      </c>
      <c r="AY7" s="31">
        <v>31</v>
      </c>
      <c r="AZ7" s="24">
        <v>21005</v>
      </c>
      <c r="BA7" s="24">
        <v>0</v>
      </c>
      <c r="BB7" s="24">
        <v>10503</v>
      </c>
      <c r="BC7" s="24">
        <v>0</v>
      </c>
      <c r="BD7" s="24">
        <v>6453</v>
      </c>
      <c r="BE7" s="24">
        <v>0</v>
      </c>
      <c r="BF7" s="24">
        <v>6142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f t="shared" si="2"/>
        <v>44103</v>
      </c>
      <c r="BM7" s="24">
        <v>1800</v>
      </c>
      <c r="BN7" s="24">
        <v>0</v>
      </c>
      <c r="BO7" s="24">
        <v>200</v>
      </c>
      <c r="BP7" s="24">
        <v>0</v>
      </c>
      <c r="BQ7" s="24">
        <v>0</v>
      </c>
      <c r="BR7" s="24">
        <v>0</v>
      </c>
      <c r="BS7" s="24">
        <v>0</v>
      </c>
      <c r="BT7" s="24">
        <f t="shared" si="3"/>
        <v>2000</v>
      </c>
      <c r="BU7" s="24">
        <f t="shared" si="4"/>
        <v>42103</v>
      </c>
    </row>
    <row r="8" spans="1:73" s="25" customFormat="1" ht="13.8" x14ac:dyDescent="0.3">
      <c r="A8" s="20">
        <v>5</v>
      </c>
      <c r="B8" s="26" t="s">
        <v>83</v>
      </c>
      <c r="C8" s="26" t="s">
        <v>101</v>
      </c>
      <c r="D8" s="27" t="s">
        <v>107</v>
      </c>
      <c r="E8" s="20" t="s">
        <v>109</v>
      </c>
      <c r="F8" s="21" t="s">
        <v>87</v>
      </c>
      <c r="G8" s="22">
        <v>45119</v>
      </c>
      <c r="H8" s="22">
        <v>45596</v>
      </c>
      <c r="I8" s="22">
        <v>34506</v>
      </c>
      <c r="J8" s="20">
        <v>30</v>
      </c>
      <c r="K8" s="20" t="s">
        <v>72</v>
      </c>
      <c r="L8" s="28" t="s">
        <v>114</v>
      </c>
      <c r="M8" s="21" t="s">
        <v>87</v>
      </c>
      <c r="N8" s="26" t="s">
        <v>73</v>
      </c>
      <c r="O8" s="20" t="s">
        <v>81</v>
      </c>
      <c r="P8" s="30">
        <v>6934443335</v>
      </c>
      <c r="Q8" s="29" t="s">
        <v>120</v>
      </c>
      <c r="R8" s="23" t="s">
        <v>94</v>
      </c>
      <c r="S8" s="20" t="s">
        <v>77</v>
      </c>
      <c r="T8" s="24">
        <v>22500</v>
      </c>
      <c r="U8" s="24">
        <v>11250</v>
      </c>
      <c r="V8" s="24">
        <v>0</v>
      </c>
      <c r="W8" s="24">
        <v>8900</v>
      </c>
      <c r="X8" s="24">
        <v>0</v>
      </c>
      <c r="Y8" s="24">
        <v>42650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100</v>
      </c>
      <c r="AH8" s="24">
        <v>300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1800</v>
      </c>
      <c r="AO8" s="24">
        <v>75</v>
      </c>
      <c r="AP8" s="24">
        <v>75</v>
      </c>
      <c r="AQ8" s="24">
        <v>0</v>
      </c>
      <c r="AR8" s="24">
        <v>0</v>
      </c>
      <c r="AS8" s="24">
        <v>45000</v>
      </c>
      <c r="AT8" s="20">
        <v>0</v>
      </c>
      <c r="AU8" s="20"/>
      <c r="AV8" s="20"/>
      <c r="AW8" s="20" t="s">
        <v>78</v>
      </c>
      <c r="AX8" s="20">
        <v>31</v>
      </c>
      <c r="AY8" s="31">
        <v>30</v>
      </c>
      <c r="AZ8" s="24">
        <v>22500</v>
      </c>
      <c r="BA8" s="24">
        <v>0</v>
      </c>
      <c r="BB8" s="24">
        <v>11250</v>
      </c>
      <c r="BC8" s="24">
        <v>0</v>
      </c>
      <c r="BD8" s="24">
        <v>6456</v>
      </c>
      <c r="BE8" s="24">
        <v>0</v>
      </c>
      <c r="BF8" s="24">
        <v>8900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f t="shared" si="2"/>
        <v>49106</v>
      </c>
      <c r="BM8" s="24">
        <v>1800</v>
      </c>
      <c r="BN8" s="24">
        <v>0</v>
      </c>
      <c r="BO8" s="24">
        <v>200</v>
      </c>
      <c r="BP8" s="24">
        <v>0</v>
      </c>
      <c r="BQ8" s="24">
        <v>0</v>
      </c>
      <c r="BR8" s="24">
        <v>0</v>
      </c>
      <c r="BS8" s="24">
        <v>0</v>
      </c>
      <c r="BT8" s="24">
        <f t="shared" si="3"/>
        <v>2000</v>
      </c>
      <c r="BU8" s="24">
        <f t="shared" si="4"/>
        <v>47106</v>
      </c>
    </row>
    <row r="9" spans="1:73" s="25" customFormat="1" ht="13.8" x14ac:dyDescent="0.3">
      <c r="A9" s="20">
        <v>6</v>
      </c>
      <c r="B9" s="26" t="s">
        <v>84</v>
      </c>
      <c r="C9" s="26" t="s">
        <v>102</v>
      </c>
      <c r="D9" s="27" t="s">
        <v>108</v>
      </c>
      <c r="E9" s="20" t="s">
        <v>109</v>
      </c>
      <c r="F9" s="21" t="s">
        <v>87</v>
      </c>
      <c r="G9" s="22">
        <v>45566</v>
      </c>
      <c r="H9" s="22"/>
      <c r="I9" s="22">
        <v>36438</v>
      </c>
      <c r="J9" s="20">
        <v>25</v>
      </c>
      <c r="K9" s="20" t="s">
        <v>72</v>
      </c>
      <c r="L9" s="28" t="s">
        <v>115</v>
      </c>
      <c r="M9" s="21" t="s">
        <v>87</v>
      </c>
      <c r="N9" s="26" t="s">
        <v>73</v>
      </c>
      <c r="O9" s="20" t="s">
        <v>122</v>
      </c>
      <c r="P9" s="30">
        <v>6934443336</v>
      </c>
      <c r="Q9" s="29" t="s">
        <v>121</v>
      </c>
      <c r="R9" s="23" t="s">
        <v>95</v>
      </c>
      <c r="S9" s="20" t="s">
        <v>74</v>
      </c>
      <c r="T9" s="24">
        <v>17540</v>
      </c>
      <c r="U9" s="24">
        <v>6191</v>
      </c>
      <c r="V9" s="24">
        <v>0</v>
      </c>
      <c r="W9" s="24">
        <v>0</v>
      </c>
      <c r="X9" s="24">
        <v>1461</v>
      </c>
      <c r="Y9" s="24">
        <v>25192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100</v>
      </c>
      <c r="AH9" s="24">
        <v>300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1800</v>
      </c>
      <c r="AO9" s="24">
        <v>75</v>
      </c>
      <c r="AP9" s="24">
        <v>75</v>
      </c>
      <c r="AQ9" s="24">
        <v>0</v>
      </c>
      <c r="AR9" s="24">
        <v>0</v>
      </c>
      <c r="AS9" s="24">
        <v>27542</v>
      </c>
      <c r="AT9" s="20">
        <v>0</v>
      </c>
      <c r="AU9" s="20"/>
      <c r="AV9" s="20"/>
      <c r="AW9" s="20" t="s">
        <v>78</v>
      </c>
      <c r="AX9" s="20">
        <v>31</v>
      </c>
      <c r="AY9" s="31">
        <v>31</v>
      </c>
      <c r="AZ9" s="24">
        <v>17540</v>
      </c>
      <c r="BA9" s="24">
        <v>0</v>
      </c>
      <c r="BB9" s="24">
        <v>6191</v>
      </c>
      <c r="BC9" s="24">
        <v>0</v>
      </c>
      <c r="BD9" s="24">
        <v>6456</v>
      </c>
      <c r="BE9" s="24">
        <v>0</v>
      </c>
      <c r="BF9" s="24">
        <v>0</v>
      </c>
      <c r="BG9" s="24">
        <v>0</v>
      </c>
      <c r="BH9" s="24">
        <v>1461</v>
      </c>
      <c r="BI9" s="24">
        <v>0</v>
      </c>
      <c r="BJ9" s="24">
        <v>0</v>
      </c>
      <c r="BK9" s="24">
        <v>0</v>
      </c>
      <c r="BL9" s="24">
        <f t="shared" si="2"/>
        <v>31648</v>
      </c>
      <c r="BM9" s="24">
        <v>1800</v>
      </c>
      <c r="BN9" s="24">
        <v>0</v>
      </c>
      <c r="BO9" s="24">
        <v>200</v>
      </c>
      <c r="BP9" s="24">
        <v>0</v>
      </c>
      <c r="BQ9" s="24">
        <v>0</v>
      </c>
      <c r="BR9" s="24">
        <v>0</v>
      </c>
      <c r="BS9" s="24">
        <v>0</v>
      </c>
      <c r="BT9" s="24">
        <f t="shared" si="3"/>
        <v>2000</v>
      </c>
      <c r="BU9" s="24">
        <f t="shared" si="4"/>
        <v>29648</v>
      </c>
    </row>
  </sheetData>
  <autoFilter ref="A3:BU9" xr:uid="{00000000-0009-0000-0000-000000000000}"/>
  <sortState xmlns:xlrd2="http://schemas.microsoft.com/office/spreadsheetml/2017/richdata2" ref="A4:BU572">
    <sortCondition ref="F4:F572"/>
    <sortCondition ref="B4:B57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Collection</dc:creator>
  <cp:lastModifiedBy>Karanjeet Singh</cp:lastModifiedBy>
  <dcterms:created xsi:type="dcterms:W3CDTF">2024-11-09T15:44:19Z</dcterms:created>
  <dcterms:modified xsi:type="dcterms:W3CDTF">2024-12-02T10:54:35Z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f1f9e35f-b1a5-4767-9b0e-72c342fb7fed</vt:lpwstr>
  </property>
</Properties>
</file>