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hul.saini\Desktop\Delhi\"/>
    </mc:Choice>
  </mc:AlternateContent>
  <bookViews>
    <workbookView xWindow="0" yWindow="0" windowWidth="20490" windowHeight="8925" tabRatio="802"/>
  </bookViews>
  <sheets>
    <sheet name=" Form XVI" sheetId="2" r:id="rId1"/>
  </sheets>
  <definedNames>
    <definedName name="_xlnm._FilterDatabase" localSheetId="0" hidden="1">' Form XVI'!$A$13:$AW$19</definedName>
    <definedName name="_xlnm.Print_Area" localSheetId="0">' Form XVI'!$A$1:$AW$20</definedName>
    <definedName name="_xlnm.Print_Titles" localSheetId="0">' Form XVI'!$2:$13</definedName>
  </definedNames>
  <calcPr calcId="152511"/>
</workbook>
</file>

<file path=xl/calcChain.xml><?xml version="1.0" encoding="utf-8"?>
<calcChain xmlns="http://schemas.openxmlformats.org/spreadsheetml/2006/main">
  <c r="AL15" i="2" l="1"/>
  <c r="AM15" i="2"/>
  <c r="AN15" i="2"/>
  <c r="AO15" i="2"/>
  <c r="AP15" i="2"/>
  <c r="AQ15" i="2"/>
  <c r="AR15" i="2"/>
  <c r="AV15" i="2" s="1"/>
  <c r="AS15" i="2"/>
  <c r="AT15" i="2"/>
  <c r="AU15" i="2"/>
  <c r="AL16" i="2"/>
  <c r="AM16" i="2"/>
  <c r="AN16" i="2"/>
  <c r="AO16" i="2"/>
  <c r="AP16" i="2"/>
  <c r="AQ16" i="2"/>
  <c r="AR16" i="2"/>
  <c r="AS16" i="2"/>
  <c r="AT16" i="2"/>
  <c r="AU16" i="2"/>
  <c r="AL17" i="2"/>
  <c r="AM17" i="2"/>
  <c r="AN17" i="2"/>
  <c r="AV17" i="2" s="1"/>
  <c r="AO17" i="2"/>
  <c r="AP17" i="2"/>
  <c r="AQ17" i="2"/>
  <c r="AR17" i="2"/>
  <c r="AS17" i="2"/>
  <c r="AT17" i="2"/>
  <c r="AU17" i="2"/>
  <c r="AL18" i="2"/>
  <c r="AV18" i="2" s="1"/>
  <c r="AM18" i="2"/>
  <c r="AN18" i="2"/>
  <c r="AO18" i="2"/>
  <c r="AP18" i="2"/>
  <c r="AQ18" i="2"/>
  <c r="AR18" i="2"/>
  <c r="AS18" i="2"/>
  <c r="AT18" i="2"/>
  <c r="AU18" i="2"/>
  <c r="AL19" i="2"/>
  <c r="AM19" i="2"/>
  <c r="AN19" i="2"/>
  <c r="AO19" i="2"/>
  <c r="AP19" i="2"/>
  <c r="AQ19" i="2"/>
  <c r="AR19" i="2"/>
  <c r="AV19" i="2" s="1"/>
  <c r="AS19" i="2"/>
  <c r="AT19" i="2"/>
  <c r="AU19" i="2"/>
  <c r="AV16" i="2"/>
  <c r="AV14" i="2"/>
  <c r="AU14" i="2"/>
  <c r="AT14" i="2"/>
  <c r="AS14" i="2"/>
  <c r="AR14" i="2"/>
  <c r="AQ14" i="2"/>
  <c r="AP14" i="2"/>
  <c r="AO14" i="2"/>
  <c r="AN14" i="2"/>
  <c r="AM14" i="2"/>
  <c r="AL14" i="2"/>
</calcChain>
</file>

<file path=xl/sharedStrings.xml><?xml version="1.0" encoding="utf-8"?>
<sst xmlns="http://schemas.openxmlformats.org/spreadsheetml/2006/main" count="239" uniqueCount="49">
  <si>
    <t>Name &amp; Address of Contractor:</t>
  </si>
  <si>
    <t>Nature and Location of Work:</t>
  </si>
  <si>
    <t>Remarks</t>
  </si>
  <si>
    <t>MUSTER ROLL</t>
  </si>
  <si>
    <t>Sl. No</t>
  </si>
  <si>
    <t>Date / Units</t>
  </si>
  <si>
    <t xml:space="preserve">FORM XVI See Rule-78 (1) (a) (I) </t>
  </si>
  <si>
    <t>P</t>
  </si>
  <si>
    <t>WO</t>
  </si>
  <si>
    <t>FIRSTMERIDIAN Global Services Private Limited</t>
  </si>
  <si>
    <t>Empl. ID</t>
  </si>
  <si>
    <t>Emp. Name</t>
  </si>
  <si>
    <t>CL</t>
  </si>
  <si>
    <t>State</t>
  </si>
  <si>
    <t>For the month of Oct 2024</t>
  </si>
  <si>
    <t>NH</t>
  </si>
  <si>
    <t>H</t>
  </si>
  <si>
    <t>Marketing Services</t>
  </si>
  <si>
    <t>Name &amp; Address of Establishment In/ under which contract is carried on : Client Name &amp; Address</t>
  </si>
  <si>
    <t>Name and Address of Principal Employer: Client Name &amp; Address</t>
  </si>
  <si>
    <t>Location</t>
  </si>
  <si>
    <t>V5314959</t>
  </si>
  <si>
    <t>V5243467</t>
  </si>
  <si>
    <t>V5256180</t>
  </si>
  <si>
    <t>V5299675</t>
  </si>
  <si>
    <t>V5308941</t>
  </si>
  <si>
    <t>V5312210</t>
  </si>
  <si>
    <t>A</t>
  </si>
  <si>
    <t>B</t>
  </si>
  <si>
    <t>C</t>
  </si>
  <si>
    <t>D</t>
  </si>
  <si>
    <t>E</t>
  </si>
  <si>
    <t>F</t>
  </si>
  <si>
    <t>Gujarat</t>
  </si>
  <si>
    <t>Karnataka</t>
  </si>
  <si>
    <t>AMDC1A</t>
  </si>
  <si>
    <t>BDC10</t>
  </si>
  <si>
    <t>ML</t>
  </si>
  <si>
    <t>SL</t>
  </si>
  <si>
    <t>Present days</t>
  </si>
  <si>
    <t>Weekly off</t>
  </si>
  <si>
    <t>Holiday</t>
  </si>
  <si>
    <t>National Holiday</t>
  </si>
  <si>
    <t>Maternity leave</t>
  </si>
  <si>
    <t>LWP</t>
  </si>
  <si>
    <t>ABSENT</t>
  </si>
  <si>
    <t>Total Paid Days</t>
  </si>
  <si>
    <t>SH</t>
  </si>
  <si>
    <t>State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</si>
</sst>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(* #,##0_);_(* \(#,##0\);_(* &quot;-&quot;??_);_(@_)"/>
  </numFmts>
  <fonts count="27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Cambria"/>
      <family val="1"/>
    </font>
    <font>
      <b/>
      <sz val="14"/>
      <name val="Cambria"/>
      <family val="1"/>
    </font>
    <font>
      <b/>
      <sz val="10"/>
      <name val="Cambria"/>
      <family val="1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name val="Calibri"/>
      <family val="2"/>
      <scheme val="minor"/>
    </font>
    <font>
      <b/>
      <sz val="10"/>
      <name val="Calibri"/>
      <family val="2"/>
    </font>
    <font>
      <sz val="9"/>
      <name val="Calibri"/>
      <family val="2"/>
    </font>
    <font>
      <b/>
      <sz val="11"/>
      <color indexed="8"/>
      <name val="Euphemia"/>
      <family val="2"/>
    </font>
    <font>
      <b/>
      <sz val="11"/>
      <color theme="1"/>
      <name val="Euphemia"/>
      <family val="2"/>
    </font>
    <font>
      <b/>
      <sz val="11"/>
      <name val="Euphemia"/>
      <family val="2"/>
    </font>
    <font>
      <sz val="11"/>
      <color indexed="8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Arial"/>
      <family val="2"/>
    </font>
    <font>
      <b/>
      <sz val="8"/>
      <name val="Arial"/>
      <family val="2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 diagonalUp="1" diagonalDown="1"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1" fillId="0" borderId="0"/>
    <xf numFmtId="0" fontId="10" fillId="0" borderId="0"/>
    <xf numFmtId="0" fontId="11" fillId="0" borderId="0"/>
    <xf numFmtId="0" fontId="12" fillId="2" borderId="1"/>
    <xf numFmtId="0" fontId="2" fillId="0" borderId="2" quotePrefix="1">
      <alignment horizontal="justify" vertical="justify" textRotation="127" wrapText="1" justifyLastLine="1"/>
      <protection hidden="1"/>
    </xf>
    <xf numFmtId="0" fontId="2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2" quotePrefix="1">
      <alignment horizontal="justify" vertical="justify" textRotation="127" wrapText="1" justifyLastLine="1"/>
      <protection hidden="1"/>
    </xf>
    <xf numFmtId="0" fontId="1" fillId="0" borderId="0"/>
    <xf numFmtId="0" fontId="19" fillId="0" borderId="0"/>
  </cellStyleXfs>
  <cellXfs count="73">
    <xf numFmtId="0" fontId="0" fillId="0" borderId="0" xfId="0"/>
    <xf numFmtId="0" fontId="5" fillId="3" borderId="0" xfId="3" applyFont="1" applyFill="1" applyBorder="1"/>
    <xf numFmtId="0" fontId="3" fillId="3" borderId="0" xfId="3" applyFont="1" applyFill="1" applyBorder="1"/>
    <xf numFmtId="0" fontId="3" fillId="3" borderId="0" xfId="3" applyFont="1" applyFill="1" applyBorder="1" applyAlignment="1">
      <alignment horizontal="center"/>
    </xf>
    <xf numFmtId="0" fontId="7" fillId="3" borderId="7" xfId="3" applyFont="1" applyFill="1" applyBorder="1"/>
    <xf numFmtId="0" fontId="7" fillId="3" borderId="7" xfId="3" applyFont="1" applyFill="1" applyBorder="1" applyAlignment="1"/>
    <xf numFmtId="0" fontId="7" fillId="3" borderId="8" xfId="3" applyFont="1" applyFill="1" applyBorder="1" applyAlignment="1"/>
    <xf numFmtId="0" fontId="7" fillId="3" borderId="0" xfId="3" applyFont="1" applyFill="1" applyBorder="1"/>
    <xf numFmtId="0" fontId="7" fillId="3" borderId="0" xfId="3" applyFont="1" applyFill="1" applyBorder="1" applyAlignment="1"/>
    <xf numFmtId="0" fontId="7" fillId="3" borderId="5" xfId="3" applyFont="1" applyFill="1" applyBorder="1" applyAlignment="1"/>
    <xf numFmtId="0" fontId="7" fillId="3" borderId="10" xfId="3" applyFont="1" applyFill="1" applyBorder="1" applyAlignment="1"/>
    <xf numFmtId="0" fontId="6" fillId="3" borderId="7" xfId="3" applyFont="1" applyFill="1" applyBorder="1" applyAlignment="1">
      <alignment vertical="center"/>
    </xf>
    <xf numFmtId="0" fontId="6" fillId="3" borderId="0" xfId="3" applyFont="1" applyFill="1" applyBorder="1" applyAlignment="1">
      <alignment vertical="center"/>
    </xf>
    <xf numFmtId="0" fontId="7" fillId="3" borderId="10" xfId="3" applyFont="1" applyFill="1" applyBorder="1"/>
    <xf numFmtId="0" fontId="2" fillId="3" borderId="7" xfId="3" applyFont="1" applyFill="1" applyBorder="1" applyAlignment="1">
      <alignment vertical="center"/>
    </xf>
    <xf numFmtId="0" fontId="2" fillId="3" borderId="0" xfId="3" applyFont="1" applyFill="1" applyBorder="1" applyAlignment="1">
      <alignment vertical="center"/>
    </xf>
    <xf numFmtId="0" fontId="9" fillId="3" borderId="7" xfId="3" applyFont="1" applyFill="1" applyBorder="1" applyAlignment="1">
      <alignment vertical="center"/>
    </xf>
    <xf numFmtId="0" fontId="9" fillId="3" borderId="0" xfId="3" applyFont="1" applyFill="1" applyBorder="1" applyAlignment="1">
      <alignment vertical="center"/>
    </xf>
    <xf numFmtId="0" fontId="7" fillId="3" borderId="9" xfId="12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left"/>
    </xf>
    <xf numFmtId="0" fontId="7" fillId="4" borderId="3" xfId="3" applyFont="1" applyFill="1" applyBorder="1" applyAlignment="1">
      <alignment horizontal="center"/>
    </xf>
    <xf numFmtId="0" fontId="15" fillId="0" borderId="3" xfId="0" applyFont="1" applyBorder="1" applyAlignment="1">
      <alignment shrinkToFit="1"/>
    </xf>
    <xf numFmtId="0" fontId="16" fillId="4" borderId="3" xfId="10" applyFont="1" applyFill="1" applyBorder="1" applyAlignment="1" applyProtection="1">
      <alignment horizontal="center" vertical="center" shrinkToFit="1"/>
      <protection locked="0"/>
    </xf>
    <xf numFmtId="0" fontId="17" fillId="4" borderId="3" xfId="10" applyFont="1" applyFill="1" applyBorder="1" applyAlignment="1" applyProtection="1">
      <alignment horizontal="center" vertical="center" shrinkToFit="1"/>
      <protection locked="0"/>
    </xf>
    <xf numFmtId="0" fontId="18" fillId="4" borderId="3" xfId="10" applyFont="1" applyFill="1" applyBorder="1" applyAlignment="1" applyProtection="1">
      <alignment horizontal="center" vertical="center" shrinkToFit="1"/>
      <protection locked="0"/>
    </xf>
    <xf numFmtId="165" fontId="20" fillId="4" borderId="3" xfId="0" applyNumberFormat="1" applyFont="1" applyFill="1" applyBorder="1" applyAlignment="1">
      <alignment horizontal="center"/>
    </xf>
    <xf numFmtId="0" fontId="7" fillId="3" borderId="3" xfId="3" applyFont="1" applyFill="1" applyBorder="1" applyAlignment="1">
      <alignment horizontal="center"/>
    </xf>
    <xf numFmtId="0" fontId="5" fillId="3" borderId="6" xfId="3" applyFont="1" applyFill="1" applyBorder="1"/>
    <xf numFmtId="0" fontId="5" fillId="3" borderId="7" xfId="3" applyFont="1" applyFill="1" applyBorder="1"/>
    <xf numFmtId="0" fontId="5" fillId="3" borderId="8" xfId="3" applyFont="1" applyFill="1" applyBorder="1"/>
    <xf numFmtId="165" fontId="21" fillId="4" borderId="3" xfId="0" applyNumberFormat="1" applyFont="1" applyFill="1" applyBorder="1" applyAlignment="1">
      <alignment horizontal="center" wrapText="1"/>
    </xf>
    <xf numFmtId="0" fontId="13" fillId="3" borderId="3" xfId="3" applyFont="1" applyFill="1" applyBorder="1" applyAlignment="1">
      <alignment horizontal="center"/>
    </xf>
    <xf numFmtId="0" fontId="13" fillId="4" borderId="3" xfId="3" applyFont="1" applyFill="1" applyBorder="1" applyAlignment="1">
      <alignment horizontal="center"/>
    </xf>
    <xf numFmtId="0" fontId="23" fillId="3" borderId="0" xfId="3" applyFont="1" applyFill="1" applyBorder="1" applyAlignment="1"/>
    <xf numFmtId="0" fontId="22" fillId="4" borderId="3" xfId="10" applyFont="1" applyFill="1" applyBorder="1" applyAlignment="1" applyProtection="1">
      <alignment horizontal="center" shrinkToFit="1"/>
      <protection locked="0"/>
    </xf>
    <xf numFmtId="0" fontId="21" fillId="4" borderId="3" xfId="10" applyFont="1" applyFill="1" applyBorder="1" applyAlignment="1" applyProtection="1">
      <alignment horizontal="center" shrinkToFit="1"/>
      <protection locked="0"/>
    </xf>
    <xf numFmtId="0" fontId="23" fillId="4" borderId="3" xfId="10" applyFont="1" applyFill="1" applyBorder="1" applyAlignment="1" applyProtection="1">
      <alignment horizontal="center" shrinkToFit="1"/>
      <protection locked="0"/>
    </xf>
    <xf numFmtId="0" fontId="5" fillId="3" borderId="0" xfId="3" applyFont="1" applyFill="1" applyBorder="1" applyAlignment="1">
      <alignment horizontal="center"/>
    </xf>
    <xf numFmtId="0" fontId="6" fillId="3" borderId="12" xfId="3" applyFont="1" applyFill="1" applyBorder="1" applyAlignment="1">
      <alignment horizontal="center" vertical="center" wrapText="1"/>
    </xf>
    <xf numFmtId="0" fontId="6" fillId="3" borderId="7" xfId="3" applyFont="1" applyFill="1" applyBorder="1" applyAlignment="1">
      <alignment horizontal="center" vertical="center" wrapText="1"/>
    </xf>
    <xf numFmtId="0" fontId="6" fillId="3" borderId="10" xfId="3" applyFont="1" applyFill="1" applyBorder="1"/>
    <xf numFmtId="0" fontId="9" fillId="3" borderId="6" xfId="12" applyFont="1" applyFill="1" applyBorder="1" applyAlignment="1">
      <alignment vertical="center"/>
    </xf>
    <xf numFmtId="0" fontId="9" fillId="3" borderId="4" xfId="12" applyFont="1" applyFill="1" applyBorder="1" applyAlignment="1">
      <alignment vertical="center"/>
    </xf>
    <xf numFmtId="0" fontId="24" fillId="4" borderId="0" xfId="15" applyFont="1" applyFill="1" applyBorder="1" applyAlignment="1">
      <alignment horizontal="left" vertical="center"/>
    </xf>
    <xf numFmtId="0" fontId="26" fillId="3" borderId="0" xfId="3" applyFont="1" applyFill="1" applyBorder="1"/>
    <xf numFmtId="0" fontId="26" fillId="3" borderId="3" xfId="3" applyFont="1" applyFill="1" applyBorder="1" applyAlignment="1">
      <alignment horizontal="center"/>
    </xf>
    <xf numFmtId="0" fontId="26" fillId="3" borderId="3" xfId="3" applyFont="1" applyFill="1" applyBorder="1" applyAlignment="1">
      <alignment horizontal="center" wrapText="1"/>
    </xf>
    <xf numFmtId="0" fontId="26" fillId="3" borderId="14" xfId="3" applyFont="1" applyFill="1" applyBorder="1" applyAlignment="1">
      <alignment horizontal="center"/>
    </xf>
    <xf numFmtId="0" fontId="26" fillId="3" borderId="15" xfId="3" applyFont="1" applyFill="1" applyBorder="1" applyAlignment="1">
      <alignment horizontal="center"/>
    </xf>
    <xf numFmtId="0" fontId="26" fillId="3" borderId="16" xfId="3" applyFont="1" applyFill="1" applyBorder="1" applyAlignment="1">
      <alignment horizontal="center"/>
    </xf>
    <xf numFmtId="0" fontId="6" fillId="3" borderId="12" xfId="3" applyFont="1" applyFill="1" applyBorder="1" applyAlignment="1">
      <alignment horizontal="center" vertical="center" wrapText="1"/>
    </xf>
    <xf numFmtId="0" fontId="6" fillId="3" borderId="13" xfId="3" applyFont="1" applyFill="1" applyBorder="1" applyAlignment="1">
      <alignment horizontal="center" vertical="center" wrapText="1"/>
    </xf>
    <xf numFmtId="0" fontId="5" fillId="3" borderId="4" xfId="3" applyFont="1" applyFill="1" applyBorder="1" applyAlignment="1">
      <alignment horizontal="center"/>
    </xf>
    <xf numFmtId="0" fontId="5" fillId="3" borderId="0" xfId="3" applyFont="1" applyFill="1" applyBorder="1" applyAlignment="1">
      <alignment horizontal="center"/>
    </xf>
    <xf numFmtId="0" fontId="5" fillId="3" borderId="5" xfId="3" applyFont="1" applyFill="1" applyBorder="1" applyAlignment="1">
      <alignment horizontal="center"/>
    </xf>
    <xf numFmtId="0" fontId="4" fillId="3" borderId="6" xfId="3" applyFont="1" applyFill="1" applyBorder="1" applyAlignment="1">
      <alignment horizontal="center" vertical="center"/>
    </xf>
    <xf numFmtId="0" fontId="4" fillId="3" borderId="7" xfId="3" applyFont="1" applyFill="1" applyBorder="1" applyAlignment="1">
      <alignment horizontal="center" vertical="center"/>
    </xf>
    <xf numFmtId="0" fontId="4" fillId="3" borderId="8" xfId="3" applyFont="1" applyFill="1" applyBorder="1" applyAlignment="1">
      <alignment horizontal="center" vertical="center"/>
    </xf>
    <xf numFmtId="0" fontId="3" fillId="3" borderId="9" xfId="3" applyFont="1" applyFill="1" applyBorder="1" applyAlignment="1">
      <alignment horizontal="center" vertical="center"/>
    </xf>
    <xf numFmtId="0" fontId="3" fillId="3" borderId="10" xfId="3" applyFont="1" applyFill="1" applyBorder="1" applyAlignment="1">
      <alignment horizontal="center" vertical="center"/>
    </xf>
    <xf numFmtId="0" fontId="3" fillId="3" borderId="11" xfId="3" applyFont="1" applyFill="1" applyBorder="1" applyAlignment="1">
      <alignment horizontal="center" vertical="center"/>
    </xf>
    <xf numFmtId="0" fontId="6" fillId="3" borderId="14" xfId="3" applyFont="1" applyFill="1" applyBorder="1" applyAlignment="1">
      <alignment horizontal="center" vertical="center" wrapText="1"/>
    </xf>
    <xf numFmtId="0" fontId="6" fillId="3" borderId="15" xfId="3" applyFont="1" applyFill="1" applyBorder="1" applyAlignment="1">
      <alignment horizontal="center" vertical="center" wrapText="1"/>
    </xf>
    <xf numFmtId="0" fontId="25" fillId="3" borderId="12" xfId="3" applyFont="1" applyFill="1" applyBorder="1" applyAlignment="1">
      <alignment horizontal="center" vertical="center" wrapText="1"/>
    </xf>
    <xf numFmtId="0" fontId="25" fillId="3" borderId="13" xfId="3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shrinkToFit="1"/>
    </xf>
    <xf numFmtId="0" fontId="22" fillId="5" borderId="3" xfId="10" applyFont="1" applyFill="1" applyBorder="1" applyAlignment="1" applyProtection="1">
      <alignment horizontal="center" shrinkToFit="1"/>
      <protection locked="0"/>
    </xf>
    <xf numFmtId="0" fontId="22" fillId="6" borderId="3" xfId="10" applyFont="1" applyFill="1" applyBorder="1" applyAlignment="1" applyProtection="1">
      <alignment horizontal="center" shrinkToFit="1"/>
      <protection locked="0"/>
    </xf>
    <xf numFmtId="0" fontId="22" fillId="7" borderId="3" xfId="10" applyFont="1" applyFill="1" applyBorder="1" applyAlignment="1" applyProtection="1">
      <alignment horizontal="center" shrinkToFit="1"/>
      <protection locked="0"/>
    </xf>
    <xf numFmtId="0" fontId="22" fillId="8" borderId="3" xfId="10" applyFont="1" applyFill="1" applyBorder="1" applyAlignment="1" applyProtection="1">
      <alignment horizontal="center" shrinkToFit="1"/>
      <protection locked="0"/>
    </xf>
    <xf numFmtId="0" fontId="22" fillId="9" borderId="3" xfId="10" applyFont="1" applyFill="1" applyBorder="1" applyAlignment="1" applyProtection="1">
      <alignment horizontal="center" shrinkToFit="1"/>
      <protection locked="0"/>
    </xf>
    <xf numFmtId="0" fontId="22" fillId="10" borderId="3" xfId="10" applyFont="1" applyFill="1" applyBorder="1" applyAlignment="1" applyProtection="1">
      <alignment horizontal="center" shrinkToFit="1"/>
      <protection locked="0"/>
    </xf>
    <xf numFmtId="0" fontId="22" fillId="11" borderId="3" xfId="10" applyFont="1" applyFill="1" applyBorder="1" applyAlignment="1" applyProtection="1">
      <alignment horizontal="center" shrinkToFit="1"/>
      <protection locked="0"/>
    </xf>
  </cellXfs>
  <cellStyles count="17">
    <cellStyle name=" 1" xfId="14"/>
    <cellStyle name="_Form XIX Wage Slips" xfId="1"/>
    <cellStyle name="_Form XIX Wage Slips with formula" xfId="2"/>
    <cellStyle name="=C:\WINNT\SYSTEM32\COMMAND.COM" xfId="3"/>
    <cellStyle name="Excel Built-in Normal" xfId="4"/>
    <cellStyle name="Excel Built-in Normal 1" xfId="5"/>
    <cellStyle name="Excel Built-in Normal 3" xfId="6"/>
    <cellStyle name="Excel_BuiltIn_Input" xfId="7"/>
    <cellStyle name="Nor}al" xfId="8"/>
    <cellStyle name="Normal" xfId="0" builtinId="0"/>
    <cellStyle name="Normal 10" xfId="9"/>
    <cellStyle name="Normal 2" xfId="10"/>
    <cellStyle name="Normal 3" xfId="11"/>
    <cellStyle name="Normal 5" xfId="16"/>
    <cellStyle name="Normal_BOI CLRA" xfId="12"/>
    <cellStyle name="Normal_Invoice7-8 3" xfId="15"/>
    <cellStyle name="Style 1" xfId="13"/>
  </cellStyles>
  <dxfs count="18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160830</xdr:colOff>
      <xdr:row>5</xdr:row>
      <xdr:rowOff>117513</xdr:rowOff>
    </xdr:from>
    <xdr:to>
      <xdr:col>48</xdr:col>
      <xdr:colOff>68740</xdr:colOff>
      <xdr:row>9</xdr:row>
      <xdr:rowOff>61676</xdr:rowOff>
    </xdr:to>
    <xdr:pic>
      <xdr:nvPicPr>
        <xdr:cNvPr id="4" name="Picture 3" descr="A close up of a stamp&#10;&#10;Description automatically generated">
          <a:extLst>
            <a:ext uri="{FF2B5EF4-FFF2-40B4-BE49-F238E27FC236}">
              <a16:creationId xmlns=""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="urn:schemas-microsoft-com:office:office" xmlns:oel="http://schemas.microsoft.com/office/2019/extlst" xmlns:r="http://schemas.openxmlformats.org/officeDocument/2006/relationships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cex="http://schemas.microsoft.com/office/word/2018/wordml/cex" xmlns:w16cid="http://schemas.microsoft.com/office/word/2016/wordml/cid" xmlns:w16="http://schemas.microsoft.com/office/word/2018/wordml" xmlns:w16sdtdh="http://schemas.microsoft.com/office/word/2020/wordml/sdtdatahash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6="http://schemas.microsoft.com/office/drawing/2014/main" xmlns:lc="http://schemas.openxmlformats.org/drawingml/2006/lockedCanvas" id="{F3CC14D4-7FE6-AF7D-0252-28AE3C30CB5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71913" y="1038263"/>
          <a:ext cx="1135577" cy="8331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AW20"/>
  <sheetViews>
    <sheetView tabSelected="1" view="pageBreakPreview" topLeftCell="B1" zoomScale="90" zoomScaleNormal="100" zoomScaleSheetLayoutView="90" workbookViewId="0">
      <selection activeCell="AY18" sqref="AY18"/>
    </sheetView>
  </sheetViews>
  <sheetFormatPr defaultColWidth="9.140625" defaultRowHeight="12.75"/>
  <cols>
    <col min="1" max="1" width="1.5703125" style="2" hidden="1" customWidth="1"/>
    <col min="2" max="2" width="4.140625" style="2" customWidth="1"/>
    <col min="3" max="3" width="11.7109375" style="2" customWidth="1"/>
    <col min="4" max="4" width="17.5703125" style="2" customWidth="1"/>
    <col min="5" max="6" width="7.42578125" style="2" customWidth="1"/>
    <col min="7" max="34" width="3.85546875" style="2" customWidth="1"/>
    <col min="35" max="35" width="5" style="2" bestFit="1" customWidth="1"/>
    <col min="36" max="37" width="3.85546875" style="2" customWidth="1"/>
    <col min="38" max="48" width="9.140625" style="2"/>
    <col min="49" max="49" width="10.5703125" style="2" customWidth="1"/>
    <col min="50" max="16384" width="9.140625" style="2"/>
  </cols>
  <sheetData>
    <row r="1" spans="1:49" s="1" customFormat="1"/>
    <row r="2" spans="1:49" s="1" customFormat="1">
      <c r="B2" s="27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9"/>
    </row>
    <row r="3" spans="1:49" s="1" customFormat="1" ht="18.75" customHeight="1">
      <c r="B3" s="55" t="s">
        <v>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7"/>
    </row>
    <row r="4" spans="1:49" s="1" customFormat="1" ht="16.5" customHeight="1">
      <c r="B4" s="58" t="s">
        <v>6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60"/>
    </row>
    <row r="5" spans="1:49" s="1" customFormat="1" ht="11.25" customHeight="1">
      <c r="B5" s="52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4"/>
    </row>
    <row r="6" spans="1:49" s="1" customFormat="1" ht="15.75" customHeight="1">
      <c r="B6" s="41" t="s">
        <v>0</v>
      </c>
      <c r="C6" s="16"/>
      <c r="D6" s="19"/>
      <c r="E6" s="19" t="s">
        <v>9</v>
      </c>
      <c r="F6" s="19" t="s">
        <v>9</v>
      </c>
      <c r="G6" s="14"/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6"/>
    </row>
    <row r="7" spans="1:49" s="1" customFormat="1" ht="15.75" customHeight="1">
      <c r="B7" s="42" t="s">
        <v>1</v>
      </c>
      <c r="C7" s="17"/>
      <c r="E7" s="43" t="s">
        <v>17</v>
      </c>
      <c r="F7" s="43" t="s">
        <v>17</v>
      </c>
      <c r="G7" s="15"/>
      <c r="H7" s="7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9"/>
    </row>
    <row r="8" spans="1:49" ht="15.75" customHeight="1">
      <c r="B8" s="42" t="s">
        <v>18</v>
      </c>
      <c r="C8" s="17"/>
      <c r="D8" s="17"/>
      <c r="E8" s="17"/>
      <c r="F8" s="17"/>
      <c r="G8" s="15"/>
      <c r="H8" s="7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9"/>
    </row>
    <row r="9" spans="1:49" s="1" customFormat="1" ht="22.5" customHeight="1">
      <c r="B9" s="42" t="s">
        <v>19</v>
      </c>
      <c r="C9" s="17"/>
      <c r="D9" s="17"/>
      <c r="E9" s="17"/>
      <c r="F9" s="17"/>
      <c r="G9" s="15"/>
      <c r="H9" s="7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9"/>
    </row>
    <row r="10" spans="1:49" s="1" customFormat="1" ht="16.5" customHeight="1">
      <c r="B10" s="18"/>
      <c r="C10" s="40" t="s">
        <v>14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9"/>
    </row>
    <row r="11" spans="1:49" s="37" customFormat="1" ht="15" customHeight="1">
      <c r="A11" s="3"/>
      <c r="B11" s="50" t="s">
        <v>4</v>
      </c>
      <c r="C11" s="50" t="s">
        <v>10</v>
      </c>
      <c r="D11" s="50" t="s">
        <v>11</v>
      </c>
      <c r="E11" s="50" t="s">
        <v>13</v>
      </c>
      <c r="F11" s="50" t="s">
        <v>20</v>
      </c>
      <c r="G11" s="61" t="s">
        <v>5</v>
      </c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39"/>
      <c r="AJ11" s="39"/>
      <c r="AK11" s="39"/>
      <c r="AL11" s="63" t="s">
        <v>39</v>
      </c>
      <c r="AM11" s="63" t="s">
        <v>40</v>
      </c>
      <c r="AN11" s="63" t="s">
        <v>12</v>
      </c>
      <c r="AO11" s="63" t="s">
        <v>44</v>
      </c>
      <c r="AP11" s="63" t="s">
        <v>45</v>
      </c>
      <c r="AQ11" s="63" t="s">
        <v>38</v>
      </c>
      <c r="AR11" s="63" t="s">
        <v>41</v>
      </c>
      <c r="AS11" s="63" t="s">
        <v>42</v>
      </c>
      <c r="AT11" s="63" t="s">
        <v>43</v>
      </c>
      <c r="AU11" s="63" t="s">
        <v>48</v>
      </c>
      <c r="AV11" s="63" t="s">
        <v>46</v>
      </c>
      <c r="AW11" s="50" t="s">
        <v>2</v>
      </c>
    </row>
    <row r="12" spans="1:49" s="1" customFormat="1" ht="24" customHeight="1">
      <c r="B12" s="51"/>
      <c r="C12" s="51"/>
      <c r="D12" s="51"/>
      <c r="E12" s="51"/>
      <c r="F12" s="51"/>
      <c r="G12" s="38">
        <v>1</v>
      </c>
      <c r="H12" s="38">
        <v>2</v>
      </c>
      <c r="I12" s="38">
        <v>3</v>
      </c>
      <c r="J12" s="38">
        <v>4</v>
      </c>
      <c r="K12" s="38">
        <v>5</v>
      </c>
      <c r="L12" s="38">
        <v>6</v>
      </c>
      <c r="M12" s="38">
        <v>7</v>
      </c>
      <c r="N12" s="38">
        <v>8</v>
      </c>
      <c r="O12" s="38">
        <v>9</v>
      </c>
      <c r="P12" s="38">
        <v>10</v>
      </c>
      <c r="Q12" s="38">
        <v>11</v>
      </c>
      <c r="R12" s="38">
        <v>12</v>
      </c>
      <c r="S12" s="38">
        <v>13</v>
      </c>
      <c r="T12" s="38">
        <v>14</v>
      </c>
      <c r="U12" s="38">
        <v>15</v>
      </c>
      <c r="V12" s="38">
        <v>16</v>
      </c>
      <c r="W12" s="38">
        <v>17</v>
      </c>
      <c r="X12" s="38">
        <v>18</v>
      </c>
      <c r="Y12" s="38">
        <v>19</v>
      </c>
      <c r="Z12" s="38">
        <v>20</v>
      </c>
      <c r="AA12" s="38">
        <v>21</v>
      </c>
      <c r="AB12" s="38">
        <v>22</v>
      </c>
      <c r="AC12" s="38">
        <v>23</v>
      </c>
      <c r="AD12" s="38">
        <v>24</v>
      </c>
      <c r="AE12" s="38">
        <v>25</v>
      </c>
      <c r="AF12" s="38">
        <v>26</v>
      </c>
      <c r="AG12" s="38">
        <v>27</v>
      </c>
      <c r="AH12" s="38">
        <v>28</v>
      </c>
      <c r="AI12" s="38">
        <v>29</v>
      </c>
      <c r="AJ12" s="38">
        <v>30</v>
      </c>
      <c r="AK12" s="38">
        <v>31</v>
      </c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51"/>
    </row>
    <row r="13" spans="1:49" s="44" customFormat="1" ht="13.5" customHeight="1">
      <c r="B13" s="45">
        <v>1</v>
      </c>
      <c r="C13" s="46">
        <v>2</v>
      </c>
      <c r="D13" s="46">
        <v>3</v>
      </c>
      <c r="E13" s="45">
        <v>4</v>
      </c>
      <c r="F13" s="45">
        <v>4</v>
      </c>
      <c r="G13" s="47">
        <v>5</v>
      </c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9"/>
      <c r="AL13" s="46">
        <v>6</v>
      </c>
      <c r="AM13" s="46">
        <v>6</v>
      </c>
      <c r="AN13" s="46">
        <v>6</v>
      </c>
      <c r="AO13" s="46"/>
      <c r="AP13" s="46">
        <v>6</v>
      </c>
      <c r="AQ13" s="46">
        <v>6</v>
      </c>
      <c r="AR13" s="46">
        <v>6</v>
      </c>
      <c r="AS13" s="46">
        <v>6</v>
      </c>
      <c r="AT13" s="46">
        <v>6</v>
      </c>
      <c r="AU13" s="46">
        <v>6</v>
      </c>
      <c r="AV13" s="46">
        <v>6</v>
      </c>
      <c r="AW13" s="45">
        <v>7</v>
      </c>
    </row>
    <row r="14" spans="1:49" s="33" customFormat="1" ht="18.75" customHeight="1">
      <c r="B14" s="31">
        <v>1</v>
      </c>
      <c r="C14" s="21" t="s">
        <v>21</v>
      </c>
      <c r="D14" s="21" t="s">
        <v>27</v>
      </c>
      <c r="E14" s="21" t="s">
        <v>33</v>
      </c>
      <c r="F14" s="65" t="s">
        <v>35</v>
      </c>
      <c r="G14" s="34" t="s">
        <v>7</v>
      </c>
      <c r="H14" s="34" t="s">
        <v>15</v>
      </c>
      <c r="I14" s="34" t="s">
        <v>7</v>
      </c>
      <c r="J14" s="35" t="s">
        <v>7</v>
      </c>
      <c r="K14" s="34" t="s">
        <v>8</v>
      </c>
      <c r="L14" s="34" t="s">
        <v>8</v>
      </c>
      <c r="M14" s="34" t="s">
        <v>7</v>
      </c>
      <c r="N14" s="34" t="s">
        <v>7</v>
      </c>
      <c r="O14" s="34" t="s">
        <v>7</v>
      </c>
      <c r="P14" s="34" t="s">
        <v>7</v>
      </c>
      <c r="Q14" s="34" t="s">
        <v>7</v>
      </c>
      <c r="R14" s="34" t="s">
        <v>8</v>
      </c>
      <c r="S14" s="34" t="s">
        <v>8</v>
      </c>
      <c r="T14" s="71" t="s">
        <v>47</v>
      </c>
      <c r="U14" s="34" t="s">
        <v>7</v>
      </c>
      <c r="V14" s="69" t="s">
        <v>38</v>
      </c>
      <c r="W14" s="34" t="s">
        <v>7</v>
      </c>
      <c r="X14" s="35" t="s">
        <v>7</v>
      </c>
      <c r="Y14" s="34" t="s">
        <v>8</v>
      </c>
      <c r="Z14" s="34" t="s">
        <v>8</v>
      </c>
      <c r="AA14" s="34" t="s">
        <v>7</v>
      </c>
      <c r="AB14" s="67" t="s">
        <v>12</v>
      </c>
      <c r="AC14" s="34" t="s">
        <v>7</v>
      </c>
      <c r="AD14" s="34" t="s">
        <v>7</v>
      </c>
      <c r="AE14" s="36" t="s">
        <v>7</v>
      </c>
      <c r="AF14" s="34" t="s">
        <v>8</v>
      </c>
      <c r="AG14" s="34" t="s">
        <v>8</v>
      </c>
      <c r="AH14" s="34" t="s">
        <v>7</v>
      </c>
      <c r="AI14" s="34" t="s">
        <v>7</v>
      </c>
      <c r="AJ14" s="34" t="s">
        <v>7</v>
      </c>
      <c r="AK14" s="66" t="s">
        <v>16</v>
      </c>
      <c r="AL14" s="30">
        <f>COUNTIF(G14:AK14,"P")</f>
        <v>18</v>
      </c>
      <c r="AM14" s="30">
        <f>COUNTIF(G14:AK14,"WO")</f>
        <v>8</v>
      </c>
      <c r="AN14" s="30">
        <f>COUNTIF(G14:AK14,"CL")</f>
        <v>1</v>
      </c>
      <c r="AO14" s="30">
        <f>COUNTIF(G14:AK14,"LWP")</f>
        <v>0</v>
      </c>
      <c r="AP14" s="30">
        <f>COUNTIF(G14:AK14,"A")</f>
        <v>0</v>
      </c>
      <c r="AQ14" s="30">
        <f>COUNTIF(G14:AK14,"SL")</f>
        <v>1</v>
      </c>
      <c r="AR14" s="30">
        <f>COUNTIF(G14:AK14,"H")</f>
        <v>1</v>
      </c>
      <c r="AS14" s="30">
        <f>COUNTIF(G14:AK14,"NH")</f>
        <v>1</v>
      </c>
      <c r="AT14" s="30">
        <f>COUNTIF(G14:AK14,"ML")</f>
        <v>0</v>
      </c>
      <c r="AU14" s="30">
        <f>COUNTIF(G14:AK14,"SH")</f>
        <v>1</v>
      </c>
      <c r="AV14" s="30">
        <f>SUM(AL14+AM14+AN14+AQ14+AR14+AS14+AT14+AU14)</f>
        <v>31</v>
      </c>
      <c r="AW14" s="32"/>
    </row>
    <row r="15" spans="1:49" s="33" customFormat="1" ht="18.75" customHeight="1">
      <c r="B15" s="31">
        <v>2</v>
      </c>
      <c r="C15" s="21" t="s">
        <v>22</v>
      </c>
      <c r="D15" s="21" t="s">
        <v>28</v>
      </c>
      <c r="E15" s="21" t="s">
        <v>34</v>
      </c>
      <c r="F15" s="65" t="s">
        <v>36</v>
      </c>
      <c r="G15" s="34" t="s">
        <v>7</v>
      </c>
      <c r="H15" s="34" t="s">
        <v>15</v>
      </c>
      <c r="I15" s="34" t="s">
        <v>7</v>
      </c>
      <c r="J15" s="35" t="s">
        <v>7</v>
      </c>
      <c r="K15" s="34" t="s">
        <v>8</v>
      </c>
      <c r="L15" s="34" t="s">
        <v>8</v>
      </c>
      <c r="M15" s="34" t="s">
        <v>7</v>
      </c>
      <c r="N15" s="34" t="s">
        <v>7</v>
      </c>
      <c r="O15" s="34" t="s">
        <v>7</v>
      </c>
      <c r="P15" s="34" t="s">
        <v>7</v>
      </c>
      <c r="Q15" s="34" t="s">
        <v>7</v>
      </c>
      <c r="R15" s="34" t="s">
        <v>8</v>
      </c>
      <c r="S15" s="34" t="s">
        <v>8</v>
      </c>
      <c r="T15" s="71" t="s">
        <v>47</v>
      </c>
      <c r="U15" s="34" t="s">
        <v>7</v>
      </c>
      <c r="V15" s="34" t="s">
        <v>7</v>
      </c>
      <c r="W15" s="34" t="s">
        <v>7</v>
      </c>
      <c r="X15" s="35" t="s">
        <v>7</v>
      </c>
      <c r="Y15" s="34" t="s">
        <v>8</v>
      </c>
      <c r="Z15" s="34" t="s">
        <v>8</v>
      </c>
      <c r="AA15" s="34" t="s">
        <v>7</v>
      </c>
      <c r="AB15" s="34" t="s">
        <v>7</v>
      </c>
      <c r="AC15" s="34" t="s">
        <v>7</v>
      </c>
      <c r="AD15" s="34" t="s">
        <v>7</v>
      </c>
      <c r="AE15" s="67" t="s">
        <v>12</v>
      </c>
      <c r="AF15" s="34" t="s">
        <v>8</v>
      </c>
      <c r="AG15" s="34" t="s">
        <v>8</v>
      </c>
      <c r="AH15" s="34" t="s">
        <v>7</v>
      </c>
      <c r="AI15" s="68" t="s">
        <v>37</v>
      </c>
      <c r="AJ15" s="68" t="s">
        <v>37</v>
      </c>
      <c r="AK15" s="68" t="s">
        <v>37</v>
      </c>
      <c r="AL15" s="30">
        <f t="shared" ref="AL15:AL19" si="0">COUNTIF(G15:AK15,"P")</f>
        <v>17</v>
      </c>
      <c r="AM15" s="30">
        <f t="shared" ref="AM15:AM19" si="1">COUNTIF(G15:AK15,"WO")</f>
        <v>8</v>
      </c>
      <c r="AN15" s="30">
        <f t="shared" ref="AN15:AN19" si="2">COUNTIF(G15:AK15,"CL")</f>
        <v>1</v>
      </c>
      <c r="AO15" s="30">
        <f t="shared" ref="AO15:AO19" si="3">COUNTIF(G15:AK15,"LWP")</f>
        <v>0</v>
      </c>
      <c r="AP15" s="30">
        <f t="shared" ref="AP15:AP19" si="4">COUNTIF(G15:AK15,"A")</f>
        <v>0</v>
      </c>
      <c r="AQ15" s="30">
        <f t="shared" ref="AQ15:AQ19" si="5">COUNTIF(G15:AK15,"SL")</f>
        <v>0</v>
      </c>
      <c r="AR15" s="30">
        <f t="shared" ref="AR15:AR19" si="6">COUNTIF(G15:AK15,"H")</f>
        <v>0</v>
      </c>
      <c r="AS15" s="30">
        <f t="shared" ref="AS15:AS19" si="7">COUNTIF(G15:AK15,"NH")</f>
        <v>1</v>
      </c>
      <c r="AT15" s="30">
        <f t="shared" ref="AT15:AT19" si="8">COUNTIF(G15:AK15,"ML")</f>
        <v>3</v>
      </c>
      <c r="AU15" s="30">
        <f t="shared" ref="AU15:AU19" si="9">COUNTIF(G15:AK15,"SH")</f>
        <v>1</v>
      </c>
      <c r="AV15" s="30">
        <f t="shared" ref="AV15:AV19" si="10">SUM(AL15+AM15+AN15+AQ15+AR15+AS15+AT15+AU15)</f>
        <v>31</v>
      </c>
      <c r="AW15" s="32"/>
    </row>
    <row r="16" spans="1:49" s="33" customFormat="1" ht="18.75" customHeight="1">
      <c r="B16" s="31">
        <v>3</v>
      </c>
      <c r="C16" s="21" t="s">
        <v>23</v>
      </c>
      <c r="D16" s="21" t="s">
        <v>29</v>
      </c>
      <c r="E16" s="21" t="s">
        <v>34</v>
      </c>
      <c r="F16" s="65" t="s">
        <v>36</v>
      </c>
      <c r="G16" s="67" t="s">
        <v>12</v>
      </c>
      <c r="H16" s="34" t="s">
        <v>15</v>
      </c>
      <c r="I16" s="34" t="s">
        <v>7</v>
      </c>
      <c r="J16" s="35" t="s">
        <v>7</v>
      </c>
      <c r="K16" s="34" t="s">
        <v>8</v>
      </c>
      <c r="L16" s="34" t="s">
        <v>8</v>
      </c>
      <c r="M16" s="34" t="s">
        <v>7</v>
      </c>
      <c r="N16" s="34" t="s">
        <v>7</v>
      </c>
      <c r="O16" s="34" t="s">
        <v>7</v>
      </c>
      <c r="P16" s="67" t="s">
        <v>12</v>
      </c>
      <c r="Q16" s="34" t="s">
        <v>7</v>
      </c>
      <c r="R16" s="34" t="s">
        <v>8</v>
      </c>
      <c r="S16" s="34" t="s">
        <v>8</v>
      </c>
      <c r="T16" s="71" t="s">
        <v>47</v>
      </c>
      <c r="U16" s="34" t="s">
        <v>7</v>
      </c>
      <c r="V16" s="34" t="s">
        <v>7</v>
      </c>
      <c r="W16" s="34" t="s">
        <v>7</v>
      </c>
      <c r="X16" s="35" t="s">
        <v>7</v>
      </c>
      <c r="Y16" s="34" t="s">
        <v>8</v>
      </c>
      <c r="Z16" s="34" t="s">
        <v>8</v>
      </c>
      <c r="AA16" s="34" t="s">
        <v>7</v>
      </c>
      <c r="AB16" s="34" t="s">
        <v>7</v>
      </c>
      <c r="AC16" s="34" t="s">
        <v>7</v>
      </c>
      <c r="AD16" s="34" t="s">
        <v>7</v>
      </c>
      <c r="AE16" s="69" t="s">
        <v>38</v>
      </c>
      <c r="AF16" s="34" t="s">
        <v>8</v>
      </c>
      <c r="AG16" s="34" t="s">
        <v>8</v>
      </c>
      <c r="AH16" s="34" t="s">
        <v>7</v>
      </c>
      <c r="AI16" s="70" t="s">
        <v>44</v>
      </c>
      <c r="AJ16" s="34" t="s">
        <v>7</v>
      </c>
      <c r="AK16" s="66" t="s">
        <v>16</v>
      </c>
      <c r="AL16" s="30">
        <f t="shared" si="0"/>
        <v>16</v>
      </c>
      <c r="AM16" s="30">
        <f t="shared" si="1"/>
        <v>8</v>
      </c>
      <c r="AN16" s="30">
        <f t="shared" si="2"/>
        <v>2</v>
      </c>
      <c r="AO16" s="30">
        <f t="shared" si="3"/>
        <v>1</v>
      </c>
      <c r="AP16" s="30">
        <f t="shared" si="4"/>
        <v>0</v>
      </c>
      <c r="AQ16" s="30">
        <f t="shared" si="5"/>
        <v>1</v>
      </c>
      <c r="AR16" s="30">
        <f t="shared" si="6"/>
        <v>1</v>
      </c>
      <c r="AS16" s="30">
        <f t="shared" si="7"/>
        <v>1</v>
      </c>
      <c r="AT16" s="30">
        <f t="shared" si="8"/>
        <v>0</v>
      </c>
      <c r="AU16" s="30">
        <f t="shared" si="9"/>
        <v>1</v>
      </c>
      <c r="AV16" s="30">
        <f t="shared" si="10"/>
        <v>30</v>
      </c>
      <c r="AW16" s="32"/>
    </row>
    <row r="17" spans="2:49" s="33" customFormat="1" ht="18.75" customHeight="1">
      <c r="B17" s="31">
        <v>4</v>
      </c>
      <c r="C17" s="21" t="s">
        <v>24</v>
      </c>
      <c r="D17" s="21" t="s">
        <v>30</v>
      </c>
      <c r="E17" s="21" t="s">
        <v>34</v>
      </c>
      <c r="F17" s="65" t="s">
        <v>36</v>
      </c>
      <c r="G17" s="34" t="s">
        <v>7</v>
      </c>
      <c r="H17" s="34" t="s">
        <v>15</v>
      </c>
      <c r="I17" s="34" t="s">
        <v>7</v>
      </c>
      <c r="J17" s="35" t="s">
        <v>7</v>
      </c>
      <c r="K17" s="34" t="s">
        <v>8</v>
      </c>
      <c r="L17" s="34" t="s">
        <v>8</v>
      </c>
      <c r="M17" s="34" t="s">
        <v>7</v>
      </c>
      <c r="N17" s="34" t="s">
        <v>7</v>
      </c>
      <c r="O17" s="34" t="s">
        <v>7</v>
      </c>
      <c r="P17" s="34" t="s">
        <v>7</v>
      </c>
      <c r="Q17" s="34" t="s">
        <v>7</v>
      </c>
      <c r="R17" s="34" t="s">
        <v>8</v>
      </c>
      <c r="S17" s="34" t="s">
        <v>8</v>
      </c>
      <c r="T17" s="71" t="s">
        <v>47</v>
      </c>
      <c r="U17" s="34" t="s">
        <v>7</v>
      </c>
      <c r="V17" s="34" t="s">
        <v>7</v>
      </c>
      <c r="W17" s="34" t="s">
        <v>7</v>
      </c>
      <c r="X17" s="35" t="s">
        <v>7</v>
      </c>
      <c r="Y17" s="34" t="s">
        <v>8</v>
      </c>
      <c r="Z17" s="34" t="s">
        <v>8</v>
      </c>
      <c r="AA17" s="34" t="s">
        <v>7</v>
      </c>
      <c r="AB17" s="34" t="s">
        <v>7</v>
      </c>
      <c r="AC17" s="34" t="s">
        <v>7</v>
      </c>
      <c r="AD17" s="34" t="s">
        <v>7</v>
      </c>
      <c r="AE17" s="36" t="s">
        <v>7</v>
      </c>
      <c r="AF17" s="34" t="s">
        <v>8</v>
      </c>
      <c r="AG17" s="34" t="s">
        <v>8</v>
      </c>
      <c r="AH17" s="34" t="s">
        <v>7</v>
      </c>
      <c r="AI17" s="34" t="s">
        <v>7</v>
      </c>
      <c r="AJ17" s="34" t="s">
        <v>7</v>
      </c>
      <c r="AK17" s="66" t="s">
        <v>16</v>
      </c>
      <c r="AL17" s="30">
        <f t="shared" si="0"/>
        <v>20</v>
      </c>
      <c r="AM17" s="30">
        <f t="shared" si="1"/>
        <v>8</v>
      </c>
      <c r="AN17" s="30">
        <f t="shared" si="2"/>
        <v>0</v>
      </c>
      <c r="AO17" s="30">
        <f t="shared" si="3"/>
        <v>0</v>
      </c>
      <c r="AP17" s="30">
        <f t="shared" si="4"/>
        <v>0</v>
      </c>
      <c r="AQ17" s="30">
        <f t="shared" si="5"/>
        <v>0</v>
      </c>
      <c r="AR17" s="30">
        <f t="shared" si="6"/>
        <v>1</v>
      </c>
      <c r="AS17" s="30">
        <f t="shared" si="7"/>
        <v>1</v>
      </c>
      <c r="AT17" s="30">
        <f t="shared" si="8"/>
        <v>0</v>
      </c>
      <c r="AU17" s="30">
        <f t="shared" si="9"/>
        <v>1</v>
      </c>
      <c r="AV17" s="30">
        <f t="shared" si="10"/>
        <v>31</v>
      </c>
      <c r="AW17" s="32"/>
    </row>
    <row r="18" spans="2:49" s="33" customFormat="1" ht="18.75" customHeight="1">
      <c r="B18" s="31">
        <v>5</v>
      </c>
      <c r="C18" s="21" t="s">
        <v>25</v>
      </c>
      <c r="D18" s="21" t="s">
        <v>31</v>
      </c>
      <c r="E18" s="21" t="s">
        <v>34</v>
      </c>
      <c r="F18" s="65" t="s">
        <v>36</v>
      </c>
      <c r="G18" s="67" t="s">
        <v>12</v>
      </c>
      <c r="H18" s="34" t="s">
        <v>15</v>
      </c>
      <c r="I18" s="34" t="s">
        <v>7</v>
      </c>
      <c r="J18" s="35" t="s">
        <v>7</v>
      </c>
      <c r="K18" s="34" t="s">
        <v>8</v>
      </c>
      <c r="L18" s="34" t="s">
        <v>8</v>
      </c>
      <c r="M18" s="34" t="s">
        <v>7</v>
      </c>
      <c r="N18" s="34" t="s">
        <v>7</v>
      </c>
      <c r="O18" s="34" t="s">
        <v>7</v>
      </c>
      <c r="P18" s="67" t="s">
        <v>12</v>
      </c>
      <c r="Q18" s="34" t="s">
        <v>7</v>
      </c>
      <c r="R18" s="34" t="s">
        <v>8</v>
      </c>
      <c r="S18" s="34" t="s">
        <v>8</v>
      </c>
      <c r="T18" s="71" t="s">
        <v>47</v>
      </c>
      <c r="U18" s="34" t="s">
        <v>7</v>
      </c>
      <c r="V18" s="69" t="s">
        <v>38</v>
      </c>
      <c r="W18" s="34" t="s">
        <v>7</v>
      </c>
      <c r="X18" s="35" t="s">
        <v>7</v>
      </c>
      <c r="Y18" s="34" t="s">
        <v>8</v>
      </c>
      <c r="Z18" s="34" t="s">
        <v>8</v>
      </c>
      <c r="AA18" s="34" t="s">
        <v>7</v>
      </c>
      <c r="AB18" s="34" t="s">
        <v>7</v>
      </c>
      <c r="AC18" s="34" t="s">
        <v>7</v>
      </c>
      <c r="AD18" s="34" t="s">
        <v>7</v>
      </c>
      <c r="AE18" s="67" t="s">
        <v>12</v>
      </c>
      <c r="AF18" s="34" t="s">
        <v>8</v>
      </c>
      <c r="AG18" s="34" t="s">
        <v>8</v>
      </c>
      <c r="AH18" s="34" t="s">
        <v>7</v>
      </c>
      <c r="AI18" s="72" t="s">
        <v>27</v>
      </c>
      <c r="AJ18" s="34" t="s">
        <v>7</v>
      </c>
      <c r="AK18" s="66" t="s">
        <v>16</v>
      </c>
      <c r="AL18" s="30">
        <f t="shared" si="0"/>
        <v>15</v>
      </c>
      <c r="AM18" s="30">
        <f t="shared" si="1"/>
        <v>8</v>
      </c>
      <c r="AN18" s="30">
        <f t="shared" si="2"/>
        <v>3</v>
      </c>
      <c r="AO18" s="30">
        <f t="shared" si="3"/>
        <v>0</v>
      </c>
      <c r="AP18" s="30">
        <f t="shared" si="4"/>
        <v>1</v>
      </c>
      <c r="AQ18" s="30">
        <f t="shared" si="5"/>
        <v>1</v>
      </c>
      <c r="AR18" s="30">
        <f t="shared" si="6"/>
        <v>1</v>
      </c>
      <c r="AS18" s="30">
        <f t="shared" si="7"/>
        <v>1</v>
      </c>
      <c r="AT18" s="30">
        <f t="shared" si="8"/>
        <v>0</v>
      </c>
      <c r="AU18" s="30">
        <f t="shared" si="9"/>
        <v>1</v>
      </c>
      <c r="AV18" s="30">
        <f t="shared" si="10"/>
        <v>30</v>
      </c>
      <c r="AW18" s="32"/>
    </row>
    <row r="19" spans="2:49" s="33" customFormat="1" ht="18.75" customHeight="1">
      <c r="B19" s="31">
        <v>6</v>
      </c>
      <c r="C19" s="21" t="s">
        <v>26</v>
      </c>
      <c r="D19" s="21" t="s">
        <v>32</v>
      </c>
      <c r="E19" s="21" t="s">
        <v>34</v>
      </c>
      <c r="F19" s="65" t="s">
        <v>36</v>
      </c>
      <c r="G19" s="34" t="s">
        <v>7</v>
      </c>
      <c r="H19" s="34" t="s">
        <v>15</v>
      </c>
      <c r="I19" s="34" t="s">
        <v>7</v>
      </c>
      <c r="J19" s="35" t="s">
        <v>7</v>
      </c>
      <c r="K19" s="34" t="s">
        <v>8</v>
      </c>
      <c r="L19" s="34" t="s">
        <v>8</v>
      </c>
      <c r="M19" s="34" t="s">
        <v>7</v>
      </c>
      <c r="N19" s="34" t="s">
        <v>7</v>
      </c>
      <c r="O19" s="34" t="s">
        <v>7</v>
      </c>
      <c r="P19" s="34" t="s">
        <v>7</v>
      </c>
      <c r="Q19" s="34" t="s">
        <v>7</v>
      </c>
      <c r="R19" s="34" t="s">
        <v>8</v>
      </c>
      <c r="S19" s="34" t="s">
        <v>8</v>
      </c>
      <c r="T19" s="71" t="s">
        <v>47</v>
      </c>
      <c r="U19" s="34" t="s">
        <v>7</v>
      </c>
      <c r="V19" s="34" t="s">
        <v>7</v>
      </c>
      <c r="W19" s="34" t="s">
        <v>7</v>
      </c>
      <c r="X19" s="35" t="s">
        <v>7</v>
      </c>
      <c r="Y19" s="34" t="s">
        <v>8</v>
      </c>
      <c r="Z19" s="34" t="s">
        <v>8</v>
      </c>
      <c r="AA19" s="34" t="s">
        <v>7</v>
      </c>
      <c r="AB19" s="34" t="s">
        <v>7</v>
      </c>
      <c r="AC19" s="34" t="s">
        <v>7</v>
      </c>
      <c r="AD19" s="34" t="s">
        <v>7</v>
      </c>
      <c r="AE19" s="36" t="s">
        <v>7</v>
      </c>
      <c r="AF19" s="34" t="s">
        <v>8</v>
      </c>
      <c r="AG19" s="34" t="s">
        <v>8</v>
      </c>
      <c r="AH19" s="34" t="s">
        <v>7</v>
      </c>
      <c r="AI19" s="34" t="s">
        <v>7</v>
      </c>
      <c r="AJ19" s="34" t="s">
        <v>7</v>
      </c>
      <c r="AK19" s="66" t="s">
        <v>16</v>
      </c>
      <c r="AL19" s="30">
        <f t="shared" si="0"/>
        <v>20</v>
      </c>
      <c r="AM19" s="30">
        <f t="shared" si="1"/>
        <v>8</v>
      </c>
      <c r="AN19" s="30">
        <f t="shared" si="2"/>
        <v>0</v>
      </c>
      <c r="AO19" s="30">
        <f t="shared" si="3"/>
        <v>0</v>
      </c>
      <c r="AP19" s="30">
        <f t="shared" si="4"/>
        <v>0</v>
      </c>
      <c r="AQ19" s="30">
        <f t="shared" si="5"/>
        <v>0</v>
      </c>
      <c r="AR19" s="30">
        <f t="shared" si="6"/>
        <v>1</v>
      </c>
      <c r="AS19" s="30">
        <f t="shared" si="7"/>
        <v>1</v>
      </c>
      <c r="AT19" s="30">
        <f t="shared" si="8"/>
        <v>0</v>
      </c>
      <c r="AU19" s="30">
        <f t="shared" si="9"/>
        <v>1</v>
      </c>
      <c r="AV19" s="30">
        <f t="shared" si="10"/>
        <v>31</v>
      </c>
      <c r="AW19" s="32"/>
    </row>
    <row r="20" spans="2:49" s="1" customFormat="1" ht="18.75" customHeight="1">
      <c r="B20" s="26"/>
      <c r="C20" s="21"/>
      <c r="D20" s="21"/>
      <c r="E20" s="21"/>
      <c r="F20" s="21"/>
      <c r="G20" s="22"/>
      <c r="H20" s="22"/>
      <c r="I20" s="22"/>
      <c r="J20" s="22"/>
      <c r="K20" s="23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3"/>
      <c r="Z20" s="22"/>
      <c r="AA20" s="22"/>
      <c r="AB20" s="22"/>
      <c r="AC20" s="22"/>
      <c r="AD20" s="22"/>
      <c r="AE20" s="22"/>
      <c r="AF20" s="24"/>
      <c r="AG20" s="22"/>
      <c r="AH20" s="22"/>
      <c r="AI20" s="22"/>
      <c r="AJ20" s="22"/>
      <c r="AK20" s="22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0"/>
    </row>
  </sheetData>
  <autoFilter ref="A13:AW19"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</autoFilter>
  <mergeCells count="22">
    <mergeCell ref="AU11:AU12"/>
    <mergeCell ref="AN11:AN12"/>
    <mergeCell ref="AL11:AL12"/>
    <mergeCell ref="AT11:AT12"/>
    <mergeCell ref="AP11:AP12"/>
    <mergeCell ref="AO11:AO12"/>
    <mergeCell ref="G13:AK13"/>
    <mergeCell ref="AW11:AW12"/>
    <mergeCell ref="F11:F12"/>
    <mergeCell ref="B5:AW5"/>
    <mergeCell ref="B3:AW3"/>
    <mergeCell ref="B4:AW4"/>
    <mergeCell ref="C11:C12"/>
    <mergeCell ref="B11:B12"/>
    <mergeCell ref="G11:AH11"/>
    <mergeCell ref="AV11:AV12"/>
    <mergeCell ref="D11:D12"/>
    <mergeCell ref="E11:E12"/>
    <mergeCell ref="AS11:AS12"/>
    <mergeCell ref="AQ11:AQ12"/>
    <mergeCell ref="AR11:AR12"/>
    <mergeCell ref="AM11:AM12"/>
  </mergeCells>
  <phoneticPr fontId="0" type="noConversion"/>
  <conditionalFormatting sqref="G15:AD15 G20:AK20 AK18:AK19 H18:O18 Q18:U18 G14:U14 AC14:AK14 AF18:AJ18 AF15:AK15 W18:AD18 W14:AA14 T14:T19">
    <cfRule type="containsText" dxfId="76" priority="128" operator="containsText" text="O">
      <formula>NOT(ISERROR(SEARCH("O",G14)))</formula>
    </cfRule>
    <cfRule type="containsText" dxfId="75" priority="129" operator="containsText" text="NH">
      <formula>NOT(ISERROR(SEARCH("NH",G14)))</formula>
    </cfRule>
    <cfRule type="cellIs" dxfId="74" priority="130" operator="equal">
      <formula>"NA"</formula>
    </cfRule>
    <cfRule type="cellIs" dxfId="73" priority="131" operator="equal">
      <formula>"T"</formula>
    </cfRule>
  </conditionalFormatting>
  <conditionalFormatting sqref="C14">
    <cfRule type="duplicateValues" dxfId="72" priority="119"/>
  </conditionalFormatting>
  <conditionalFormatting sqref="C14">
    <cfRule type="duplicateValues" dxfId="71" priority="120"/>
    <cfRule type="duplicateValues" dxfId="70" priority="121"/>
  </conditionalFormatting>
  <conditionalFormatting sqref="C15">
    <cfRule type="duplicateValues" dxfId="69" priority="118"/>
  </conditionalFormatting>
  <conditionalFormatting sqref="C18">
    <cfRule type="duplicateValues" dxfId="68" priority="114"/>
  </conditionalFormatting>
  <conditionalFormatting sqref="C18">
    <cfRule type="duplicateValues" dxfId="67" priority="115"/>
    <cfRule type="duplicateValues" dxfId="66" priority="116"/>
  </conditionalFormatting>
  <conditionalFormatting sqref="G19:AI19">
    <cfRule type="containsText" dxfId="65" priority="91" operator="containsText" text="O">
      <formula>NOT(ISERROR(SEARCH("O",G19)))</formula>
    </cfRule>
    <cfRule type="containsText" dxfId="64" priority="92" operator="containsText" text="NH">
      <formula>NOT(ISERROR(SEARCH("NH",G19)))</formula>
    </cfRule>
    <cfRule type="cellIs" dxfId="63" priority="93" operator="equal">
      <formula>"NA"</formula>
    </cfRule>
    <cfRule type="cellIs" dxfId="62" priority="94" operator="equal">
      <formula>"T"</formula>
    </cfRule>
  </conditionalFormatting>
  <conditionalFormatting sqref="D19">
    <cfRule type="expression" dxfId="61" priority="85">
      <formula>+IF(OR(D19&gt;=#REF!,D19=""),0,1)</formula>
    </cfRule>
  </conditionalFormatting>
  <conditionalFormatting sqref="AJ19">
    <cfRule type="containsText" dxfId="60" priority="81" operator="containsText" text="O">
      <formula>NOT(ISERROR(SEARCH("O",AJ19)))</formula>
    </cfRule>
    <cfRule type="containsText" dxfId="59" priority="82" operator="containsText" text="NH">
      <formula>NOT(ISERROR(SEARCH("NH",AJ19)))</formula>
    </cfRule>
    <cfRule type="cellIs" dxfId="58" priority="83" operator="equal">
      <formula>"NA"</formula>
    </cfRule>
    <cfRule type="cellIs" dxfId="57" priority="84" operator="equal">
      <formula>"T"</formula>
    </cfRule>
  </conditionalFormatting>
  <conditionalFormatting sqref="C14:C15">
    <cfRule type="duplicateValues" dxfId="56" priority="140"/>
  </conditionalFormatting>
  <conditionalFormatting sqref="C18">
    <cfRule type="duplicateValues" dxfId="55" priority="153"/>
  </conditionalFormatting>
  <conditionalFormatting sqref="C18">
    <cfRule type="duplicateValues" dxfId="54" priority="154"/>
    <cfRule type="duplicateValues" dxfId="53" priority="155"/>
  </conditionalFormatting>
  <conditionalFormatting sqref="C19">
    <cfRule type="duplicateValues" dxfId="52" priority="156"/>
  </conditionalFormatting>
  <conditionalFormatting sqref="C19">
    <cfRule type="duplicateValues" dxfId="51" priority="157"/>
    <cfRule type="duplicateValues" dxfId="50" priority="158"/>
  </conditionalFormatting>
  <conditionalFormatting sqref="AE15">
    <cfRule type="containsText" dxfId="49" priority="21" operator="containsText" text="O">
      <formula>NOT(ISERROR(SEARCH("O",AE15)))</formula>
    </cfRule>
    <cfRule type="containsText" dxfId="48" priority="22" operator="containsText" text="NH">
      <formula>NOT(ISERROR(SEARCH("NH",AE15)))</formula>
    </cfRule>
    <cfRule type="cellIs" dxfId="47" priority="23" operator="equal">
      <formula>"NA"</formula>
    </cfRule>
    <cfRule type="cellIs" dxfId="46" priority="24" operator="equal">
      <formula>"T"</formula>
    </cfRule>
  </conditionalFormatting>
  <conditionalFormatting sqref="V14">
    <cfRule type="containsText" dxfId="45" priority="9" operator="containsText" text="O">
      <formula>NOT(ISERROR(SEARCH("O",V14)))</formula>
    </cfRule>
    <cfRule type="containsText" dxfId="44" priority="10" operator="containsText" text="NH">
      <formula>NOT(ISERROR(SEARCH("NH",V14)))</formula>
    </cfRule>
    <cfRule type="cellIs" dxfId="43" priority="11" operator="equal">
      <formula>"NA"</formula>
    </cfRule>
    <cfRule type="cellIs" dxfId="42" priority="12" operator="equal">
      <formula>"T"</formula>
    </cfRule>
  </conditionalFormatting>
  <conditionalFormatting sqref="AK16:AK17 G16:AJ16">
    <cfRule type="containsText" dxfId="41" priority="49" operator="containsText" text="O">
      <formula>NOT(ISERROR(SEARCH("O",G16)))</formula>
    </cfRule>
    <cfRule type="containsText" dxfId="40" priority="50" operator="containsText" text="NH">
      <formula>NOT(ISERROR(SEARCH("NH",G16)))</formula>
    </cfRule>
    <cfRule type="cellIs" dxfId="39" priority="51" operator="equal">
      <formula>"NA"</formula>
    </cfRule>
    <cfRule type="cellIs" dxfId="38" priority="52" operator="equal">
      <formula>"T"</formula>
    </cfRule>
  </conditionalFormatting>
  <conditionalFormatting sqref="C16">
    <cfRule type="duplicateValues" dxfId="37" priority="46"/>
  </conditionalFormatting>
  <conditionalFormatting sqref="C16">
    <cfRule type="duplicateValues" dxfId="36" priority="47"/>
    <cfRule type="duplicateValues" dxfId="35" priority="48"/>
  </conditionalFormatting>
  <conditionalFormatting sqref="G17:AI17">
    <cfRule type="containsText" dxfId="34" priority="42" operator="containsText" text="O">
      <formula>NOT(ISERROR(SEARCH("O",G17)))</formula>
    </cfRule>
    <cfRule type="containsText" dxfId="33" priority="43" operator="containsText" text="NH">
      <formula>NOT(ISERROR(SEARCH("NH",G17)))</formula>
    </cfRule>
    <cfRule type="cellIs" dxfId="32" priority="44" operator="equal">
      <formula>"NA"</formula>
    </cfRule>
    <cfRule type="cellIs" dxfId="31" priority="45" operator="equal">
      <formula>"T"</formula>
    </cfRule>
  </conditionalFormatting>
  <conditionalFormatting sqref="D17">
    <cfRule type="expression" dxfId="30" priority="41">
      <formula>+IF(OR(D17&gt;=#REF!,D17=""),0,1)</formula>
    </cfRule>
  </conditionalFormatting>
  <conditionalFormatting sqref="AJ17">
    <cfRule type="containsText" dxfId="29" priority="37" operator="containsText" text="O">
      <formula>NOT(ISERROR(SEARCH("O",AJ17)))</formula>
    </cfRule>
    <cfRule type="containsText" dxfId="28" priority="38" operator="containsText" text="NH">
      <formula>NOT(ISERROR(SEARCH("NH",AJ17)))</formula>
    </cfRule>
    <cfRule type="cellIs" dxfId="27" priority="39" operator="equal">
      <formula>"NA"</formula>
    </cfRule>
    <cfRule type="cellIs" dxfId="26" priority="40" operator="equal">
      <formula>"T"</formula>
    </cfRule>
  </conditionalFormatting>
  <conditionalFormatting sqref="C16">
    <cfRule type="duplicateValues" dxfId="25" priority="53"/>
  </conditionalFormatting>
  <conditionalFormatting sqref="C16">
    <cfRule type="duplicateValues" dxfId="24" priority="54"/>
    <cfRule type="duplicateValues" dxfId="23" priority="55"/>
  </conditionalFormatting>
  <conditionalFormatting sqref="C17">
    <cfRule type="duplicateValues" dxfId="22" priority="56"/>
  </conditionalFormatting>
  <conditionalFormatting sqref="C17">
    <cfRule type="duplicateValues" dxfId="21" priority="57"/>
    <cfRule type="duplicateValues" dxfId="20" priority="58"/>
  </conditionalFormatting>
  <conditionalFormatting sqref="G18">
    <cfRule type="containsText" dxfId="19" priority="33" operator="containsText" text="O">
      <formula>NOT(ISERROR(SEARCH("O",G18)))</formula>
    </cfRule>
    <cfRule type="containsText" dxfId="18" priority="34" operator="containsText" text="NH">
      <formula>NOT(ISERROR(SEARCH("NH",G18)))</formula>
    </cfRule>
    <cfRule type="cellIs" dxfId="17" priority="35" operator="equal">
      <formula>"NA"</formula>
    </cfRule>
    <cfRule type="cellIs" dxfId="16" priority="36" operator="equal">
      <formula>"T"</formula>
    </cfRule>
  </conditionalFormatting>
  <conditionalFormatting sqref="P18">
    <cfRule type="containsText" dxfId="15" priority="29" operator="containsText" text="O">
      <formula>NOT(ISERROR(SEARCH("O",P18)))</formula>
    </cfRule>
    <cfRule type="containsText" dxfId="14" priority="30" operator="containsText" text="NH">
      <formula>NOT(ISERROR(SEARCH("NH",P18)))</formula>
    </cfRule>
    <cfRule type="cellIs" dxfId="13" priority="31" operator="equal">
      <formula>"NA"</formula>
    </cfRule>
    <cfRule type="cellIs" dxfId="12" priority="32" operator="equal">
      <formula>"T"</formula>
    </cfRule>
  </conditionalFormatting>
  <conditionalFormatting sqref="AB14">
    <cfRule type="containsText" dxfId="11" priority="25" operator="containsText" text="O">
      <formula>NOT(ISERROR(SEARCH("O",AB14)))</formula>
    </cfRule>
    <cfRule type="containsText" dxfId="10" priority="26" operator="containsText" text="NH">
      <formula>NOT(ISERROR(SEARCH("NH",AB14)))</formula>
    </cfRule>
    <cfRule type="cellIs" dxfId="9" priority="27" operator="equal">
      <formula>"NA"</formula>
    </cfRule>
    <cfRule type="cellIs" dxfId="8" priority="28" operator="equal">
      <formula>"T"</formula>
    </cfRule>
  </conditionalFormatting>
  <conditionalFormatting sqref="V18">
    <cfRule type="containsText" dxfId="7" priority="13" operator="containsText" text="O">
      <formula>NOT(ISERROR(SEARCH("O",V18)))</formula>
    </cfRule>
    <cfRule type="containsText" dxfId="6" priority="14" operator="containsText" text="NH">
      <formula>NOT(ISERROR(SEARCH("NH",V18)))</formula>
    </cfRule>
    <cfRule type="cellIs" dxfId="5" priority="15" operator="equal">
      <formula>"NA"</formula>
    </cfRule>
    <cfRule type="cellIs" dxfId="4" priority="16" operator="equal">
      <formula>"T"</formula>
    </cfRule>
  </conditionalFormatting>
  <conditionalFormatting sqref="AE18">
    <cfRule type="containsText" dxfId="3" priority="17" operator="containsText" text="O">
      <formula>NOT(ISERROR(SEARCH("O",AE18)))</formula>
    </cfRule>
    <cfRule type="containsText" dxfId="2" priority="18" operator="containsText" text="NH">
      <formula>NOT(ISERROR(SEARCH("NH",AE18)))</formula>
    </cfRule>
    <cfRule type="cellIs" dxfId="1" priority="19" operator="equal">
      <formula>"NA"</formula>
    </cfRule>
    <cfRule type="cellIs" dxfId="0" priority="20" operator="equal">
      <formula>"T"</formula>
    </cfRule>
  </conditionalFormatting>
  <printOptions horizontalCentered="1"/>
  <pageMargins left="0" right="0" top="1.6122047239999999" bottom="0.98425196850393704" header="1.180993E-2" footer="0.51180993000874897"/>
  <pageSetup paperSize="5" scale="6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 Form XVI</vt:lpstr>
      <vt:lpstr>' Form XVI'!Print_Area</vt:lpstr>
      <vt:lpstr>' Form XVI'!Print_Titles</vt:lpstr>
    </vt:vector>
  </TitlesOfParts>
  <Company>United Consultancy Services- Delhi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PRIJU K JOHNSON</dc:creator>
  <cp:lastModifiedBy>Rahul Saini</cp:lastModifiedBy>
  <cp:lastPrinted>2024-11-26T10:20:14Z</cp:lastPrinted>
  <dcterms:created xsi:type="dcterms:W3CDTF">2008-02-19T15:50:07Z</dcterms:created>
  <dcterms:modified xsi:type="dcterms:W3CDTF">2024-11-28T06:56:25Z</dcterms:modified>
</cp:coreProperties>
</file>