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D:\SAIA HTN modeling\For submission\"/>
    </mc:Choice>
  </mc:AlternateContent>
  <xr:revisionPtr revIDLastSave="0" documentId="13_ncr:1_{84D98408-8688-4102-923C-66702F2C97D5}" xr6:coauthVersionLast="47" xr6:coauthVersionMax="47" xr10:uidLastSave="{00000000-0000-0000-0000-000000000000}"/>
  <bookViews>
    <workbookView xWindow="-110" yWindow="-110" windowWidth="19420" windowHeight="10300" firstSheet="1" activeTab="1" xr2:uid="{9588848A-360B-4EC8-A5B9-87E993A6A3AC}"/>
  </bookViews>
  <sheets>
    <sheet name="Notes" sheetId="2" state="hidden" r:id="rId1"/>
    <sheet name="REDCAP Activity Tool" sheetId="9" r:id="rId2"/>
    <sheet name="Salary bands" sheetId="8" r:id="rId3"/>
  </sheets>
  <externalReferences>
    <externalReference r:id="rId4"/>
  </externalReferences>
  <definedNames>
    <definedName name="_xlnm._FilterDatabase" localSheetId="1" hidden="1">'REDCAP Activity Tool'!$A$1:$CU$774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774" i="9" l="1"/>
  <c r="BD774" i="9" s="1"/>
  <c r="BE774" i="9" s="1"/>
  <c r="AA774" i="9"/>
  <c r="BC773" i="9"/>
  <c r="BD773" i="9" s="1"/>
  <c r="BE773" i="9" s="1"/>
  <c r="AA773" i="9"/>
  <c r="BC772" i="9"/>
  <c r="BD772" i="9" s="1"/>
  <c r="BE772" i="9" s="1"/>
  <c r="AA772" i="9"/>
  <c r="BC771" i="9"/>
  <c r="BD771" i="9" s="1"/>
  <c r="BE771" i="9" s="1"/>
  <c r="AA771" i="9"/>
  <c r="BC770" i="9"/>
  <c r="BD770" i="9" s="1"/>
  <c r="BE770" i="9" s="1"/>
  <c r="AA770" i="9"/>
  <c r="BD769" i="9"/>
  <c r="BE769" i="9" s="1"/>
  <c r="BC769" i="9"/>
  <c r="AA769" i="9"/>
  <c r="BC768" i="9"/>
  <c r="BD768" i="9" s="1"/>
  <c r="BE768" i="9" s="1"/>
  <c r="AA768" i="9"/>
  <c r="BD767" i="9"/>
  <c r="BE767" i="9" s="1"/>
  <c r="BC767" i="9"/>
  <c r="AA767" i="9"/>
  <c r="BC766" i="9"/>
  <c r="BD766" i="9" s="1"/>
  <c r="BE766" i="9" s="1"/>
  <c r="AA766" i="9"/>
  <c r="BC765" i="9"/>
  <c r="BD765" i="9" s="1"/>
  <c r="BE765" i="9" s="1"/>
  <c r="AA765" i="9"/>
  <c r="BC764" i="9"/>
  <c r="BD764" i="9" s="1"/>
  <c r="BE764" i="9" s="1"/>
  <c r="AA764" i="9"/>
  <c r="BC763" i="9"/>
  <c r="BD763" i="9" s="1"/>
  <c r="BE763" i="9" s="1"/>
  <c r="AA763" i="9"/>
  <c r="BC762" i="9"/>
  <c r="BD762" i="9" s="1"/>
  <c r="BE762" i="9" s="1"/>
  <c r="AA762" i="9"/>
  <c r="BC761" i="9"/>
  <c r="BD761" i="9" s="1"/>
  <c r="BE761" i="9" s="1"/>
  <c r="AA761" i="9"/>
  <c r="BC760" i="9"/>
  <c r="BD760" i="9" s="1"/>
  <c r="BE760" i="9" s="1"/>
  <c r="AA760" i="9"/>
  <c r="BC759" i="9"/>
  <c r="BD759" i="9" s="1"/>
  <c r="BE759" i="9" s="1"/>
  <c r="AA759" i="9"/>
  <c r="BC758" i="9"/>
  <c r="BD758" i="9" s="1"/>
  <c r="BE758" i="9" s="1"/>
  <c r="AA758" i="9"/>
  <c r="BC757" i="9"/>
  <c r="BD757" i="9" s="1"/>
  <c r="BE757" i="9" s="1"/>
  <c r="AA757" i="9"/>
  <c r="BC756" i="9"/>
  <c r="BD756" i="9" s="1"/>
  <c r="BE756" i="9" s="1"/>
  <c r="AA756" i="9"/>
  <c r="BD755" i="9"/>
  <c r="BE755" i="9" s="1"/>
  <c r="BC755" i="9"/>
  <c r="AA755" i="9"/>
  <c r="BC754" i="9"/>
  <c r="BD754" i="9" s="1"/>
  <c r="BE754" i="9" s="1"/>
  <c r="AA754" i="9"/>
  <c r="BC753" i="9"/>
  <c r="BD753" i="9" s="1"/>
  <c r="BE753" i="9" s="1"/>
  <c r="AA753" i="9"/>
  <c r="BC752" i="9"/>
  <c r="BD752" i="9" s="1"/>
  <c r="BE752" i="9" s="1"/>
  <c r="AA752" i="9"/>
  <c r="BD751" i="9"/>
  <c r="BE751" i="9" s="1"/>
  <c r="BC751" i="9"/>
  <c r="AA751" i="9"/>
  <c r="BC750" i="9"/>
  <c r="BD750" i="9" s="1"/>
  <c r="BE750" i="9" s="1"/>
  <c r="AA750" i="9"/>
  <c r="BC749" i="9"/>
  <c r="BD749" i="9" s="1"/>
  <c r="BE749" i="9" s="1"/>
  <c r="AA749" i="9"/>
  <c r="BC748" i="9"/>
  <c r="BD748" i="9" s="1"/>
  <c r="BE748" i="9" s="1"/>
  <c r="AA748" i="9"/>
  <c r="BC747" i="9"/>
  <c r="BD747" i="9" s="1"/>
  <c r="BE747" i="9" s="1"/>
  <c r="AA747" i="9"/>
  <c r="BC746" i="9"/>
  <c r="BD746" i="9" s="1"/>
  <c r="BE746" i="9" s="1"/>
  <c r="AA746" i="9"/>
  <c r="BC745" i="9"/>
  <c r="BD745" i="9" s="1"/>
  <c r="BE745" i="9" s="1"/>
  <c r="AA745" i="9"/>
  <c r="BC744" i="9"/>
  <c r="BD744" i="9" s="1"/>
  <c r="BE744" i="9" s="1"/>
  <c r="AA744" i="9"/>
  <c r="BC743" i="9"/>
  <c r="BD743" i="9" s="1"/>
  <c r="BE743" i="9" s="1"/>
  <c r="AA743" i="9"/>
  <c r="BC742" i="9"/>
  <c r="BD742" i="9" s="1"/>
  <c r="BE742" i="9" s="1"/>
  <c r="AA742" i="9"/>
  <c r="BC741" i="9"/>
  <c r="BD741" i="9" s="1"/>
  <c r="BE741" i="9" s="1"/>
  <c r="AA741" i="9"/>
  <c r="BC740" i="9"/>
  <c r="BD740" i="9" s="1"/>
  <c r="BE740" i="9" s="1"/>
  <c r="AA740" i="9"/>
  <c r="BC739" i="9"/>
  <c r="BD739" i="9" s="1"/>
  <c r="BE739" i="9" s="1"/>
  <c r="AA739" i="9"/>
  <c r="BD738" i="9"/>
  <c r="BE738" i="9" s="1"/>
  <c r="BC738" i="9"/>
  <c r="AA738" i="9"/>
  <c r="BC737" i="9"/>
  <c r="BD737" i="9" s="1"/>
  <c r="BE737" i="9" s="1"/>
  <c r="AA737" i="9"/>
  <c r="BC736" i="9"/>
  <c r="BD736" i="9" s="1"/>
  <c r="BE736" i="9" s="1"/>
  <c r="AA736" i="9"/>
  <c r="BD735" i="9"/>
  <c r="BE735" i="9" s="1"/>
  <c r="BC735" i="9"/>
  <c r="AA735" i="9"/>
  <c r="BD734" i="9"/>
  <c r="BE734" i="9" s="1"/>
  <c r="BC734" i="9"/>
  <c r="AA734" i="9"/>
  <c r="BC733" i="9"/>
  <c r="BD733" i="9" s="1"/>
  <c r="BE733" i="9" s="1"/>
  <c r="AA733" i="9"/>
  <c r="BD732" i="9"/>
  <c r="BE732" i="9" s="1"/>
  <c r="BC732" i="9"/>
  <c r="AA732" i="9"/>
  <c r="BC731" i="9"/>
  <c r="BD731" i="9" s="1"/>
  <c r="BE731" i="9" s="1"/>
  <c r="AA731" i="9"/>
  <c r="BC730" i="9"/>
  <c r="BD730" i="9" s="1"/>
  <c r="BE730" i="9" s="1"/>
  <c r="AA730" i="9"/>
  <c r="BC729" i="9"/>
  <c r="BD729" i="9" s="1"/>
  <c r="BE729" i="9" s="1"/>
  <c r="AA729" i="9"/>
  <c r="BC728" i="9"/>
  <c r="BD728" i="9" s="1"/>
  <c r="BE728" i="9" s="1"/>
  <c r="AA728" i="9"/>
  <c r="BC727" i="9"/>
  <c r="BD727" i="9" s="1"/>
  <c r="BE727" i="9" s="1"/>
  <c r="AA727" i="9"/>
  <c r="BD726" i="9"/>
  <c r="BE726" i="9" s="1"/>
  <c r="BC726" i="9"/>
  <c r="AA726" i="9"/>
  <c r="BC725" i="9"/>
  <c r="BD725" i="9" s="1"/>
  <c r="BE725" i="9" s="1"/>
  <c r="AA725" i="9"/>
  <c r="BC724" i="9"/>
  <c r="BD724" i="9" s="1"/>
  <c r="BE724" i="9" s="1"/>
  <c r="AA724" i="9"/>
  <c r="BC723" i="9"/>
  <c r="BD723" i="9" s="1"/>
  <c r="BE723" i="9" s="1"/>
  <c r="AA723" i="9"/>
  <c r="BC722" i="9"/>
  <c r="BD722" i="9" s="1"/>
  <c r="BE722" i="9" s="1"/>
  <c r="AA722" i="9"/>
  <c r="BC721" i="9"/>
  <c r="BD721" i="9" s="1"/>
  <c r="BE721" i="9" s="1"/>
  <c r="AA721" i="9"/>
  <c r="BD720" i="9"/>
  <c r="BE720" i="9" s="1"/>
  <c r="BC720" i="9"/>
  <c r="AA720" i="9"/>
  <c r="BD719" i="9"/>
  <c r="BE719" i="9" s="1"/>
  <c r="BC719" i="9"/>
  <c r="AA719" i="9"/>
  <c r="BC718" i="9"/>
  <c r="BD718" i="9" s="1"/>
  <c r="BE718" i="9" s="1"/>
  <c r="AA718" i="9"/>
  <c r="BC717" i="9"/>
  <c r="BD717" i="9" s="1"/>
  <c r="BE717" i="9" s="1"/>
  <c r="AA717" i="9"/>
  <c r="BD716" i="9"/>
  <c r="BE716" i="9" s="1"/>
  <c r="BC716" i="9"/>
  <c r="AA716" i="9"/>
  <c r="BC715" i="9"/>
  <c r="BD715" i="9" s="1"/>
  <c r="BE715" i="9" s="1"/>
  <c r="AA715" i="9"/>
  <c r="BD714" i="9"/>
  <c r="BE714" i="9" s="1"/>
  <c r="BC714" i="9"/>
  <c r="AA714" i="9"/>
  <c r="BD713" i="9"/>
  <c r="BE713" i="9" s="1"/>
  <c r="BC713" i="9"/>
  <c r="AA713" i="9"/>
  <c r="BC712" i="9"/>
  <c r="BD712" i="9" s="1"/>
  <c r="BE712" i="9" s="1"/>
  <c r="AA712" i="9"/>
  <c r="BC711" i="9"/>
  <c r="BD711" i="9" s="1"/>
  <c r="BE711" i="9" s="1"/>
  <c r="AA711" i="9"/>
  <c r="BD710" i="9"/>
  <c r="BE710" i="9" s="1"/>
  <c r="BC710" i="9"/>
  <c r="AA710" i="9"/>
  <c r="BC709" i="9"/>
  <c r="BD709" i="9" s="1"/>
  <c r="BE709" i="9" s="1"/>
  <c r="AA709" i="9"/>
  <c r="BC708" i="9"/>
  <c r="BD708" i="9" s="1"/>
  <c r="BE708" i="9" s="1"/>
  <c r="AA708" i="9"/>
  <c r="BC707" i="9"/>
  <c r="BD707" i="9" s="1"/>
  <c r="BE707" i="9" s="1"/>
  <c r="AA707" i="9"/>
  <c r="BD706" i="9"/>
  <c r="BE706" i="9" s="1"/>
  <c r="BC706" i="9"/>
  <c r="AA706" i="9"/>
  <c r="BC705" i="9"/>
  <c r="BD705" i="9" s="1"/>
  <c r="BE705" i="9" s="1"/>
  <c r="AA705" i="9"/>
  <c r="BD704" i="9"/>
  <c r="BE704" i="9" s="1"/>
  <c r="BC704" i="9"/>
  <c r="AA704" i="9"/>
  <c r="BD703" i="9"/>
  <c r="BE703" i="9" s="1"/>
  <c r="BC703" i="9"/>
  <c r="AA703" i="9"/>
  <c r="BC702" i="9"/>
  <c r="BD702" i="9" s="1"/>
  <c r="BE702" i="9" s="1"/>
  <c r="AA702" i="9"/>
  <c r="BC701" i="9"/>
  <c r="BD701" i="9" s="1"/>
  <c r="BE701" i="9" s="1"/>
  <c r="AA701" i="9"/>
  <c r="BC700" i="9"/>
  <c r="BD700" i="9" s="1"/>
  <c r="BE700" i="9" s="1"/>
  <c r="AA700" i="9"/>
  <c r="BC699" i="9"/>
  <c r="BD699" i="9" s="1"/>
  <c r="BE699" i="9" s="1"/>
  <c r="AA699" i="9"/>
  <c r="BD698" i="9"/>
  <c r="BE698" i="9" s="1"/>
  <c r="BC698" i="9"/>
  <c r="AA698" i="9"/>
  <c r="BC697" i="9"/>
  <c r="BD697" i="9" s="1"/>
  <c r="BE697" i="9" s="1"/>
  <c r="AA697" i="9"/>
  <c r="BD696" i="9"/>
  <c r="BE696" i="9" s="1"/>
  <c r="BC696" i="9"/>
  <c r="AA696" i="9"/>
  <c r="BD695" i="9"/>
  <c r="BE695" i="9" s="1"/>
  <c r="BC695" i="9"/>
  <c r="AA695" i="9"/>
  <c r="BC694" i="9"/>
  <c r="BD694" i="9" s="1"/>
  <c r="BE694" i="9" s="1"/>
  <c r="AA694" i="9"/>
  <c r="BC693" i="9"/>
  <c r="BD693" i="9" s="1"/>
  <c r="BE693" i="9" s="1"/>
  <c r="AA693" i="9"/>
  <c r="BC692" i="9"/>
  <c r="BD692" i="9" s="1"/>
  <c r="BE692" i="9" s="1"/>
  <c r="AA692" i="9"/>
  <c r="BC691" i="9"/>
  <c r="BD691" i="9" s="1"/>
  <c r="BE691" i="9" s="1"/>
  <c r="AA691" i="9"/>
  <c r="BC690" i="9"/>
  <c r="BD690" i="9" s="1"/>
  <c r="BE690" i="9" s="1"/>
  <c r="AA690" i="9"/>
  <c r="BC689" i="9"/>
  <c r="BD689" i="9" s="1"/>
  <c r="BE689" i="9" s="1"/>
  <c r="AA689" i="9"/>
  <c r="BD688" i="9"/>
  <c r="BE688" i="9" s="1"/>
  <c r="BC688" i="9"/>
  <c r="AA688" i="9"/>
  <c r="BC687" i="9"/>
  <c r="BD687" i="9" s="1"/>
  <c r="BE687" i="9" s="1"/>
  <c r="AA687" i="9"/>
  <c r="BC686" i="9"/>
  <c r="BD686" i="9" s="1"/>
  <c r="BE686" i="9" s="1"/>
  <c r="AA686" i="9"/>
  <c r="BC685" i="9"/>
  <c r="BD685" i="9" s="1"/>
  <c r="BE685" i="9" s="1"/>
  <c r="AA685" i="9"/>
  <c r="BC684" i="9"/>
  <c r="BD684" i="9" s="1"/>
  <c r="BE684" i="9" s="1"/>
  <c r="AA684" i="9"/>
  <c r="BC683" i="9"/>
  <c r="BD683" i="9" s="1"/>
  <c r="BE683" i="9" s="1"/>
  <c r="AA683" i="9"/>
  <c r="BC682" i="9"/>
  <c r="BD682" i="9" s="1"/>
  <c r="BE682" i="9" s="1"/>
  <c r="AA682" i="9"/>
  <c r="BC681" i="9"/>
  <c r="BD681" i="9" s="1"/>
  <c r="BE681" i="9" s="1"/>
  <c r="AA681" i="9"/>
  <c r="BD680" i="9"/>
  <c r="BE680" i="9" s="1"/>
  <c r="BC680" i="9"/>
  <c r="AA680" i="9"/>
  <c r="BC679" i="9"/>
  <c r="BD679" i="9" s="1"/>
  <c r="BE679" i="9" s="1"/>
  <c r="AA679" i="9"/>
  <c r="BD678" i="9"/>
  <c r="BE678" i="9" s="1"/>
  <c r="BC678" i="9"/>
  <c r="AA678" i="9"/>
  <c r="BC677" i="9"/>
  <c r="BD677" i="9" s="1"/>
  <c r="BE677" i="9" s="1"/>
  <c r="AA677" i="9"/>
  <c r="BC676" i="9"/>
  <c r="BD676" i="9" s="1"/>
  <c r="BE676" i="9" s="1"/>
  <c r="AA676" i="9"/>
  <c r="BC675" i="9"/>
  <c r="BD675" i="9" s="1"/>
  <c r="BE675" i="9" s="1"/>
  <c r="AA675" i="9"/>
  <c r="BC674" i="9"/>
  <c r="BD674" i="9" s="1"/>
  <c r="BE674" i="9" s="1"/>
  <c r="AA674" i="9"/>
  <c r="BD673" i="9"/>
  <c r="BE673" i="9" s="1"/>
  <c r="BC673" i="9"/>
  <c r="AA673" i="9"/>
  <c r="BC672" i="9"/>
  <c r="BD672" i="9" s="1"/>
  <c r="BE672" i="9" s="1"/>
  <c r="AA672" i="9"/>
  <c r="BC671" i="9"/>
  <c r="BD671" i="9" s="1"/>
  <c r="BE671" i="9" s="1"/>
  <c r="AA671" i="9"/>
  <c r="BD670" i="9"/>
  <c r="BE670" i="9" s="1"/>
  <c r="BC670" i="9"/>
  <c r="AA670" i="9"/>
  <c r="BC669" i="9"/>
  <c r="BD669" i="9" s="1"/>
  <c r="BE669" i="9" s="1"/>
  <c r="AA669" i="9"/>
  <c r="BD668" i="9"/>
  <c r="BE668" i="9" s="1"/>
  <c r="BC668" i="9"/>
  <c r="AA668" i="9"/>
  <c r="BC667" i="9"/>
  <c r="BD667" i="9" s="1"/>
  <c r="BE667" i="9" s="1"/>
  <c r="AA667" i="9"/>
  <c r="BC666" i="9"/>
  <c r="BD666" i="9" s="1"/>
  <c r="BE666" i="9" s="1"/>
  <c r="AA666" i="9"/>
  <c r="BC665" i="9"/>
  <c r="BD665" i="9" s="1"/>
  <c r="BE665" i="9" s="1"/>
  <c r="AA665" i="9"/>
  <c r="BC664" i="9"/>
  <c r="BD664" i="9" s="1"/>
  <c r="BE664" i="9" s="1"/>
  <c r="AA664" i="9"/>
  <c r="BC663" i="9"/>
  <c r="BD663" i="9" s="1"/>
  <c r="BE663" i="9" s="1"/>
  <c r="AA663" i="9"/>
  <c r="BC662" i="9"/>
  <c r="BD662" i="9" s="1"/>
  <c r="BE662" i="9" s="1"/>
  <c r="AA662" i="9"/>
  <c r="BC661" i="9"/>
  <c r="BD661" i="9" s="1"/>
  <c r="BE661" i="9" s="1"/>
  <c r="AA661" i="9"/>
  <c r="BC660" i="9"/>
  <c r="BD660" i="9" s="1"/>
  <c r="BE660" i="9" s="1"/>
  <c r="AA660" i="9"/>
  <c r="BC659" i="9"/>
  <c r="BD659" i="9" s="1"/>
  <c r="BE659" i="9" s="1"/>
  <c r="AA659" i="9"/>
  <c r="BC658" i="9"/>
  <c r="BD658" i="9" s="1"/>
  <c r="BE658" i="9" s="1"/>
  <c r="AA658" i="9"/>
  <c r="BC657" i="9"/>
  <c r="BD657" i="9" s="1"/>
  <c r="BE657" i="9" s="1"/>
  <c r="AA657" i="9"/>
  <c r="BD656" i="9"/>
  <c r="BE656" i="9" s="1"/>
  <c r="BC656" i="9"/>
  <c r="AA656" i="9"/>
  <c r="BC655" i="9"/>
  <c r="BD655" i="9" s="1"/>
  <c r="BE655" i="9" s="1"/>
  <c r="AA655" i="9"/>
  <c r="BC654" i="9"/>
  <c r="BD654" i="9" s="1"/>
  <c r="BE654" i="9" s="1"/>
  <c r="AA654" i="9"/>
  <c r="BC653" i="9"/>
  <c r="BD653" i="9" s="1"/>
  <c r="BE653" i="9" s="1"/>
  <c r="AA653" i="9"/>
  <c r="BC652" i="9"/>
  <c r="BD652" i="9" s="1"/>
  <c r="BE652" i="9" s="1"/>
  <c r="AA652" i="9"/>
  <c r="BC651" i="9"/>
  <c r="BD651" i="9" s="1"/>
  <c r="BE651" i="9" s="1"/>
  <c r="AA651" i="9"/>
  <c r="BC650" i="9"/>
  <c r="BD650" i="9" s="1"/>
  <c r="BE650" i="9" s="1"/>
  <c r="AA650" i="9"/>
  <c r="BC649" i="9"/>
  <c r="BD649" i="9" s="1"/>
  <c r="BE649" i="9" s="1"/>
  <c r="AA649" i="9"/>
  <c r="BD648" i="9"/>
  <c r="BE648" i="9" s="1"/>
  <c r="BC648" i="9"/>
  <c r="AA648" i="9"/>
  <c r="BC647" i="9"/>
  <c r="BD647" i="9" s="1"/>
  <c r="BE647" i="9" s="1"/>
  <c r="AA647" i="9"/>
  <c r="BD646" i="9"/>
  <c r="BE646" i="9" s="1"/>
  <c r="BC646" i="9"/>
  <c r="AA646" i="9"/>
  <c r="BC645" i="9"/>
  <c r="BD645" i="9" s="1"/>
  <c r="BE645" i="9" s="1"/>
  <c r="AA645" i="9"/>
  <c r="BC644" i="9"/>
  <c r="BD644" i="9" s="1"/>
  <c r="BE644" i="9" s="1"/>
  <c r="AA644" i="9"/>
  <c r="BC643" i="9"/>
  <c r="BD643" i="9" s="1"/>
  <c r="BE643" i="9" s="1"/>
  <c r="AA643" i="9"/>
  <c r="BC642" i="9"/>
  <c r="BD642" i="9" s="1"/>
  <c r="BE642" i="9" s="1"/>
  <c r="AA642" i="9"/>
  <c r="BC641" i="9"/>
  <c r="BD641" i="9" s="1"/>
  <c r="BE641" i="9" s="1"/>
  <c r="AA641" i="9"/>
  <c r="BD640" i="9"/>
  <c r="BE640" i="9" s="1"/>
  <c r="BC640" i="9"/>
  <c r="AA640" i="9"/>
  <c r="BC639" i="9"/>
  <c r="BD639" i="9" s="1"/>
  <c r="BE639" i="9" s="1"/>
  <c r="AA639" i="9"/>
  <c r="BD638" i="9"/>
  <c r="BE638" i="9" s="1"/>
  <c r="BC638" i="9"/>
  <c r="AA638" i="9"/>
  <c r="BC637" i="9"/>
  <c r="BD637" i="9" s="1"/>
  <c r="BE637" i="9" s="1"/>
  <c r="AA637" i="9"/>
  <c r="BC636" i="9"/>
  <c r="BD636" i="9" s="1"/>
  <c r="BE636" i="9" s="1"/>
  <c r="AA636" i="9"/>
  <c r="BC635" i="9"/>
  <c r="BD635" i="9" s="1"/>
  <c r="BE635" i="9" s="1"/>
  <c r="AA635" i="9"/>
  <c r="BC634" i="9"/>
  <c r="BD634" i="9" s="1"/>
  <c r="BE634" i="9" s="1"/>
  <c r="AA634" i="9"/>
  <c r="BD633" i="9"/>
  <c r="BE633" i="9" s="1"/>
  <c r="BC633" i="9"/>
  <c r="AA633" i="9"/>
  <c r="BC632" i="9"/>
  <c r="BD632" i="9" s="1"/>
  <c r="BE632" i="9" s="1"/>
  <c r="AA632" i="9"/>
  <c r="BC631" i="9"/>
  <c r="BD631" i="9" s="1"/>
  <c r="BE631" i="9" s="1"/>
  <c r="AA631" i="9"/>
  <c r="BD630" i="9"/>
  <c r="BE630" i="9" s="1"/>
  <c r="BC630" i="9"/>
  <c r="AA630" i="9"/>
  <c r="BC629" i="9"/>
  <c r="BD629" i="9" s="1"/>
  <c r="BE629" i="9" s="1"/>
  <c r="AA629" i="9"/>
  <c r="BC628" i="9"/>
  <c r="BD628" i="9" s="1"/>
  <c r="BE628" i="9" s="1"/>
  <c r="AA628" i="9"/>
  <c r="BC627" i="9"/>
  <c r="BD627" i="9" s="1"/>
  <c r="BE627" i="9" s="1"/>
  <c r="AA627" i="9"/>
  <c r="BC626" i="9"/>
  <c r="BD626" i="9" s="1"/>
  <c r="BE626" i="9" s="1"/>
  <c r="AA626" i="9"/>
  <c r="BC625" i="9"/>
  <c r="BD625" i="9" s="1"/>
  <c r="BE625" i="9" s="1"/>
  <c r="AA625" i="9"/>
  <c r="BD624" i="9"/>
  <c r="BE624" i="9" s="1"/>
  <c r="BC624" i="9"/>
  <c r="AA624" i="9"/>
  <c r="BC623" i="9"/>
  <c r="BD623" i="9" s="1"/>
  <c r="BE623" i="9" s="1"/>
  <c r="AA623" i="9"/>
  <c r="BC622" i="9"/>
  <c r="BD622" i="9" s="1"/>
  <c r="BE622" i="9" s="1"/>
  <c r="AA622" i="9"/>
  <c r="BC621" i="9"/>
  <c r="BD621" i="9" s="1"/>
  <c r="BE621" i="9" s="1"/>
  <c r="AA621" i="9"/>
  <c r="BC620" i="9"/>
  <c r="BD620" i="9" s="1"/>
  <c r="BE620" i="9" s="1"/>
  <c r="AA620" i="9"/>
  <c r="BC619" i="9"/>
  <c r="BD619" i="9" s="1"/>
  <c r="BE619" i="9" s="1"/>
  <c r="AA619" i="9"/>
  <c r="BC618" i="9"/>
  <c r="BD618" i="9" s="1"/>
  <c r="BE618" i="9" s="1"/>
  <c r="AA618" i="9"/>
  <c r="BD617" i="9"/>
  <c r="BE617" i="9" s="1"/>
  <c r="BC617" i="9"/>
  <c r="AA617" i="9"/>
  <c r="BD616" i="9"/>
  <c r="BE616" i="9" s="1"/>
  <c r="BC616" i="9"/>
  <c r="AA616" i="9"/>
  <c r="BC615" i="9"/>
  <c r="BD615" i="9" s="1"/>
  <c r="BE615" i="9" s="1"/>
  <c r="AA615" i="9"/>
  <c r="BC614" i="9"/>
  <c r="BD614" i="9" s="1"/>
  <c r="BE614" i="9" s="1"/>
  <c r="AA614" i="9"/>
  <c r="BC613" i="9"/>
  <c r="BD613" i="9" s="1"/>
  <c r="BE613" i="9" s="1"/>
  <c r="AA613" i="9"/>
  <c r="BC612" i="9"/>
  <c r="BD612" i="9" s="1"/>
  <c r="BE612" i="9" s="1"/>
  <c r="AA612" i="9"/>
  <c r="BC611" i="9"/>
  <c r="BD611" i="9" s="1"/>
  <c r="BE611" i="9" s="1"/>
  <c r="AA611" i="9"/>
  <c r="BC610" i="9"/>
  <c r="BD610" i="9" s="1"/>
  <c r="BE610" i="9" s="1"/>
  <c r="AA610" i="9"/>
  <c r="BC609" i="9"/>
  <c r="BD609" i="9" s="1"/>
  <c r="BE609" i="9" s="1"/>
  <c r="AA609" i="9"/>
  <c r="BD608" i="9"/>
  <c r="BE608" i="9" s="1"/>
  <c r="BC608" i="9"/>
  <c r="AA608" i="9"/>
  <c r="BC607" i="9"/>
  <c r="BD607" i="9" s="1"/>
  <c r="BE607" i="9" s="1"/>
  <c r="AA607" i="9"/>
  <c r="BC606" i="9"/>
  <c r="BD606" i="9" s="1"/>
  <c r="BE606" i="9" s="1"/>
  <c r="AA606" i="9"/>
  <c r="BC605" i="9"/>
  <c r="BD605" i="9" s="1"/>
  <c r="BE605" i="9" s="1"/>
  <c r="AA605" i="9"/>
  <c r="BC604" i="9"/>
  <c r="BD604" i="9" s="1"/>
  <c r="BE604" i="9" s="1"/>
  <c r="AA604" i="9"/>
  <c r="BC603" i="9"/>
  <c r="BD603" i="9" s="1"/>
  <c r="BE603" i="9" s="1"/>
  <c r="AA603" i="9"/>
  <c r="BC602" i="9"/>
  <c r="BD602" i="9" s="1"/>
  <c r="BE602" i="9" s="1"/>
  <c r="AA602" i="9"/>
  <c r="BC601" i="9"/>
  <c r="BD601" i="9" s="1"/>
  <c r="BE601" i="9" s="1"/>
  <c r="AA601" i="9"/>
  <c r="BD600" i="9"/>
  <c r="BE600" i="9" s="1"/>
  <c r="BC600" i="9"/>
  <c r="AA600" i="9"/>
  <c r="BE599" i="9"/>
  <c r="BC599" i="9"/>
  <c r="BD599" i="9" s="1"/>
  <c r="AA599" i="9"/>
  <c r="BC598" i="9"/>
  <c r="BD598" i="9" s="1"/>
  <c r="BE598" i="9" s="1"/>
  <c r="AA598" i="9"/>
  <c r="BC597" i="9"/>
  <c r="BD597" i="9" s="1"/>
  <c r="BE597" i="9" s="1"/>
  <c r="AA597" i="9"/>
  <c r="BD596" i="9"/>
  <c r="BE596" i="9" s="1"/>
  <c r="BC596" i="9"/>
  <c r="AA596" i="9"/>
  <c r="BC595" i="9"/>
  <c r="BD595" i="9" s="1"/>
  <c r="BE595" i="9" s="1"/>
  <c r="AA595" i="9"/>
  <c r="BC594" i="9"/>
  <c r="BD594" i="9" s="1"/>
  <c r="BE594" i="9" s="1"/>
  <c r="AA594" i="9"/>
  <c r="BC593" i="9"/>
  <c r="BD593" i="9" s="1"/>
  <c r="BE593" i="9" s="1"/>
  <c r="AA593" i="9"/>
  <c r="BD592" i="9"/>
  <c r="BE592" i="9" s="1"/>
  <c r="BC592" i="9"/>
  <c r="AA592" i="9"/>
  <c r="BC591" i="9"/>
  <c r="BD591" i="9" s="1"/>
  <c r="BE591" i="9" s="1"/>
  <c r="AA591" i="9"/>
  <c r="BE590" i="9"/>
  <c r="BD590" i="9"/>
  <c r="BC590" i="9"/>
  <c r="AA590" i="9"/>
  <c r="BE589" i="9"/>
  <c r="BC589" i="9"/>
  <c r="BD589" i="9" s="1"/>
  <c r="AA589" i="9"/>
  <c r="BC588" i="9"/>
  <c r="BD588" i="9" s="1"/>
  <c r="BE588" i="9" s="1"/>
  <c r="AA588" i="9"/>
  <c r="BC587" i="9"/>
  <c r="BD587" i="9" s="1"/>
  <c r="BE587" i="9" s="1"/>
  <c r="AA587" i="9"/>
  <c r="BE586" i="9"/>
  <c r="BC586" i="9"/>
  <c r="BD586" i="9" s="1"/>
  <c r="AA586" i="9"/>
  <c r="BC585" i="9"/>
  <c r="BD585" i="9" s="1"/>
  <c r="BE585" i="9" s="1"/>
  <c r="AA585" i="9"/>
  <c r="BC584" i="9"/>
  <c r="BD584" i="9" s="1"/>
  <c r="BE584" i="9" s="1"/>
  <c r="AA584" i="9"/>
  <c r="BE583" i="9"/>
  <c r="BC583" i="9"/>
  <c r="BD583" i="9" s="1"/>
  <c r="AA583" i="9"/>
  <c r="BE582" i="9"/>
  <c r="BC582" i="9"/>
  <c r="BD582" i="9" s="1"/>
  <c r="AA582" i="9"/>
  <c r="BC581" i="9"/>
  <c r="BD581" i="9" s="1"/>
  <c r="BE581" i="9" s="1"/>
  <c r="AA581" i="9"/>
  <c r="BD580" i="9"/>
  <c r="BE580" i="9" s="1"/>
  <c r="BC580" i="9"/>
  <c r="AA580" i="9"/>
  <c r="BC579" i="9"/>
  <c r="BD579" i="9" s="1"/>
  <c r="BE579" i="9" s="1"/>
  <c r="AA579" i="9"/>
  <c r="BC578" i="9"/>
  <c r="BD578" i="9" s="1"/>
  <c r="BE578" i="9" s="1"/>
  <c r="AA578" i="9"/>
  <c r="BE577" i="9"/>
  <c r="BC577" i="9"/>
  <c r="BD577" i="9" s="1"/>
  <c r="AA577" i="9"/>
  <c r="BD576" i="9"/>
  <c r="BE576" i="9" s="1"/>
  <c r="BC576" i="9"/>
  <c r="AA576" i="9"/>
  <c r="BC575" i="9"/>
  <c r="BD575" i="9" s="1"/>
  <c r="BE575" i="9" s="1"/>
  <c r="AA575" i="9"/>
  <c r="BE574" i="9"/>
  <c r="BD574" i="9"/>
  <c r="BC574" i="9"/>
  <c r="AA574" i="9"/>
  <c r="BE573" i="9"/>
  <c r="BC573" i="9"/>
  <c r="BD573" i="9" s="1"/>
  <c r="AA573" i="9"/>
  <c r="BC572" i="9"/>
  <c r="BD572" i="9" s="1"/>
  <c r="BE572" i="9" s="1"/>
  <c r="AA572" i="9"/>
  <c r="BC571" i="9"/>
  <c r="BD571" i="9" s="1"/>
  <c r="BE571" i="9" s="1"/>
  <c r="AA571" i="9"/>
  <c r="BE570" i="9"/>
  <c r="BC570" i="9"/>
  <c r="BD570" i="9" s="1"/>
  <c r="AA570" i="9"/>
  <c r="BE569" i="9"/>
  <c r="BC569" i="9"/>
  <c r="BD569" i="9" s="1"/>
  <c r="AA569" i="9"/>
  <c r="BD568" i="9"/>
  <c r="BE568" i="9" s="1"/>
  <c r="BC568" i="9"/>
  <c r="AA568" i="9"/>
  <c r="BE567" i="9"/>
  <c r="BC567" i="9"/>
  <c r="BD567" i="9" s="1"/>
  <c r="AA567" i="9"/>
  <c r="BE566" i="9"/>
  <c r="BC566" i="9"/>
  <c r="BD566" i="9" s="1"/>
  <c r="AA566" i="9"/>
  <c r="BC565" i="9"/>
  <c r="BD565" i="9" s="1"/>
  <c r="BE565" i="9" s="1"/>
  <c r="AA565" i="9"/>
  <c r="BD564" i="9"/>
  <c r="BE564" i="9" s="1"/>
  <c r="BC564" i="9"/>
  <c r="AA564" i="9"/>
  <c r="BC563" i="9"/>
  <c r="BD563" i="9" s="1"/>
  <c r="BE563" i="9" s="1"/>
  <c r="AA563" i="9"/>
  <c r="BC562" i="9"/>
  <c r="BD562" i="9" s="1"/>
  <c r="BE562" i="9" s="1"/>
  <c r="AA562" i="9"/>
  <c r="BE561" i="9"/>
  <c r="BC561" i="9"/>
  <c r="BD561" i="9" s="1"/>
  <c r="AA561" i="9"/>
  <c r="BE560" i="9"/>
  <c r="BD560" i="9"/>
  <c r="BC560" i="9"/>
  <c r="AA560" i="9"/>
  <c r="BC559" i="9"/>
  <c r="BD559" i="9" s="1"/>
  <c r="BE559" i="9" s="1"/>
  <c r="AA559" i="9"/>
  <c r="BC558" i="9"/>
  <c r="BD558" i="9" s="1"/>
  <c r="BE558" i="9" s="1"/>
  <c r="AA558" i="9"/>
  <c r="BE557" i="9"/>
  <c r="BC557" i="9"/>
  <c r="BD557" i="9" s="1"/>
  <c r="AA557" i="9"/>
  <c r="BC556" i="9"/>
  <c r="BD556" i="9" s="1"/>
  <c r="BE556" i="9" s="1"/>
  <c r="AA556" i="9"/>
  <c r="BC555" i="9"/>
  <c r="BD555" i="9" s="1"/>
  <c r="BE555" i="9" s="1"/>
  <c r="AA555" i="9"/>
  <c r="BE554" i="9"/>
  <c r="BC554" i="9"/>
  <c r="BD554" i="9" s="1"/>
  <c r="AA554" i="9"/>
  <c r="BC553" i="9"/>
  <c r="BD553" i="9" s="1"/>
  <c r="BE553" i="9" s="1"/>
  <c r="AA553" i="9"/>
  <c r="BC552" i="9"/>
  <c r="BD552" i="9" s="1"/>
  <c r="BE552" i="9" s="1"/>
  <c r="AA552" i="9"/>
  <c r="BE551" i="9"/>
  <c r="BC551" i="9"/>
  <c r="BD551" i="9" s="1"/>
  <c r="AA551" i="9"/>
  <c r="BE550" i="9"/>
  <c r="BC550" i="9"/>
  <c r="BD550" i="9" s="1"/>
  <c r="AA550" i="9"/>
  <c r="BE549" i="9"/>
  <c r="BC549" i="9"/>
  <c r="BD549" i="9" s="1"/>
  <c r="AA549" i="9"/>
  <c r="BD548" i="9"/>
  <c r="BE548" i="9" s="1"/>
  <c r="BC548" i="9"/>
  <c r="AA548" i="9"/>
  <c r="BC547" i="9"/>
  <c r="BD547" i="9" s="1"/>
  <c r="BE547" i="9" s="1"/>
  <c r="AA547" i="9"/>
  <c r="BC546" i="9"/>
  <c r="BD546" i="9" s="1"/>
  <c r="BE546" i="9" s="1"/>
  <c r="AA546" i="9"/>
  <c r="BE545" i="9"/>
  <c r="BC545" i="9"/>
  <c r="BD545" i="9" s="1"/>
  <c r="AA545" i="9"/>
  <c r="BE544" i="9"/>
  <c r="BD544" i="9"/>
  <c r="BC544" i="9"/>
  <c r="AA544" i="9"/>
  <c r="BC543" i="9"/>
  <c r="BD543" i="9" s="1"/>
  <c r="BE543" i="9" s="1"/>
  <c r="AA543" i="9"/>
  <c r="BC542" i="9"/>
  <c r="BD542" i="9" s="1"/>
  <c r="BE542" i="9" s="1"/>
  <c r="AA542" i="9"/>
  <c r="BC541" i="9"/>
  <c r="BD541" i="9" s="1"/>
  <c r="BE541" i="9" s="1"/>
  <c r="AA541" i="9"/>
  <c r="BC540" i="9"/>
  <c r="BD540" i="9" s="1"/>
  <c r="BE540" i="9" s="1"/>
  <c r="AA540" i="9"/>
  <c r="BC539" i="9"/>
  <c r="BD539" i="9" s="1"/>
  <c r="BE539" i="9" s="1"/>
  <c r="AA539" i="9"/>
  <c r="BE538" i="9"/>
  <c r="BC538" i="9"/>
  <c r="BD538" i="9" s="1"/>
  <c r="AA538" i="9"/>
  <c r="BE537" i="9"/>
  <c r="BC537" i="9"/>
  <c r="BD537" i="9" s="1"/>
  <c r="AA537" i="9"/>
  <c r="BC536" i="9"/>
  <c r="BD536" i="9" s="1"/>
  <c r="BE536" i="9" s="1"/>
  <c r="AA536" i="9"/>
  <c r="BC535" i="9"/>
  <c r="BD535" i="9" s="1"/>
  <c r="BE535" i="9" s="1"/>
  <c r="AA535" i="9"/>
  <c r="BE534" i="9"/>
  <c r="BC534" i="9"/>
  <c r="BD534" i="9" s="1"/>
  <c r="AA534" i="9"/>
  <c r="BC533" i="9"/>
  <c r="BD533" i="9" s="1"/>
  <c r="BE533" i="9" s="1"/>
  <c r="AA533" i="9"/>
  <c r="BC532" i="9"/>
  <c r="BD532" i="9" s="1"/>
  <c r="BE532" i="9" s="1"/>
  <c r="AA532" i="9"/>
  <c r="BC531" i="9"/>
  <c r="BD531" i="9" s="1"/>
  <c r="BE531" i="9" s="1"/>
  <c r="AA531" i="9"/>
  <c r="BC530" i="9"/>
  <c r="BD530" i="9" s="1"/>
  <c r="BE530" i="9" s="1"/>
  <c r="AA530" i="9"/>
  <c r="BE529" i="9"/>
  <c r="BC529" i="9"/>
  <c r="BD529" i="9" s="1"/>
  <c r="AA529" i="9"/>
  <c r="BE528" i="9"/>
  <c r="BD528" i="9"/>
  <c r="BC528" i="9"/>
  <c r="AA528" i="9"/>
  <c r="BC527" i="9"/>
  <c r="BD527" i="9" s="1"/>
  <c r="BE527" i="9" s="1"/>
  <c r="AA527" i="9"/>
  <c r="BC526" i="9"/>
  <c r="BD526" i="9" s="1"/>
  <c r="BE526" i="9" s="1"/>
  <c r="AA526" i="9"/>
  <c r="BC525" i="9"/>
  <c r="BD525" i="9" s="1"/>
  <c r="BE525" i="9" s="1"/>
  <c r="AA525" i="9"/>
  <c r="BD524" i="9"/>
  <c r="BE524" i="9" s="1"/>
  <c r="BC524" i="9"/>
  <c r="AA524" i="9"/>
  <c r="BC523" i="9"/>
  <c r="BD523" i="9" s="1"/>
  <c r="BE523" i="9" s="1"/>
  <c r="AA523" i="9"/>
  <c r="BC522" i="9"/>
  <c r="BD522" i="9" s="1"/>
  <c r="BE522" i="9" s="1"/>
  <c r="AA522" i="9"/>
  <c r="BE521" i="9"/>
  <c r="BC521" i="9"/>
  <c r="BD521" i="9" s="1"/>
  <c r="AA521" i="9"/>
  <c r="BD520" i="9"/>
  <c r="BE520" i="9" s="1"/>
  <c r="BC520" i="9"/>
  <c r="AA520" i="9"/>
  <c r="BC519" i="9"/>
  <c r="BD519" i="9" s="1"/>
  <c r="BE519" i="9" s="1"/>
  <c r="AA519" i="9"/>
  <c r="BC518" i="9"/>
  <c r="BD518" i="9" s="1"/>
  <c r="BE518" i="9" s="1"/>
  <c r="AA518" i="9"/>
  <c r="BC517" i="9"/>
  <c r="BD517" i="9" s="1"/>
  <c r="BE517" i="9" s="1"/>
  <c r="AA517" i="9"/>
  <c r="BC516" i="9"/>
  <c r="BD516" i="9" s="1"/>
  <c r="BE516" i="9" s="1"/>
  <c r="AA516" i="9"/>
  <c r="BC515" i="9"/>
  <c r="BD515" i="9" s="1"/>
  <c r="BE515" i="9" s="1"/>
  <c r="AA515" i="9"/>
  <c r="BC514" i="9"/>
  <c r="BD514" i="9" s="1"/>
  <c r="BE514" i="9" s="1"/>
  <c r="AA514" i="9"/>
  <c r="BC513" i="9"/>
  <c r="BD513" i="9" s="1"/>
  <c r="BE513" i="9" s="1"/>
  <c r="AA513" i="9"/>
  <c r="BC512" i="9"/>
  <c r="BD512" i="9" s="1"/>
  <c r="BE512" i="9" s="1"/>
  <c r="AA512" i="9"/>
  <c r="BC511" i="9"/>
  <c r="BD511" i="9" s="1"/>
  <c r="BE511" i="9" s="1"/>
  <c r="AA511" i="9"/>
  <c r="BD510" i="9"/>
  <c r="BE510" i="9" s="1"/>
  <c r="BC510" i="9"/>
  <c r="AA510" i="9"/>
  <c r="BE509" i="9"/>
  <c r="BC509" i="9"/>
  <c r="BD509" i="9" s="1"/>
  <c r="AA509" i="9"/>
  <c r="BC508" i="9"/>
  <c r="BD508" i="9" s="1"/>
  <c r="BE508" i="9" s="1"/>
  <c r="AA508" i="9"/>
  <c r="BC507" i="9"/>
  <c r="BD507" i="9" s="1"/>
  <c r="BE507" i="9" s="1"/>
  <c r="AA507" i="9"/>
  <c r="BC506" i="9"/>
  <c r="BD506" i="9" s="1"/>
  <c r="BE506" i="9" s="1"/>
  <c r="AA506" i="9"/>
  <c r="BE505" i="9"/>
  <c r="BC505" i="9"/>
  <c r="BD505" i="9" s="1"/>
  <c r="AA505" i="9"/>
  <c r="BD504" i="9"/>
  <c r="BE504" i="9" s="1"/>
  <c r="BC504" i="9"/>
  <c r="AA504" i="9"/>
  <c r="BC503" i="9"/>
  <c r="BD503" i="9" s="1"/>
  <c r="BE503" i="9" s="1"/>
  <c r="AA503" i="9"/>
  <c r="BC502" i="9"/>
  <c r="BD502" i="9" s="1"/>
  <c r="BE502" i="9" s="1"/>
  <c r="AA502" i="9"/>
  <c r="BC501" i="9"/>
  <c r="BD501" i="9" s="1"/>
  <c r="BE501" i="9" s="1"/>
  <c r="AA501" i="9"/>
  <c r="BC500" i="9"/>
  <c r="BD500" i="9" s="1"/>
  <c r="BE500" i="9" s="1"/>
  <c r="AA500" i="9"/>
  <c r="BC499" i="9"/>
  <c r="BD499" i="9" s="1"/>
  <c r="BE499" i="9" s="1"/>
  <c r="AA499" i="9"/>
  <c r="BC498" i="9"/>
  <c r="BD498" i="9" s="1"/>
  <c r="BE498" i="9" s="1"/>
  <c r="AA498" i="9"/>
  <c r="BC497" i="9"/>
  <c r="BD497" i="9" s="1"/>
  <c r="BE497" i="9" s="1"/>
  <c r="AA497" i="9"/>
  <c r="BE496" i="9"/>
  <c r="BD496" i="9"/>
  <c r="BC496" i="9"/>
  <c r="AA496" i="9"/>
  <c r="BC495" i="9"/>
  <c r="BD495" i="9" s="1"/>
  <c r="BE495" i="9" s="1"/>
  <c r="AA495" i="9"/>
  <c r="BE494" i="9"/>
  <c r="BD494" i="9"/>
  <c r="BC494" i="9"/>
  <c r="AA494" i="9"/>
  <c r="BC493" i="9"/>
  <c r="BD493" i="9" s="1"/>
  <c r="BE493" i="9" s="1"/>
  <c r="AA493" i="9"/>
  <c r="BC492" i="9"/>
  <c r="BD492" i="9" s="1"/>
  <c r="BE492" i="9" s="1"/>
  <c r="AA492" i="9"/>
  <c r="BC491" i="9"/>
  <c r="BD491" i="9" s="1"/>
  <c r="BE491" i="9" s="1"/>
  <c r="AA491" i="9"/>
  <c r="BC490" i="9"/>
  <c r="BD490" i="9" s="1"/>
  <c r="BE490" i="9" s="1"/>
  <c r="AA490" i="9"/>
  <c r="BE489" i="9"/>
  <c r="BC489" i="9"/>
  <c r="BD489" i="9" s="1"/>
  <c r="AA489" i="9"/>
  <c r="BD488" i="9"/>
  <c r="BE488" i="9" s="1"/>
  <c r="BC488" i="9"/>
  <c r="AA488" i="9"/>
  <c r="BC487" i="9"/>
  <c r="BD487" i="9" s="1"/>
  <c r="BE487" i="9" s="1"/>
  <c r="AA487" i="9"/>
  <c r="BC486" i="9"/>
  <c r="BD486" i="9" s="1"/>
  <c r="BE486" i="9" s="1"/>
  <c r="AA486" i="9"/>
  <c r="BE485" i="9"/>
  <c r="BC485" i="9"/>
  <c r="BD485" i="9" s="1"/>
  <c r="AA485" i="9"/>
  <c r="BD484" i="9"/>
  <c r="BE484" i="9" s="1"/>
  <c r="BC484" i="9"/>
  <c r="AA484" i="9"/>
  <c r="BC483" i="9"/>
  <c r="BD483" i="9" s="1"/>
  <c r="BE483" i="9" s="1"/>
  <c r="AA483" i="9"/>
  <c r="BC482" i="9"/>
  <c r="BD482" i="9" s="1"/>
  <c r="BE482" i="9" s="1"/>
  <c r="AA482" i="9"/>
  <c r="BC481" i="9"/>
  <c r="BD481" i="9" s="1"/>
  <c r="BE481" i="9" s="1"/>
  <c r="AA481" i="9"/>
  <c r="BC480" i="9"/>
  <c r="BD480" i="9" s="1"/>
  <c r="BE480" i="9" s="1"/>
  <c r="AA480" i="9"/>
  <c r="BC479" i="9"/>
  <c r="BD479" i="9" s="1"/>
  <c r="BE479" i="9" s="1"/>
  <c r="AA479" i="9"/>
  <c r="BE478" i="9"/>
  <c r="BD478" i="9"/>
  <c r="BC478" i="9"/>
  <c r="AA478" i="9"/>
  <c r="BE477" i="9"/>
  <c r="BC477" i="9"/>
  <c r="BD477" i="9" s="1"/>
  <c r="AA477" i="9"/>
  <c r="BC476" i="9"/>
  <c r="BD476" i="9" s="1"/>
  <c r="BE476" i="9" s="1"/>
  <c r="AA476" i="9"/>
  <c r="BC475" i="9"/>
  <c r="BD475" i="9" s="1"/>
  <c r="BE475" i="9" s="1"/>
  <c r="AA475" i="9"/>
  <c r="BC474" i="9"/>
  <c r="BD474" i="9" s="1"/>
  <c r="BE474" i="9" s="1"/>
  <c r="AA474" i="9"/>
  <c r="BC473" i="9"/>
  <c r="BD473" i="9" s="1"/>
  <c r="BE473" i="9" s="1"/>
  <c r="AA473" i="9"/>
  <c r="BC472" i="9"/>
  <c r="BD472" i="9" s="1"/>
  <c r="BE472" i="9" s="1"/>
  <c r="AA472" i="9"/>
  <c r="BC471" i="9"/>
  <c r="BD471" i="9" s="1"/>
  <c r="BE471" i="9" s="1"/>
  <c r="AA471" i="9"/>
  <c r="BE470" i="9"/>
  <c r="BC470" i="9"/>
  <c r="BD470" i="9" s="1"/>
  <c r="AA470" i="9"/>
  <c r="BC469" i="9"/>
  <c r="BD469" i="9" s="1"/>
  <c r="BE469" i="9" s="1"/>
  <c r="AA469" i="9"/>
  <c r="BC468" i="9"/>
  <c r="BD468" i="9" s="1"/>
  <c r="BE468" i="9" s="1"/>
  <c r="AA468" i="9"/>
  <c r="BC467" i="9"/>
  <c r="BD467" i="9" s="1"/>
  <c r="BE467" i="9" s="1"/>
  <c r="AA467" i="9"/>
  <c r="BE466" i="9"/>
  <c r="BC466" i="9"/>
  <c r="BD466" i="9" s="1"/>
  <c r="AA466" i="9"/>
  <c r="BC465" i="9"/>
  <c r="BD465" i="9" s="1"/>
  <c r="BE465" i="9" s="1"/>
  <c r="AA465" i="9"/>
  <c r="BC464" i="9"/>
  <c r="BD464" i="9" s="1"/>
  <c r="BE464" i="9" s="1"/>
  <c r="AA464" i="9"/>
  <c r="BC463" i="9"/>
  <c r="BD463" i="9" s="1"/>
  <c r="BE463" i="9" s="1"/>
  <c r="AA463" i="9"/>
  <c r="BC462" i="9"/>
  <c r="BD462" i="9" s="1"/>
  <c r="BE462" i="9" s="1"/>
  <c r="AA462" i="9"/>
  <c r="BC461" i="9"/>
  <c r="BD461" i="9" s="1"/>
  <c r="BE461" i="9" s="1"/>
  <c r="AA461" i="9"/>
  <c r="BC460" i="9"/>
  <c r="BD460" i="9" s="1"/>
  <c r="BE460" i="9" s="1"/>
  <c r="AA460" i="9"/>
  <c r="BC459" i="9"/>
  <c r="BD459" i="9" s="1"/>
  <c r="BE459" i="9" s="1"/>
  <c r="AA459" i="9"/>
  <c r="BE458" i="9"/>
  <c r="BC458" i="9"/>
  <c r="BD458" i="9" s="1"/>
  <c r="AA458" i="9"/>
  <c r="BC457" i="9"/>
  <c r="BD457" i="9" s="1"/>
  <c r="BE457" i="9" s="1"/>
  <c r="AA457" i="9"/>
  <c r="BC456" i="9"/>
  <c r="BD456" i="9" s="1"/>
  <c r="BE456" i="9" s="1"/>
  <c r="AA456" i="9"/>
  <c r="BC455" i="9"/>
  <c r="BD455" i="9" s="1"/>
  <c r="BE455" i="9" s="1"/>
  <c r="AA455" i="9"/>
  <c r="BE454" i="9"/>
  <c r="BC454" i="9"/>
  <c r="BD454" i="9" s="1"/>
  <c r="AA454" i="9"/>
  <c r="BC453" i="9"/>
  <c r="BD453" i="9" s="1"/>
  <c r="BE453" i="9" s="1"/>
  <c r="AA453" i="9"/>
  <c r="BC452" i="9"/>
  <c r="BD452" i="9" s="1"/>
  <c r="BE452" i="9" s="1"/>
  <c r="AA452" i="9"/>
  <c r="BC451" i="9"/>
  <c r="BD451" i="9" s="1"/>
  <c r="BE451" i="9" s="1"/>
  <c r="AA451" i="9"/>
  <c r="BC450" i="9"/>
  <c r="BD450" i="9" s="1"/>
  <c r="BE450" i="9" s="1"/>
  <c r="AA450" i="9"/>
  <c r="BC449" i="9"/>
  <c r="BD449" i="9" s="1"/>
  <c r="BE449" i="9" s="1"/>
  <c r="AA449" i="9"/>
  <c r="BC448" i="9"/>
  <c r="BD448" i="9" s="1"/>
  <c r="BE448" i="9" s="1"/>
  <c r="AA448" i="9"/>
  <c r="BC447" i="9"/>
  <c r="BD447" i="9" s="1"/>
  <c r="BE447" i="9" s="1"/>
  <c r="AA447" i="9"/>
  <c r="BE446" i="9"/>
  <c r="BC446" i="9"/>
  <c r="BD446" i="9" s="1"/>
  <c r="AA446" i="9"/>
  <c r="BC445" i="9"/>
  <c r="BD445" i="9" s="1"/>
  <c r="BE445" i="9" s="1"/>
  <c r="AA445" i="9"/>
  <c r="BC444" i="9"/>
  <c r="BD444" i="9" s="1"/>
  <c r="BE444" i="9" s="1"/>
  <c r="AA444" i="9"/>
  <c r="BC443" i="9"/>
  <c r="BD443" i="9" s="1"/>
  <c r="BE443" i="9" s="1"/>
  <c r="AA443" i="9"/>
  <c r="BE442" i="9"/>
  <c r="BC442" i="9"/>
  <c r="BD442" i="9" s="1"/>
  <c r="AA442" i="9"/>
  <c r="BC441" i="9"/>
  <c r="BD441" i="9" s="1"/>
  <c r="BE441" i="9" s="1"/>
  <c r="AA441" i="9"/>
  <c r="BC440" i="9"/>
  <c r="BD440" i="9" s="1"/>
  <c r="BE440" i="9" s="1"/>
  <c r="AA440" i="9"/>
  <c r="BC439" i="9"/>
  <c r="BD439" i="9" s="1"/>
  <c r="BE439" i="9" s="1"/>
  <c r="AA439" i="9"/>
  <c r="BC438" i="9"/>
  <c r="BD438" i="9" s="1"/>
  <c r="BE438" i="9" s="1"/>
  <c r="AA438" i="9"/>
  <c r="BC437" i="9"/>
  <c r="BD437" i="9" s="1"/>
  <c r="BE437" i="9" s="1"/>
  <c r="AA437" i="9"/>
  <c r="BC436" i="9"/>
  <c r="BD436" i="9" s="1"/>
  <c r="BE436" i="9" s="1"/>
  <c r="AA436" i="9"/>
  <c r="BE435" i="9"/>
  <c r="BC435" i="9"/>
  <c r="BD435" i="9" s="1"/>
  <c r="AA435" i="9"/>
  <c r="BC434" i="9"/>
  <c r="BD434" i="9" s="1"/>
  <c r="BE434" i="9" s="1"/>
  <c r="AA434" i="9"/>
  <c r="BC433" i="9"/>
  <c r="BD433" i="9" s="1"/>
  <c r="BE433" i="9" s="1"/>
  <c r="AA433" i="9"/>
  <c r="BC432" i="9"/>
  <c r="BD432" i="9" s="1"/>
  <c r="BE432" i="9" s="1"/>
  <c r="AA432" i="9"/>
  <c r="BC431" i="9"/>
  <c r="BD431" i="9" s="1"/>
  <c r="BE431" i="9" s="1"/>
  <c r="AA431" i="9"/>
  <c r="BC430" i="9"/>
  <c r="BD430" i="9" s="1"/>
  <c r="BE430" i="9" s="1"/>
  <c r="AA430" i="9"/>
  <c r="BE429" i="9"/>
  <c r="BC429" i="9"/>
  <c r="BD429" i="9" s="1"/>
  <c r="AA429" i="9"/>
  <c r="BC428" i="9"/>
  <c r="BD428" i="9" s="1"/>
  <c r="BE428" i="9" s="1"/>
  <c r="AA428" i="9"/>
  <c r="BC427" i="9"/>
  <c r="BD427" i="9" s="1"/>
  <c r="BE427" i="9" s="1"/>
  <c r="AA427" i="9"/>
  <c r="BC426" i="9"/>
  <c r="BD426" i="9" s="1"/>
  <c r="BE426" i="9" s="1"/>
  <c r="AA426" i="9"/>
  <c r="BC425" i="9"/>
  <c r="BD425" i="9" s="1"/>
  <c r="BE425" i="9" s="1"/>
  <c r="AA425" i="9"/>
  <c r="BC424" i="9"/>
  <c r="BD424" i="9" s="1"/>
  <c r="BE424" i="9" s="1"/>
  <c r="AA424" i="9"/>
  <c r="BE423" i="9"/>
  <c r="BC423" i="9"/>
  <c r="BD423" i="9" s="1"/>
  <c r="AA423" i="9"/>
  <c r="BC422" i="9"/>
  <c r="BD422" i="9" s="1"/>
  <c r="BE422" i="9" s="1"/>
  <c r="AA422" i="9"/>
  <c r="BC421" i="9"/>
  <c r="BD421" i="9" s="1"/>
  <c r="BE421" i="9" s="1"/>
  <c r="AA421" i="9"/>
  <c r="BC420" i="9"/>
  <c r="BD420" i="9" s="1"/>
  <c r="BE420" i="9" s="1"/>
  <c r="AA420" i="9"/>
  <c r="BC419" i="9"/>
  <c r="BD419" i="9" s="1"/>
  <c r="BE419" i="9" s="1"/>
  <c r="AA419" i="9"/>
  <c r="BC418" i="9"/>
  <c r="BD418" i="9" s="1"/>
  <c r="BE418" i="9" s="1"/>
  <c r="AA418" i="9"/>
  <c r="BE417" i="9"/>
  <c r="BC417" i="9"/>
  <c r="BD417" i="9" s="1"/>
  <c r="AA417" i="9"/>
  <c r="BC416" i="9"/>
  <c r="BD416" i="9" s="1"/>
  <c r="BE416" i="9" s="1"/>
  <c r="AA416" i="9"/>
  <c r="BE415" i="9"/>
  <c r="BC415" i="9"/>
  <c r="BD415" i="9" s="1"/>
  <c r="AA415" i="9"/>
  <c r="BE414" i="9"/>
  <c r="BC414" i="9"/>
  <c r="BD414" i="9" s="1"/>
  <c r="AA414" i="9"/>
  <c r="BC413" i="9"/>
  <c r="BD413" i="9" s="1"/>
  <c r="BE413" i="9" s="1"/>
  <c r="AA413" i="9"/>
  <c r="BC412" i="9"/>
  <c r="BD412" i="9" s="1"/>
  <c r="BE412" i="9" s="1"/>
  <c r="AA412" i="9"/>
  <c r="BE411" i="9"/>
  <c r="BC411" i="9"/>
  <c r="BD411" i="9" s="1"/>
  <c r="AA411" i="9"/>
  <c r="BC410" i="9"/>
  <c r="BD410" i="9" s="1"/>
  <c r="BE410" i="9" s="1"/>
  <c r="AA410" i="9"/>
  <c r="BE409" i="9"/>
  <c r="BC409" i="9"/>
  <c r="BD409" i="9" s="1"/>
  <c r="AA409" i="9"/>
  <c r="BC408" i="9"/>
  <c r="BD408" i="9" s="1"/>
  <c r="BE408" i="9" s="1"/>
  <c r="AA408" i="9"/>
  <c r="BC407" i="9"/>
  <c r="BD407" i="9" s="1"/>
  <c r="BE407" i="9" s="1"/>
  <c r="AA407" i="9"/>
  <c r="BE406" i="9"/>
  <c r="BC406" i="9"/>
  <c r="BD406" i="9" s="1"/>
  <c r="AA406" i="9"/>
  <c r="BE405" i="9"/>
  <c r="BC405" i="9"/>
  <c r="BD405" i="9" s="1"/>
  <c r="AA405" i="9"/>
  <c r="BC404" i="9"/>
  <c r="BD404" i="9" s="1"/>
  <c r="BE404" i="9" s="1"/>
  <c r="AA404" i="9"/>
  <c r="BE403" i="9"/>
  <c r="BC403" i="9"/>
  <c r="BD403" i="9" s="1"/>
  <c r="AA403" i="9"/>
  <c r="BC402" i="9"/>
  <c r="BD402" i="9" s="1"/>
  <c r="BE402" i="9" s="1"/>
  <c r="AA402" i="9"/>
  <c r="BC401" i="9"/>
  <c r="BD401" i="9" s="1"/>
  <c r="BE401" i="9" s="1"/>
  <c r="AA401" i="9"/>
  <c r="BC400" i="9"/>
  <c r="BD400" i="9" s="1"/>
  <c r="BE400" i="9" s="1"/>
  <c r="AA400" i="9"/>
  <c r="BC399" i="9"/>
  <c r="BD399" i="9" s="1"/>
  <c r="BE399" i="9" s="1"/>
  <c r="AA399" i="9"/>
  <c r="BC398" i="9"/>
  <c r="BD398" i="9" s="1"/>
  <c r="BE398" i="9" s="1"/>
  <c r="AA398" i="9"/>
  <c r="BE397" i="9"/>
  <c r="BC397" i="9"/>
  <c r="BD397" i="9" s="1"/>
  <c r="AA397" i="9"/>
  <c r="BC396" i="9"/>
  <c r="BD396" i="9" s="1"/>
  <c r="BE396" i="9" s="1"/>
  <c r="AA396" i="9"/>
  <c r="BC395" i="9"/>
  <c r="BD395" i="9" s="1"/>
  <c r="BE395" i="9" s="1"/>
  <c r="AA395" i="9"/>
  <c r="BC394" i="9"/>
  <c r="BD394" i="9" s="1"/>
  <c r="BE394" i="9" s="1"/>
  <c r="AA394" i="9"/>
  <c r="BE393" i="9"/>
  <c r="BC393" i="9"/>
  <c r="BD393" i="9" s="1"/>
  <c r="AA393" i="9"/>
  <c r="BC392" i="9"/>
  <c r="BD392" i="9" s="1"/>
  <c r="BE392" i="9" s="1"/>
  <c r="AA392" i="9"/>
  <c r="BE391" i="9"/>
  <c r="BC391" i="9"/>
  <c r="BD391" i="9" s="1"/>
  <c r="AA391" i="9"/>
  <c r="BE390" i="9"/>
  <c r="BC390" i="9"/>
  <c r="BD390" i="9" s="1"/>
  <c r="AA390" i="9"/>
  <c r="BC389" i="9"/>
  <c r="BD389" i="9" s="1"/>
  <c r="BE389" i="9" s="1"/>
  <c r="AA389" i="9"/>
  <c r="BC388" i="9"/>
  <c r="BD388" i="9" s="1"/>
  <c r="BE388" i="9" s="1"/>
  <c r="AA388" i="9"/>
  <c r="BE387" i="9"/>
  <c r="BC387" i="9"/>
  <c r="BD387" i="9" s="1"/>
  <c r="AA387" i="9"/>
  <c r="BC386" i="9"/>
  <c r="BD386" i="9" s="1"/>
  <c r="BE386" i="9" s="1"/>
  <c r="AA386" i="9"/>
  <c r="BC385" i="9"/>
  <c r="BD385" i="9" s="1"/>
  <c r="BE385" i="9" s="1"/>
  <c r="AA385" i="9"/>
  <c r="BC384" i="9"/>
  <c r="BD384" i="9" s="1"/>
  <c r="BE384" i="9" s="1"/>
  <c r="AA384" i="9"/>
  <c r="BE383" i="9"/>
  <c r="BC383" i="9"/>
  <c r="BD383" i="9" s="1"/>
  <c r="AA383" i="9"/>
  <c r="BE382" i="9"/>
  <c r="BC382" i="9"/>
  <c r="BD382" i="9" s="1"/>
  <c r="AA382" i="9"/>
  <c r="BC381" i="9"/>
  <c r="BD381" i="9" s="1"/>
  <c r="BE381" i="9" s="1"/>
  <c r="AA381" i="9"/>
  <c r="BC380" i="9"/>
  <c r="BD380" i="9" s="1"/>
  <c r="BE380" i="9" s="1"/>
  <c r="AA380" i="9"/>
  <c r="BC379" i="9"/>
  <c r="BD379" i="9" s="1"/>
  <c r="BE379" i="9" s="1"/>
  <c r="AA379" i="9"/>
  <c r="BC378" i="9"/>
  <c r="BD378" i="9" s="1"/>
  <c r="BE378" i="9" s="1"/>
  <c r="AA378" i="9"/>
  <c r="BE377" i="9"/>
  <c r="BC377" i="9"/>
  <c r="BD377" i="9" s="1"/>
  <c r="AA377" i="9"/>
  <c r="BC376" i="9"/>
  <c r="BD376" i="9" s="1"/>
  <c r="BE376" i="9" s="1"/>
  <c r="AA376" i="9"/>
  <c r="BC375" i="9"/>
  <c r="BD375" i="9" s="1"/>
  <c r="BE375" i="9" s="1"/>
  <c r="AA375" i="9"/>
  <c r="BE374" i="9"/>
  <c r="BC374" i="9"/>
  <c r="BD374" i="9" s="1"/>
  <c r="AA374" i="9"/>
  <c r="BC373" i="9"/>
  <c r="BD373" i="9" s="1"/>
  <c r="BE373" i="9" s="1"/>
  <c r="AA373" i="9"/>
  <c r="BC372" i="9"/>
  <c r="BD372" i="9" s="1"/>
  <c r="BE372" i="9" s="1"/>
  <c r="AA372" i="9"/>
  <c r="BE371" i="9"/>
  <c r="BC371" i="9"/>
  <c r="BD371" i="9" s="1"/>
  <c r="AA371" i="9"/>
  <c r="BC370" i="9"/>
  <c r="BD370" i="9" s="1"/>
  <c r="BE370" i="9" s="1"/>
  <c r="AA370" i="9"/>
  <c r="BC369" i="9"/>
  <c r="BD369" i="9" s="1"/>
  <c r="BE369" i="9" s="1"/>
  <c r="AA369" i="9"/>
  <c r="BC368" i="9"/>
  <c r="BD368" i="9" s="1"/>
  <c r="BE368" i="9" s="1"/>
  <c r="AA368" i="9"/>
  <c r="BC367" i="9"/>
  <c r="BD367" i="9" s="1"/>
  <c r="BE367" i="9" s="1"/>
  <c r="AA367" i="9"/>
  <c r="BC366" i="9"/>
  <c r="BD366" i="9" s="1"/>
  <c r="BE366" i="9" s="1"/>
  <c r="AA366" i="9"/>
  <c r="BE365" i="9"/>
  <c r="BC365" i="9"/>
  <c r="BD365" i="9" s="1"/>
  <c r="AA365" i="9"/>
  <c r="BC364" i="9"/>
  <c r="BD364" i="9" s="1"/>
  <c r="BE364" i="9" s="1"/>
  <c r="AA364" i="9"/>
  <c r="BC363" i="9"/>
  <c r="BD363" i="9" s="1"/>
  <c r="BE363" i="9" s="1"/>
  <c r="AA363" i="9"/>
  <c r="BC362" i="9"/>
  <c r="BD362" i="9" s="1"/>
  <c r="BE362" i="9" s="1"/>
  <c r="AA362" i="9"/>
  <c r="BC361" i="9"/>
  <c r="BD361" i="9" s="1"/>
  <c r="BE361" i="9" s="1"/>
  <c r="AA361" i="9"/>
  <c r="BC360" i="9"/>
  <c r="BD360" i="9" s="1"/>
  <c r="BE360" i="9" s="1"/>
  <c r="AA360" i="9"/>
  <c r="BE359" i="9"/>
  <c r="BC359" i="9"/>
  <c r="BD359" i="9" s="1"/>
  <c r="AA359" i="9"/>
  <c r="BD358" i="9"/>
  <c r="BE358" i="9" s="1"/>
  <c r="BC358" i="9"/>
  <c r="AA358" i="9"/>
  <c r="BC357" i="9"/>
  <c r="BD357" i="9" s="1"/>
  <c r="BE357" i="9" s="1"/>
  <c r="AA357" i="9"/>
  <c r="BC356" i="9"/>
  <c r="BD356" i="9" s="1"/>
  <c r="BE356" i="9" s="1"/>
  <c r="AA356" i="9"/>
  <c r="BC355" i="9"/>
  <c r="BD355" i="9" s="1"/>
  <c r="BE355" i="9" s="1"/>
  <c r="AA355" i="9"/>
  <c r="BC354" i="9"/>
  <c r="BD354" i="9" s="1"/>
  <c r="BE354" i="9" s="1"/>
  <c r="AA354" i="9"/>
  <c r="BD353" i="9"/>
  <c r="BE353" i="9" s="1"/>
  <c r="BC353" i="9"/>
  <c r="AA353" i="9"/>
  <c r="BE352" i="9"/>
  <c r="BD352" i="9"/>
  <c r="BC352" i="9"/>
  <c r="AA352" i="9"/>
  <c r="BD351" i="9"/>
  <c r="BE351" i="9" s="1"/>
  <c r="BC351" i="9"/>
  <c r="AA351" i="9"/>
  <c r="BE350" i="9"/>
  <c r="BD350" i="9"/>
  <c r="BC350" i="9"/>
  <c r="AA350" i="9"/>
  <c r="BC349" i="9"/>
  <c r="BD349" i="9" s="1"/>
  <c r="BE349" i="9" s="1"/>
  <c r="AA349" i="9"/>
  <c r="BC348" i="9"/>
  <c r="BD348" i="9" s="1"/>
  <c r="BE348" i="9" s="1"/>
  <c r="AA348" i="9"/>
  <c r="BC347" i="9"/>
  <c r="BD347" i="9" s="1"/>
  <c r="BE347" i="9" s="1"/>
  <c r="AA347" i="9"/>
  <c r="BC346" i="9"/>
  <c r="BD346" i="9" s="1"/>
  <c r="BE346" i="9" s="1"/>
  <c r="AA346" i="9"/>
  <c r="BD345" i="9"/>
  <c r="BE345" i="9" s="1"/>
  <c r="BC345" i="9"/>
  <c r="AA345" i="9"/>
  <c r="BE344" i="9"/>
  <c r="BD344" i="9"/>
  <c r="BC344" i="9"/>
  <c r="AA344" i="9"/>
  <c r="BD343" i="9"/>
  <c r="BE343" i="9" s="1"/>
  <c r="BC343" i="9"/>
  <c r="AA343" i="9"/>
  <c r="BD342" i="9"/>
  <c r="BE342" i="9" s="1"/>
  <c r="BC342" i="9"/>
  <c r="AA342" i="9"/>
  <c r="BC341" i="9"/>
  <c r="BD341" i="9" s="1"/>
  <c r="BE341" i="9" s="1"/>
  <c r="AA341" i="9"/>
  <c r="BC340" i="9"/>
  <c r="BD340" i="9" s="1"/>
  <c r="BE340" i="9" s="1"/>
  <c r="AA340" i="9"/>
  <c r="BC339" i="9"/>
  <c r="BD339" i="9" s="1"/>
  <c r="BE339" i="9" s="1"/>
  <c r="AA339" i="9"/>
  <c r="BC338" i="9"/>
  <c r="BD338" i="9" s="1"/>
  <c r="BE338" i="9" s="1"/>
  <c r="AA338" i="9"/>
  <c r="BD337" i="9"/>
  <c r="BE337" i="9" s="1"/>
  <c r="BC337" i="9"/>
  <c r="AA337" i="9"/>
  <c r="BE336" i="9"/>
  <c r="BD336" i="9"/>
  <c r="BC336" i="9"/>
  <c r="AA336" i="9"/>
  <c r="BD335" i="9"/>
  <c r="BE335" i="9" s="1"/>
  <c r="BC335" i="9"/>
  <c r="AA335" i="9"/>
  <c r="BD334" i="9"/>
  <c r="BE334" i="9" s="1"/>
  <c r="BC334" i="9"/>
  <c r="AA334" i="9"/>
  <c r="BC333" i="9"/>
  <c r="BD333" i="9" s="1"/>
  <c r="BE333" i="9" s="1"/>
  <c r="AA333" i="9"/>
  <c r="BD332" i="9"/>
  <c r="BE332" i="9" s="1"/>
  <c r="BC332" i="9"/>
  <c r="AA332" i="9"/>
  <c r="BC331" i="9"/>
  <c r="BD331" i="9" s="1"/>
  <c r="BE331" i="9" s="1"/>
  <c r="AA331" i="9"/>
  <c r="BC330" i="9"/>
  <c r="BD330" i="9" s="1"/>
  <c r="BE330" i="9" s="1"/>
  <c r="AA330" i="9"/>
  <c r="BD329" i="9"/>
  <c r="BE329" i="9" s="1"/>
  <c r="BC329" i="9"/>
  <c r="AA329" i="9"/>
  <c r="BE328" i="9"/>
  <c r="BD328" i="9"/>
  <c r="BC328" i="9"/>
  <c r="AA328" i="9"/>
  <c r="BD327" i="9"/>
  <c r="BE327" i="9" s="1"/>
  <c r="BC327" i="9"/>
  <c r="AA327" i="9"/>
  <c r="BD326" i="9"/>
  <c r="BE326" i="9" s="1"/>
  <c r="BC326" i="9"/>
  <c r="AA326" i="9"/>
  <c r="BD325" i="9"/>
  <c r="BE325" i="9" s="1"/>
  <c r="BC325" i="9"/>
  <c r="AA325" i="9"/>
  <c r="BC324" i="9"/>
  <c r="BD324" i="9" s="1"/>
  <c r="BE324" i="9" s="1"/>
  <c r="AA324" i="9"/>
  <c r="BC323" i="9"/>
  <c r="BD323" i="9" s="1"/>
  <c r="BE323" i="9" s="1"/>
  <c r="AA323" i="9"/>
  <c r="BC322" i="9"/>
  <c r="BD322" i="9" s="1"/>
  <c r="BE322" i="9" s="1"/>
  <c r="AA322" i="9"/>
  <c r="BD321" i="9"/>
  <c r="BE321" i="9" s="1"/>
  <c r="BC321" i="9"/>
  <c r="AA321" i="9"/>
  <c r="BE320" i="9"/>
  <c r="BD320" i="9"/>
  <c r="BC320" i="9"/>
  <c r="AA320" i="9"/>
  <c r="BD319" i="9"/>
  <c r="BE319" i="9" s="1"/>
  <c r="BC319" i="9"/>
  <c r="AA319" i="9"/>
  <c r="BD318" i="9"/>
  <c r="BE318" i="9" s="1"/>
  <c r="BC318" i="9"/>
  <c r="AA318" i="9"/>
  <c r="BC317" i="9"/>
  <c r="BD317" i="9" s="1"/>
  <c r="BE317" i="9" s="1"/>
  <c r="AA317" i="9"/>
  <c r="BD316" i="9"/>
  <c r="BE316" i="9" s="1"/>
  <c r="BC316" i="9"/>
  <c r="AA316" i="9"/>
  <c r="BC315" i="9"/>
  <c r="BD315" i="9" s="1"/>
  <c r="BE315" i="9" s="1"/>
  <c r="AA315" i="9"/>
  <c r="BC314" i="9"/>
  <c r="BD314" i="9" s="1"/>
  <c r="BE314" i="9" s="1"/>
  <c r="AA314" i="9"/>
  <c r="BD313" i="9"/>
  <c r="BE313" i="9" s="1"/>
  <c r="BC313" i="9"/>
  <c r="AA313" i="9"/>
  <c r="BE312" i="9"/>
  <c r="BD312" i="9"/>
  <c r="BC312" i="9"/>
  <c r="AA312" i="9"/>
  <c r="BD311" i="9"/>
  <c r="BE311" i="9" s="1"/>
  <c r="BC311" i="9"/>
  <c r="AA311" i="9"/>
  <c r="BD310" i="9"/>
  <c r="BE310" i="9" s="1"/>
  <c r="BC310" i="9"/>
  <c r="AA310" i="9"/>
  <c r="BD309" i="9"/>
  <c r="BE309" i="9" s="1"/>
  <c r="BC309" i="9"/>
  <c r="AA309" i="9"/>
  <c r="BC308" i="9"/>
  <c r="BD308" i="9" s="1"/>
  <c r="BE308" i="9" s="1"/>
  <c r="AA308" i="9"/>
  <c r="BC307" i="9"/>
  <c r="BD307" i="9" s="1"/>
  <c r="BE307" i="9" s="1"/>
  <c r="AA307" i="9"/>
  <c r="BC306" i="9"/>
  <c r="BD306" i="9" s="1"/>
  <c r="BE306" i="9" s="1"/>
  <c r="AA306" i="9"/>
  <c r="BD305" i="9"/>
  <c r="BE305" i="9" s="1"/>
  <c r="BC305" i="9"/>
  <c r="AA305" i="9"/>
  <c r="BE304" i="9"/>
  <c r="BD304" i="9"/>
  <c r="BC304" i="9"/>
  <c r="AA304" i="9"/>
  <c r="BD303" i="9"/>
  <c r="BE303" i="9" s="1"/>
  <c r="BC303" i="9"/>
  <c r="AA303" i="9"/>
  <c r="BE302" i="9"/>
  <c r="BD302" i="9"/>
  <c r="BC302" i="9"/>
  <c r="AA302" i="9"/>
  <c r="BC301" i="9"/>
  <c r="BD301" i="9" s="1"/>
  <c r="BE301" i="9" s="1"/>
  <c r="AA301" i="9"/>
  <c r="BC300" i="9"/>
  <c r="BD300" i="9" s="1"/>
  <c r="BE300" i="9" s="1"/>
  <c r="AA300" i="9"/>
  <c r="BC299" i="9"/>
  <c r="BD299" i="9" s="1"/>
  <c r="BE299" i="9" s="1"/>
  <c r="AA299" i="9"/>
  <c r="BC298" i="9"/>
  <c r="BD298" i="9" s="1"/>
  <c r="BE298" i="9" s="1"/>
  <c r="AA298" i="9"/>
  <c r="BD297" i="9"/>
  <c r="BE297" i="9" s="1"/>
  <c r="BC297" i="9"/>
  <c r="AA297" i="9"/>
  <c r="BE296" i="9"/>
  <c r="BD296" i="9"/>
  <c r="BC296" i="9"/>
  <c r="AA296" i="9"/>
  <c r="BD295" i="9"/>
  <c r="BE295" i="9" s="1"/>
  <c r="BC295" i="9"/>
  <c r="AA295" i="9"/>
  <c r="BD294" i="9"/>
  <c r="BE294" i="9" s="1"/>
  <c r="BC294" i="9"/>
  <c r="AA294" i="9"/>
  <c r="BC293" i="9"/>
  <c r="BD293" i="9" s="1"/>
  <c r="BE293" i="9" s="1"/>
  <c r="AA293" i="9"/>
  <c r="BC292" i="9"/>
  <c r="BD292" i="9" s="1"/>
  <c r="BE292" i="9" s="1"/>
  <c r="AA292" i="9"/>
  <c r="BC291" i="9"/>
  <c r="BD291" i="9" s="1"/>
  <c r="BE291" i="9" s="1"/>
  <c r="AA291" i="9"/>
  <c r="BC290" i="9"/>
  <c r="BD290" i="9" s="1"/>
  <c r="BE290" i="9" s="1"/>
  <c r="AA290" i="9"/>
  <c r="BD289" i="9"/>
  <c r="BE289" i="9" s="1"/>
  <c r="BC289" i="9"/>
  <c r="AA289" i="9"/>
  <c r="BE288" i="9"/>
  <c r="BD288" i="9"/>
  <c r="BC288" i="9"/>
  <c r="AA288" i="9"/>
  <c r="BD287" i="9"/>
  <c r="BE287" i="9" s="1"/>
  <c r="BC287" i="9"/>
  <c r="AA287" i="9"/>
  <c r="BE286" i="9"/>
  <c r="BD286" i="9"/>
  <c r="BC286" i="9"/>
  <c r="AA286" i="9"/>
  <c r="BC285" i="9"/>
  <c r="BD285" i="9" s="1"/>
  <c r="BE285" i="9" s="1"/>
  <c r="AA285" i="9"/>
  <c r="BC284" i="9"/>
  <c r="BD284" i="9" s="1"/>
  <c r="BE284" i="9" s="1"/>
  <c r="AA284" i="9"/>
  <c r="BC283" i="9"/>
  <c r="BD283" i="9" s="1"/>
  <c r="BE283" i="9" s="1"/>
  <c r="AA283" i="9"/>
  <c r="BC282" i="9"/>
  <c r="BD282" i="9" s="1"/>
  <c r="BE282" i="9" s="1"/>
  <c r="AA282" i="9"/>
  <c r="BD281" i="9"/>
  <c r="BE281" i="9" s="1"/>
  <c r="BC281" i="9"/>
  <c r="AA281" i="9"/>
  <c r="BE280" i="9"/>
  <c r="BD280" i="9"/>
  <c r="BC280" i="9"/>
  <c r="AA280" i="9"/>
  <c r="BD279" i="9"/>
  <c r="BE279" i="9" s="1"/>
  <c r="BC279" i="9"/>
  <c r="AA279" i="9"/>
  <c r="BD278" i="9"/>
  <c r="BE278" i="9" s="1"/>
  <c r="BC278" i="9"/>
  <c r="AA278" i="9"/>
  <c r="BC277" i="9"/>
  <c r="BD277" i="9" s="1"/>
  <c r="BE277" i="9" s="1"/>
  <c r="AA277" i="9"/>
  <c r="BC276" i="9"/>
  <c r="BD276" i="9" s="1"/>
  <c r="BE276" i="9" s="1"/>
  <c r="AA276" i="9"/>
  <c r="BC275" i="9"/>
  <c r="BD275" i="9" s="1"/>
  <c r="BE275" i="9" s="1"/>
  <c r="AA275" i="9"/>
  <c r="BC274" i="9"/>
  <c r="BD274" i="9" s="1"/>
  <c r="BE274" i="9" s="1"/>
  <c r="AA274" i="9"/>
  <c r="BD273" i="9"/>
  <c r="BE273" i="9" s="1"/>
  <c r="BC273" i="9"/>
  <c r="AA273" i="9"/>
  <c r="BE272" i="9"/>
  <c r="BD272" i="9"/>
  <c r="BC272" i="9"/>
  <c r="AA272" i="9"/>
  <c r="BD271" i="9"/>
  <c r="BE271" i="9" s="1"/>
  <c r="BC271" i="9"/>
  <c r="AA271" i="9"/>
  <c r="BD270" i="9"/>
  <c r="BE270" i="9" s="1"/>
  <c r="BC270" i="9"/>
  <c r="AA270" i="9"/>
  <c r="BC269" i="9"/>
  <c r="BD269" i="9" s="1"/>
  <c r="BE269" i="9" s="1"/>
  <c r="AA269" i="9"/>
  <c r="BD268" i="9"/>
  <c r="BE268" i="9" s="1"/>
  <c r="BC268" i="9"/>
  <c r="AA268" i="9"/>
  <c r="BC267" i="9"/>
  <c r="BD267" i="9" s="1"/>
  <c r="BE267" i="9" s="1"/>
  <c r="AA267" i="9"/>
  <c r="BC266" i="9"/>
  <c r="BD266" i="9" s="1"/>
  <c r="BE266" i="9" s="1"/>
  <c r="AA266" i="9"/>
  <c r="BD265" i="9"/>
  <c r="BE265" i="9" s="1"/>
  <c r="BC265" i="9"/>
  <c r="AA265" i="9"/>
  <c r="BE264" i="9"/>
  <c r="BD264" i="9"/>
  <c r="BC264" i="9"/>
  <c r="AA264" i="9"/>
  <c r="BD263" i="9"/>
  <c r="BE263" i="9" s="1"/>
  <c r="BC263" i="9"/>
  <c r="AA263" i="9"/>
  <c r="BD262" i="9"/>
  <c r="BE262" i="9" s="1"/>
  <c r="BC262" i="9"/>
  <c r="AA262" i="9"/>
  <c r="BD261" i="9"/>
  <c r="BE261" i="9" s="1"/>
  <c r="BC261" i="9"/>
  <c r="AA261" i="9"/>
  <c r="BC260" i="9"/>
  <c r="BD260" i="9" s="1"/>
  <c r="BE260" i="9" s="1"/>
  <c r="AA260" i="9"/>
  <c r="BC259" i="9"/>
  <c r="BD259" i="9" s="1"/>
  <c r="BE259" i="9" s="1"/>
  <c r="AA259" i="9"/>
  <c r="BC258" i="9"/>
  <c r="BD258" i="9" s="1"/>
  <c r="BE258" i="9" s="1"/>
  <c r="AA258" i="9"/>
  <c r="BD257" i="9"/>
  <c r="BE257" i="9" s="1"/>
  <c r="BC257" i="9"/>
  <c r="AA257" i="9"/>
  <c r="BE256" i="9"/>
  <c r="BD256" i="9"/>
  <c r="BC256" i="9"/>
  <c r="AA256" i="9"/>
  <c r="BD255" i="9"/>
  <c r="BE255" i="9" s="1"/>
  <c r="BC255" i="9"/>
  <c r="AA255" i="9"/>
  <c r="BD254" i="9"/>
  <c r="BE254" i="9" s="1"/>
  <c r="BC254" i="9"/>
  <c r="AA254" i="9"/>
  <c r="BC253" i="9"/>
  <c r="BD253" i="9" s="1"/>
  <c r="BE253" i="9" s="1"/>
  <c r="AA253" i="9"/>
  <c r="BD252" i="9"/>
  <c r="BE252" i="9" s="1"/>
  <c r="BC252" i="9"/>
  <c r="AA252" i="9"/>
  <c r="BC251" i="9"/>
  <c r="BD251" i="9" s="1"/>
  <c r="BE251" i="9" s="1"/>
  <c r="AA251" i="9"/>
  <c r="BC250" i="9"/>
  <c r="BD250" i="9" s="1"/>
  <c r="BE250" i="9" s="1"/>
  <c r="AA250" i="9"/>
  <c r="BD249" i="9"/>
  <c r="BE249" i="9" s="1"/>
  <c r="BC249" i="9"/>
  <c r="AA249" i="9"/>
  <c r="BE248" i="9"/>
  <c r="BD248" i="9"/>
  <c r="BC248" i="9"/>
  <c r="AA248" i="9"/>
  <c r="BD247" i="9"/>
  <c r="BE247" i="9" s="1"/>
  <c r="BC247" i="9"/>
  <c r="AA247" i="9"/>
  <c r="BD246" i="9"/>
  <c r="BE246" i="9" s="1"/>
  <c r="BC246" i="9"/>
  <c r="AA246" i="9"/>
  <c r="BD245" i="9"/>
  <c r="BE245" i="9" s="1"/>
  <c r="BC245" i="9"/>
  <c r="AA245" i="9"/>
  <c r="BC244" i="9"/>
  <c r="BD244" i="9" s="1"/>
  <c r="BE244" i="9" s="1"/>
  <c r="AA244" i="9"/>
  <c r="BC243" i="9"/>
  <c r="BD243" i="9" s="1"/>
  <c r="BE243" i="9" s="1"/>
  <c r="AA243" i="9"/>
  <c r="BC242" i="9"/>
  <c r="BD242" i="9" s="1"/>
  <c r="BE242" i="9" s="1"/>
  <c r="AA242" i="9"/>
  <c r="BD241" i="9"/>
  <c r="BE241" i="9" s="1"/>
  <c r="BC241" i="9"/>
  <c r="AA241" i="9"/>
  <c r="BE240" i="9"/>
  <c r="BD240" i="9"/>
  <c r="BC240" i="9"/>
  <c r="AA240" i="9"/>
  <c r="BD239" i="9"/>
  <c r="BE239" i="9" s="1"/>
  <c r="BC239" i="9"/>
  <c r="AA239" i="9"/>
  <c r="BE238" i="9"/>
  <c r="BD238" i="9"/>
  <c r="BC238" i="9"/>
  <c r="AA238" i="9"/>
  <c r="BC237" i="9"/>
  <c r="BD237" i="9" s="1"/>
  <c r="BE237" i="9" s="1"/>
  <c r="AA237" i="9"/>
  <c r="BC236" i="9"/>
  <c r="BD236" i="9" s="1"/>
  <c r="BE236" i="9" s="1"/>
  <c r="AA236" i="9"/>
  <c r="BC235" i="9"/>
  <c r="BD235" i="9" s="1"/>
  <c r="BE235" i="9" s="1"/>
  <c r="AA235" i="9"/>
  <c r="BC234" i="9"/>
  <c r="BD234" i="9" s="1"/>
  <c r="BE234" i="9" s="1"/>
  <c r="AA234" i="9"/>
  <c r="BD233" i="9"/>
  <c r="BE233" i="9" s="1"/>
  <c r="BC233" i="9"/>
  <c r="AA233" i="9"/>
  <c r="BE232" i="9"/>
  <c r="BD232" i="9"/>
  <c r="BC232" i="9"/>
  <c r="AA232" i="9"/>
  <c r="BD231" i="9"/>
  <c r="BE231" i="9" s="1"/>
  <c r="BC231" i="9"/>
  <c r="AA231" i="9"/>
  <c r="BD230" i="9"/>
  <c r="BE230" i="9" s="1"/>
  <c r="BC230" i="9"/>
  <c r="AA230" i="9"/>
  <c r="BC229" i="9"/>
  <c r="BD229" i="9" s="1"/>
  <c r="BE229" i="9" s="1"/>
  <c r="AA229" i="9"/>
  <c r="BC228" i="9"/>
  <c r="BD228" i="9" s="1"/>
  <c r="BE228" i="9" s="1"/>
  <c r="AA228" i="9"/>
  <c r="BC227" i="9"/>
  <c r="BD227" i="9" s="1"/>
  <c r="BE227" i="9" s="1"/>
  <c r="AA227" i="9"/>
  <c r="BC226" i="9"/>
  <c r="BD226" i="9" s="1"/>
  <c r="BE226" i="9" s="1"/>
  <c r="AA226" i="9"/>
  <c r="BD225" i="9"/>
  <c r="BE225" i="9" s="1"/>
  <c r="BC225" i="9"/>
  <c r="AA225" i="9"/>
  <c r="BE224" i="9"/>
  <c r="BD224" i="9"/>
  <c r="BC224" i="9"/>
  <c r="AA224" i="9"/>
  <c r="BD223" i="9"/>
  <c r="BE223" i="9" s="1"/>
  <c r="BC223" i="9"/>
  <c r="AA223" i="9"/>
  <c r="BE222" i="9"/>
  <c r="BD222" i="9"/>
  <c r="BC222" i="9"/>
  <c r="AA222" i="9"/>
  <c r="BC221" i="9"/>
  <c r="BD221" i="9" s="1"/>
  <c r="BE221" i="9" s="1"/>
  <c r="AA221" i="9"/>
  <c r="BC220" i="9"/>
  <c r="BD220" i="9" s="1"/>
  <c r="BE220" i="9" s="1"/>
  <c r="AA220" i="9"/>
  <c r="BC219" i="9"/>
  <c r="BD219" i="9" s="1"/>
  <c r="BE219" i="9" s="1"/>
  <c r="AA219" i="9"/>
  <c r="BC218" i="9"/>
  <c r="BD218" i="9" s="1"/>
  <c r="BE218" i="9" s="1"/>
  <c r="AA218" i="9"/>
  <c r="BD217" i="9"/>
  <c r="BE217" i="9" s="1"/>
  <c r="BC217" i="9"/>
  <c r="AA217" i="9"/>
  <c r="BE216" i="9"/>
  <c r="BD216" i="9"/>
  <c r="BC216" i="9"/>
  <c r="AA216" i="9"/>
  <c r="BD215" i="9"/>
  <c r="BE215" i="9" s="1"/>
  <c r="BC215" i="9"/>
  <c r="AA215" i="9"/>
  <c r="BD214" i="9"/>
  <c r="BE214" i="9" s="1"/>
  <c r="BC214" i="9"/>
  <c r="AA214" i="9"/>
  <c r="BC213" i="9"/>
  <c r="BD213" i="9" s="1"/>
  <c r="BE213" i="9" s="1"/>
  <c r="AA213" i="9"/>
  <c r="BC212" i="9"/>
  <c r="BD212" i="9" s="1"/>
  <c r="BE212" i="9" s="1"/>
  <c r="AA212" i="9"/>
  <c r="BC211" i="9"/>
  <c r="BD211" i="9" s="1"/>
  <c r="BE211" i="9" s="1"/>
  <c r="AA211" i="9"/>
  <c r="BC210" i="9"/>
  <c r="BD210" i="9" s="1"/>
  <c r="BE210" i="9" s="1"/>
  <c r="AA210" i="9"/>
  <c r="BD209" i="9"/>
  <c r="BE209" i="9" s="1"/>
  <c r="BC209" i="9"/>
  <c r="AA209" i="9"/>
  <c r="BE208" i="9"/>
  <c r="BD208" i="9"/>
  <c r="BC208" i="9"/>
  <c r="AA208" i="9"/>
  <c r="BD207" i="9"/>
  <c r="BE207" i="9" s="1"/>
  <c r="BC207" i="9"/>
  <c r="AA207" i="9"/>
  <c r="BD206" i="9"/>
  <c r="BE206" i="9" s="1"/>
  <c r="BC206" i="9"/>
  <c r="AA206" i="9"/>
  <c r="BC205" i="9"/>
  <c r="BD205" i="9" s="1"/>
  <c r="BE205" i="9" s="1"/>
  <c r="AA205" i="9"/>
  <c r="BD204" i="9"/>
  <c r="BE204" i="9" s="1"/>
  <c r="BC204" i="9"/>
  <c r="AA204" i="9"/>
  <c r="BC203" i="9"/>
  <c r="BD203" i="9" s="1"/>
  <c r="BE203" i="9" s="1"/>
  <c r="AA203" i="9"/>
  <c r="BC202" i="9"/>
  <c r="BD202" i="9" s="1"/>
  <c r="BE202" i="9" s="1"/>
  <c r="AA202" i="9"/>
  <c r="BD201" i="9"/>
  <c r="BE201" i="9" s="1"/>
  <c r="BC201" i="9"/>
  <c r="AA201" i="9"/>
  <c r="BE200" i="9"/>
  <c r="BD200" i="9"/>
  <c r="BC200" i="9"/>
  <c r="AA200" i="9"/>
  <c r="BD199" i="9"/>
  <c r="BE199" i="9" s="1"/>
  <c r="BC199" i="9"/>
  <c r="AA199" i="9"/>
  <c r="BD198" i="9"/>
  <c r="BE198" i="9" s="1"/>
  <c r="BC198" i="9"/>
  <c r="AA198" i="9"/>
  <c r="BD197" i="9"/>
  <c r="BE197" i="9" s="1"/>
  <c r="BC197" i="9"/>
  <c r="AA197" i="9"/>
  <c r="BC196" i="9"/>
  <c r="BD196" i="9" s="1"/>
  <c r="BE196" i="9" s="1"/>
  <c r="AA196" i="9"/>
  <c r="BC195" i="9"/>
  <c r="BD195" i="9" s="1"/>
  <c r="BE195" i="9" s="1"/>
  <c r="AA195" i="9"/>
  <c r="BC194" i="9"/>
  <c r="BD194" i="9" s="1"/>
  <c r="BE194" i="9" s="1"/>
  <c r="AA194" i="9"/>
  <c r="BD193" i="9"/>
  <c r="BE193" i="9" s="1"/>
  <c r="BC193" i="9"/>
  <c r="AA193" i="9"/>
  <c r="BE192" i="9"/>
  <c r="BD192" i="9"/>
  <c r="BC192" i="9"/>
  <c r="AA192" i="9"/>
  <c r="BD191" i="9"/>
  <c r="BE191" i="9" s="1"/>
  <c r="BC191" i="9"/>
  <c r="AA191" i="9"/>
  <c r="BD190" i="9"/>
  <c r="BE190" i="9" s="1"/>
  <c r="BC190" i="9"/>
  <c r="AA190" i="9"/>
  <c r="BC189" i="9"/>
  <c r="BD189" i="9" s="1"/>
  <c r="BE189" i="9" s="1"/>
  <c r="AA189" i="9"/>
  <c r="BD188" i="9"/>
  <c r="BE188" i="9" s="1"/>
  <c r="BC188" i="9"/>
  <c r="AA188" i="9"/>
  <c r="BC187" i="9"/>
  <c r="BD187" i="9" s="1"/>
  <c r="BE187" i="9" s="1"/>
  <c r="AA187" i="9"/>
  <c r="BC186" i="9"/>
  <c r="BD186" i="9" s="1"/>
  <c r="BE186" i="9" s="1"/>
  <c r="AA186" i="9"/>
  <c r="BD185" i="9"/>
  <c r="BE185" i="9" s="1"/>
  <c r="BC185" i="9"/>
  <c r="AA185" i="9"/>
  <c r="BE184" i="9"/>
  <c r="BD184" i="9"/>
  <c r="BC184" i="9"/>
  <c r="AA184" i="9"/>
  <c r="BD183" i="9"/>
  <c r="BE183" i="9" s="1"/>
  <c r="BC183" i="9"/>
  <c r="AA183" i="9"/>
  <c r="BD182" i="9"/>
  <c r="BE182" i="9" s="1"/>
  <c r="BC182" i="9"/>
  <c r="AA182" i="9"/>
  <c r="BD181" i="9"/>
  <c r="BE181" i="9" s="1"/>
  <c r="BC181" i="9"/>
  <c r="AA181" i="9"/>
  <c r="BC180" i="9"/>
  <c r="BD180" i="9" s="1"/>
  <c r="BE180" i="9" s="1"/>
  <c r="AA180" i="9"/>
  <c r="BC179" i="9"/>
  <c r="BD179" i="9" s="1"/>
  <c r="BE179" i="9" s="1"/>
  <c r="AA179" i="9"/>
  <c r="BC178" i="9"/>
  <c r="BD178" i="9" s="1"/>
  <c r="BE178" i="9" s="1"/>
  <c r="AA178" i="9"/>
  <c r="BD177" i="9"/>
  <c r="BE177" i="9" s="1"/>
  <c r="BC177" i="9"/>
  <c r="AA177" i="9"/>
  <c r="BE176" i="9"/>
  <c r="BD176" i="9"/>
  <c r="BC176" i="9"/>
  <c r="AA176" i="9"/>
  <c r="BD175" i="9"/>
  <c r="BE175" i="9" s="1"/>
  <c r="BC175" i="9"/>
  <c r="AA175" i="9"/>
  <c r="BE174" i="9"/>
  <c r="BD174" i="9"/>
  <c r="BC174" i="9"/>
  <c r="AA174" i="9"/>
  <c r="BC173" i="9"/>
  <c r="BD173" i="9" s="1"/>
  <c r="BE173" i="9" s="1"/>
  <c r="AA173" i="9"/>
  <c r="BC172" i="9"/>
  <c r="BD172" i="9" s="1"/>
  <c r="BE172" i="9" s="1"/>
  <c r="AA172" i="9"/>
  <c r="BC171" i="9"/>
  <c r="BD171" i="9" s="1"/>
  <c r="BE171" i="9" s="1"/>
  <c r="AA171" i="9"/>
  <c r="BC170" i="9"/>
  <c r="BD170" i="9" s="1"/>
  <c r="BE170" i="9" s="1"/>
  <c r="AA170" i="9"/>
  <c r="BD169" i="9"/>
  <c r="BE169" i="9" s="1"/>
  <c r="BC169" i="9"/>
  <c r="AA169" i="9"/>
  <c r="BE168" i="9"/>
  <c r="BD168" i="9"/>
  <c r="BC168" i="9"/>
  <c r="AA168" i="9"/>
  <c r="BD167" i="9"/>
  <c r="BE167" i="9" s="1"/>
  <c r="BC167" i="9"/>
  <c r="AA167" i="9"/>
  <c r="BD166" i="9"/>
  <c r="BE166" i="9" s="1"/>
  <c r="BC166" i="9"/>
  <c r="AA166" i="9"/>
  <c r="BC165" i="9"/>
  <c r="BD165" i="9" s="1"/>
  <c r="BE165" i="9" s="1"/>
  <c r="AA165" i="9"/>
  <c r="BC164" i="9"/>
  <c r="BD164" i="9" s="1"/>
  <c r="BE164" i="9" s="1"/>
  <c r="AA164" i="9"/>
  <c r="BC163" i="9"/>
  <c r="BD163" i="9" s="1"/>
  <c r="BE163" i="9" s="1"/>
  <c r="AA163" i="9"/>
  <c r="BC162" i="9"/>
  <c r="BD162" i="9" s="1"/>
  <c r="BE162" i="9" s="1"/>
  <c r="AA162" i="9"/>
  <c r="BD161" i="9"/>
  <c r="BE161" i="9" s="1"/>
  <c r="BC161" i="9"/>
  <c r="AA161" i="9"/>
  <c r="BE160" i="9"/>
  <c r="BD160" i="9"/>
  <c r="BC160" i="9"/>
  <c r="AA160" i="9"/>
  <c r="BD159" i="9"/>
  <c r="BE159" i="9" s="1"/>
  <c r="BC159" i="9"/>
  <c r="AA159" i="9"/>
  <c r="BE158" i="9"/>
  <c r="BD158" i="9"/>
  <c r="BC158" i="9"/>
  <c r="AA158" i="9"/>
  <c r="BC157" i="9"/>
  <c r="BD157" i="9" s="1"/>
  <c r="BE157" i="9" s="1"/>
  <c r="AA157" i="9"/>
  <c r="BC156" i="9"/>
  <c r="BD156" i="9" s="1"/>
  <c r="BE156" i="9" s="1"/>
  <c r="AA156" i="9"/>
  <c r="BC155" i="9"/>
  <c r="BD155" i="9" s="1"/>
  <c r="BE155" i="9" s="1"/>
  <c r="AA155" i="9"/>
  <c r="BC154" i="9"/>
  <c r="BD154" i="9" s="1"/>
  <c r="BE154" i="9" s="1"/>
  <c r="AA154" i="9"/>
  <c r="BD153" i="9"/>
  <c r="BE153" i="9" s="1"/>
  <c r="BC153" i="9"/>
  <c r="AA153" i="9"/>
  <c r="BE152" i="9"/>
  <c r="BD152" i="9"/>
  <c r="BC152" i="9"/>
  <c r="AA152" i="9"/>
  <c r="BD151" i="9"/>
  <c r="BE151" i="9" s="1"/>
  <c r="BC151" i="9"/>
  <c r="AA151" i="9"/>
  <c r="BD150" i="9"/>
  <c r="BE150" i="9" s="1"/>
  <c r="BC150" i="9"/>
  <c r="AA150" i="9"/>
  <c r="BC149" i="9"/>
  <c r="BD149" i="9" s="1"/>
  <c r="BE149" i="9" s="1"/>
  <c r="AA149" i="9"/>
  <c r="BC148" i="9"/>
  <c r="BD148" i="9" s="1"/>
  <c r="BE148" i="9" s="1"/>
  <c r="AA148" i="9"/>
  <c r="BC147" i="9"/>
  <c r="BD147" i="9" s="1"/>
  <c r="BE147" i="9" s="1"/>
  <c r="AA147" i="9"/>
  <c r="BC146" i="9"/>
  <c r="BD146" i="9" s="1"/>
  <c r="BE146" i="9" s="1"/>
  <c r="AA146" i="9"/>
  <c r="BD145" i="9"/>
  <c r="BE145" i="9" s="1"/>
  <c r="BC145" i="9"/>
  <c r="AA145" i="9"/>
  <c r="BE144" i="9"/>
  <c r="BD144" i="9"/>
  <c r="BC144" i="9"/>
  <c r="AA144" i="9"/>
  <c r="BD143" i="9"/>
  <c r="BE143" i="9" s="1"/>
  <c r="BC143" i="9"/>
  <c r="AA143" i="9"/>
  <c r="BD142" i="9"/>
  <c r="BE142" i="9" s="1"/>
  <c r="BC142" i="9"/>
  <c r="AA142" i="9"/>
  <c r="BC141" i="9"/>
  <c r="BD141" i="9" s="1"/>
  <c r="BE141" i="9" s="1"/>
  <c r="AA141" i="9"/>
  <c r="BD140" i="9"/>
  <c r="BE140" i="9" s="1"/>
  <c r="BC140" i="9"/>
  <c r="AA140" i="9"/>
  <c r="BC139" i="9"/>
  <c r="BD139" i="9" s="1"/>
  <c r="BE139" i="9" s="1"/>
  <c r="AA139" i="9"/>
  <c r="BC138" i="9"/>
  <c r="BD138" i="9" s="1"/>
  <c r="BE138" i="9" s="1"/>
  <c r="AA138" i="9"/>
  <c r="BD137" i="9"/>
  <c r="BE137" i="9" s="1"/>
  <c r="BC137" i="9"/>
  <c r="AA137" i="9"/>
  <c r="BE136" i="9"/>
  <c r="BD136" i="9"/>
  <c r="BC136" i="9"/>
  <c r="AA136" i="9"/>
  <c r="BD135" i="9"/>
  <c r="BE135" i="9" s="1"/>
  <c r="BC135" i="9"/>
  <c r="AA135" i="9"/>
  <c r="BD134" i="9"/>
  <c r="BE134" i="9" s="1"/>
  <c r="BC134" i="9"/>
  <c r="AA134" i="9"/>
  <c r="BD133" i="9"/>
  <c r="BE133" i="9" s="1"/>
  <c r="BC133" i="9"/>
  <c r="AA133" i="9"/>
  <c r="BC132" i="9"/>
  <c r="BD132" i="9" s="1"/>
  <c r="BE132" i="9" s="1"/>
  <c r="AA132" i="9"/>
  <c r="BC131" i="9"/>
  <c r="BD131" i="9" s="1"/>
  <c r="BE131" i="9" s="1"/>
  <c r="AA131" i="9"/>
  <c r="BC130" i="9"/>
  <c r="BD130" i="9" s="1"/>
  <c r="BE130" i="9" s="1"/>
  <c r="AA130" i="9"/>
  <c r="BD129" i="9"/>
  <c r="BE129" i="9" s="1"/>
  <c r="BC129" i="9"/>
  <c r="AA129" i="9"/>
  <c r="BE128" i="9"/>
  <c r="BD128" i="9"/>
  <c r="BC128" i="9"/>
  <c r="AA128" i="9"/>
  <c r="BD127" i="9"/>
  <c r="BE127" i="9" s="1"/>
  <c r="BC127" i="9"/>
  <c r="AA127" i="9"/>
  <c r="BD126" i="9"/>
  <c r="BE126" i="9" s="1"/>
  <c r="BC126" i="9"/>
  <c r="AA126" i="9"/>
  <c r="BC125" i="9"/>
  <c r="BD125" i="9" s="1"/>
  <c r="BE125" i="9" s="1"/>
  <c r="AA125" i="9"/>
  <c r="BD124" i="9"/>
  <c r="BE124" i="9" s="1"/>
  <c r="BC124" i="9"/>
  <c r="AA124" i="9"/>
  <c r="BC123" i="9"/>
  <c r="BD123" i="9" s="1"/>
  <c r="BE123" i="9" s="1"/>
  <c r="AA123" i="9"/>
  <c r="BC122" i="9"/>
  <c r="BD122" i="9" s="1"/>
  <c r="BE122" i="9" s="1"/>
  <c r="AA122" i="9"/>
  <c r="BD121" i="9"/>
  <c r="BE121" i="9" s="1"/>
  <c r="BC121" i="9"/>
  <c r="AA121" i="9"/>
  <c r="BE120" i="9"/>
  <c r="BD120" i="9"/>
  <c r="BC120" i="9"/>
  <c r="AA120" i="9"/>
  <c r="BD119" i="9"/>
  <c r="BE119" i="9" s="1"/>
  <c r="BC119" i="9"/>
  <c r="AA119" i="9"/>
  <c r="BC118" i="9"/>
  <c r="BD118" i="9" s="1"/>
  <c r="BE118" i="9" s="1"/>
  <c r="AA118" i="9"/>
  <c r="BC117" i="9"/>
  <c r="BD117" i="9" s="1"/>
  <c r="BE117" i="9" s="1"/>
  <c r="AA117" i="9"/>
  <c r="BC116" i="9"/>
  <c r="BD116" i="9" s="1"/>
  <c r="BE116" i="9" s="1"/>
  <c r="AA116" i="9"/>
  <c r="BC115" i="9"/>
  <c r="BD115" i="9" s="1"/>
  <c r="BE115" i="9" s="1"/>
  <c r="AA115" i="9"/>
  <c r="BD114" i="9"/>
  <c r="BE114" i="9" s="1"/>
  <c r="BC114" i="9"/>
  <c r="AA114" i="9"/>
  <c r="BC113" i="9"/>
  <c r="BD113" i="9" s="1"/>
  <c r="BE113" i="9" s="1"/>
  <c r="AA113" i="9"/>
  <c r="BC112" i="9"/>
  <c r="BD112" i="9" s="1"/>
  <c r="BE112" i="9" s="1"/>
  <c r="AA112" i="9"/>
  <c r="BC111" i="9"/>
  <c r="BD111" i="9" s="1"/>
  <c r="BE111" i="9" s="1"/>
  <c r="AA111" i="9"/>
  <c r="BC110" i="9"/>
  <c r="BD110" i="9" s="1"/>
  <c r="BE110" i="9" s="1"/>
  <c r="AA110" i="9"/>
  <c r="BC109" i="9"/>
  <c r="BD109" i="9" s="1"/>
  <c r="BE109" i="9" s="1"/>
  <c r="AA109" i="9"/>
  <c r="BC108" i="9"/>
  <c r="BD108" i="9" s="1"/>
  <c r="BE108" i="9" s="1"/>
  <c r="AA108" i="9"/>
  <c r="BC107" i="9"/>
  <c r="BD107" i="9" s="1"/>
  <c r="BE107" i="9" s="1"/>
  <c r="AA107" i="9"/>
  <c r="BC106" i="9"/>
  <c r="BD106" i="9" s="1"/>
  <c r="BE106" i="9" s="1"/>
  <c r="AA106" i="9"/>
  <c r="BC105" i="9"/>
  <c r="BD105" i="9" s="1"/>
  <c r="BE105" i="9" s="1"/>
  <c r="AA105" i="9"/>
  <c r="BC104" i="9"/>
  <c r="BD104" i="9" s="1"/>
  <c r="BE104" i="9" s="1"/>
  <c r="AA104" i="9"/>
  <c r="BC103" i="9"/>
  <c r="BD103" i="9" s="1"/>
  <c r="BE103" i="9" s="1"/>
  <c r="AA103" i="9"/>
  <c r="BD102" i="9"/>
  <c r="BE102" i="9" s="1"/>
  <c r="BC102" i="9"/>
  <c r="AA102" i="9"/>
  <c r="BD101" i="9"/>
  <c r="BE101" i="9" s="1"/>
  <c r="BC101" i="9"/>
  <c r="AA101" i="9"/>
  <c r="BC100" i="9"/>
  <c r="BD100" i="9" s="1"/>
  <c r="BE100" i="9" s="1"/>
  <c r="AA100" i="9"/>
  <c r="BC99" i="9"/>
  <c r="BD99" i="9" s="1"/>
  <c r="BE99" i="9" s="1"/>
  <c r="AA99" i="9"/>
  <c r="BC98" i="9"/>
  <c r="BD98" i="9" s="1"/>
  <c r="BE98" i="9" s="1"/>
  <c r="AA98" i="9"/>
  <c r="BC97" i="9"/>
  <c r="BD97" i="9" s="1"/>
  <c r="BE97" i="9" s="1"/>
  <c r="AA97" i="9"/>
  <c r="BC96" i="9"/>
  <c r="BD96" i="9" s="1"/>
  <c r="BE96" i="9" s="1"/>
  <c r="AA96" i="9"/>
  <c r="BC95" i="9"/>
  <c r="BD95" i="9" s="1"/>
  <c r="BE95" i="9" s="1"/>
  <c r="AA95" i="9"/>
  <c r="BC94" i="9"/>
  <c r="BD94" i="9" s="1"/>
  <c r="BE94" i="9" s="1"/>
  <c r="AA94" i="9"/>
  <c r="BC93" i="9"/>
  <c r="BD93" i="9" s="1"/>
  <c r="BE93" i="9" s="1"/>
  <c r="AA93" i="9"/>
  <c r="BD92" i="9"/>
  <c r="BE92" i="9" s="1"/>
  <c r="BC92" i="9"/>
  <c r="AA92" i="9"/>
  <c r="BC91" i="9"/>
  <c r="BD91" i="9" s="1"/>
  <c r="BE91" i="9" s="1"/>
  <c r="AA91" i="9"/>
  <c r="BC90" i="9"/>
  <c r="BD90" i="9" s="1"/>
  <c r="BE90" i="9" s="1"/>
  <c r="AA90" i="9"/>
  <c r="BC89" i="9"/>
  <c r="BD89" i="9" s="1"/>
  <c r="BE89" i="9" s="1"/>
  <c r="AA89" i="9"/>
  <c r="BC88" i="9"/>
  <c r="BD88" i="9" s="1"/>
  <c r="BE88" i="9" s="1"/>
  <c r="AA88" i="9"/>
  <c r="BC87" i="9"/>
  <c r="BD87" i="9" s="1"/>
  <c r="BE87" i="9" s="1"/>
  <c r="AA87" i="9"/>
  <c r="BD86" i="9"/>
  <c r="BE86" i="9" s="1"/>
  <c r="BC86" i="9"/>
  <c r="AA86" i="9"/>
  <c r="BC85" i="9"/>
  <c r="BD85" i="9" s="1"/>
  <c r="BE85" i="9" s="1"/>
  <c r="AA85" i="9"/>
  <c r="BC84" i="9"/>
  <c r="BD84" i="9" s="1"/>
  <c r="BE84" i="9" s="1"/>
  <c r="AA84" i="9"/>
  <c r="BC83" i="9"/>
  <c r="BD83" i="9" s="1"/>
  <c r="BE83" i="9" s="1"/>
  <c r="AA83" i="9"/>
  <c r="BD82" i="9"/>
  <c r="BE82" i="9" s="1"/>
  <c r="BC82" i="9"/>
  <c r="AA82" i="9"/>
  <c r="BC81" i="9"/>
  <c r="BD81" i="9" s="1"/>
  <c r="BE81" i="9" s="1"/>
  <c r="AA81" i="9"/>
  <c r="BC80" i="9"/>
  <c r="BD80" i="9" s="1"/>
  <c r="BE80" i="9" s="1"/>
  <c r="AA80" i="9"/>
  <c r="BD79" i="9"/>
  <c r="BE79" i="9" s="1"/>
  <c r="BC79" i="9"/>
  <c r="AA79" i="9"/>
  <c r="BC78" i="9"/>
  <c r="BD78" i="9" s="1"/>
  <c r="BE78" i="9" s="1"/>
  <c r="AA78" i="9"/>
  <c r="BC77" i="9"/>
  <c r="BD77" i="9" s="1"/>
  <c r="BE77" i="9" s="1"/>
  <c r="AA77" i="9"/>
  <c r="BD76" i="9"/>
  <c r="BE76" i="9" s="1"/>
  <c r="BC76" i="9"/>
  <c r="AA76" i="9"/>
  <c r="BC75" i="9"/>
  <c r="BD75" i="9" s="1"/>
  <c r="BE75" i="9" s="1"/>
  <c r="AA75" i="9"/>
  <c r="BC74" i="9"/>
  <c r="BD74" i="9" s="1"/>
  <c r="BE74" i="9" s="1"/>
  <c r="AA74" i="9"/>
  <c r="BC73" i="9"/>
  <c r="BD73" i="9" s="1"/>
  <c r="BE73" i="9" s="1"/>
  <c r="AA73" i="9"/>
  <c r="BC72" i="9"/>
  <c r="BD72" i="9" s="1"/>
  <c r="BE72" i="9" s="1"/>
  <c r="AA72" i="9"/>
  <c r="BC71" i="9"/>
  <c r="BD71" i="9" s="1"/>
  <c r="BE71" i="9" s="1"/>
  <c r="AA71" i="9"/>
  <c r="BD70" i="9"/>
  <c r="BE70" i="9" s="1"/>
  <c r="BC70" i="9"/>
  <c r="AA70" i="9"/>
  <c r="BD69" i="9"/>
  <c r="BE69" i="9" s="1"/>
  <c r="BC69" i="9"/>
  <c r="AA69" i="9"/>
  <c r="BC68" i="9"/>
  <c r="BD68" i="9" s="1"/>
  <c r="BE68" i="9" s="1"/>
  <c r="AA68" i="9"/>
  <c r="BC67" i="9"/>
  <c r="BD67" i="9" s="1"/>
  <c r="BE67" i="9" s="1"/>
  <c r="AA67" i="9"/>
  <c r="BC66" i="9"/>
  <c r="BD66" i="9" s="1"/>
  <c r="BE66" i="9" s="1"/>
  <c r="AA66" i="9"/>
  <c r="BC65" i="9"/>
  <c r="BD65" i="9" s="1"/>
  <c r="BE65" i="9" s="1"/>
  <c r="AA65" i="9"/>
  <c r="BC64" i="9"/>
  <c r="BD64" i="9" s="1"/>
  <c r="BE64" i="9" s="1"/>
  <c r="AA64" i="9"/>
  <c r="BC63" i="9"/>
  <c r="BD63" i="9" s="1"/>
  <c r="BE63" i="9" s="1"/>
  <c r="AA63" i="9"/>
  <c r="BC62" i="9"/>
  <c r="BD62" i="9" s="1"/>
  <c r="BE62" i="9" s="1"/>
  <c r="AA62" i="9"/>
  <c r="BC61" i="9"/>
  <c r="BD61" i="9" s="1"/>
  <c r="BE61" i="9" s="1"/>
  <c r="AA61" i="9"/>
  <c r="BD60" i="9"/>
  <c r="BE60" i="9" s="1"/>
  <c r="BC60" i="9"/>
  <c r="AA60" i="9"/>
  <c r="BC59" i="9"/>
  <c r="BD59" i="9" s="1"/>
  <c r="BE59" i="9" s="1"/>
  <c r="AA59" i="9"/>
  <c r="BC58" i="9"/>
  <c r="BD58" i="9" s="1"/>
  <c r="BE58" i="9" s="1"/>
  <c r="AA58" i="9"/>
  <c r="BC57" i="9"/>
  <c r="BD57" i="9" s="1"/>
  <c r="BE57" i="9" s="1"/>
  <c r="AA57" i="9"/>
  <c r="BC56" i="9"/>
  <c r="BD56" i="9" s="1"/>
  <c r="BE56" i="9" s="1"/>
  <c r="AA56" i="9"/>
  <c r="BC55" i="9"/>
  <c r="BD55" i="9" s="1"/>
  <c r="BE55" i="9" s="1"/>
  <c r="AA55" i="9"/>
  <c r="BC54" i="9"/>
  <c r="BD54" i="9" s="1"/>
  <c r="BE54" i="9" s="1"/>
  <c r="AA54" i="9"/>
  <c r="BC53" i="9"/>
  <c r="BD53" i="9" s="1"/>
  <c r="BE53" i="9" s="1"/>
  <c r="AA53" i="9"/>
  <c r="BC52" i="9"/>
  <c r="BD52" i="9" s="1"/>
  <c r="BE52" i="9" s="1"/>
  <c r="AA52" i="9"/>
  <c r="BD51" i="9"/>
  <c r="BE51" i="9" s="1"/>
  <c r="BC51" i="9"/>
  <c r="AA51" i="9"/>
  <c r="BC50" i="9"/>
  <c r="BD50" i="9" s="1"/>
  <c r="BE50" i="9" s="1"/>
  <c r="AA50" i="9"/>
  <c r="BC49" i="9"/>
  <c r="BD49" i="9" s="1"/>
  <c r="BE49" i="9" s="1"/>
  <c r="AA49" i="9"/>
  <c r="BC48" i="9"/>
  <c r="BD48" i="9" s="1"/>
  <c r="BE48" i="9" s="1"/>
  <c r="AA48" i="9"/>
  <c r="BD47" i="9"/>
  <c r="BE47" i="9" s="1"/>
  <c r="BC47" i="9"/>
  <c r="AA47" i="9"/>
  <c r="BC46" i="9"/>
  <c r="BD46" i="9" s="1"/>
  <c r="BE46" i="9" s="1"/>
  <c r="AA46" i="9"/>
  <c r="BC45" i="9"/>
  <c r="BD45" i="9" s="1"/>
  <c r="BE45" i="9" s="1"/>
  <c r="AA45" i="9"/>
  <c r="BC44" i="9"/>
  <c r="BD44" i="9" s="1"/>
  <c r="BE44" i="9" s="1"/>
  <c r="AA44" i="9"/>
  <c r="BD43" i="9"/>
  <c r="BE43" i="9" s="1"/>
  <c r="BC43" i="9"/>
  <c r="AA43" i="9"/>
  <c r="BC42" i="9"/>
  <c r="BD42" i="9" s="1"/>
  <c r="BE42" i="9" s="1"/>
  <c r="AA42" i="9"/>
  <c r="BD41" i="9"/>
  <c r="BE41" i="9" s="1"/>
  <c r="BC41" i="9"/>
  <c r="AA41" i="9"/>
  <c r="BC40" i="9"/>
  <c r="BD40" i="9" s="1"/>
  <c r="BE40" i="9" s="1"/>
  <c r="AA40" i="9"/>
  <c r="BD39" i="9"/>
  <c r="BE39" i="9" s="1"/>
  <c r="BC39" i="9"/>
  <c r="AA39" i="9"/>
  <c r="BC38" i="9"/>
  <c r="BD38" i="9" s="1"/>
  <c r="BE38" i="9" s="1"/>
  <c r="AA38" i="9"/>
  <c r="BC37" i="9"/>
  <c r="BD37" i="9" s="1"/>
  <c r="BE37" i="9" s="1"/>
  <c r="AA37" i="9"/>
  <c r="BC36" i="9"/>
  <c r="BD36" i="9" s="1"/>
  <c r="BE36" i="9" s="1"/>
  <c r="AA36" i="9"/>
  <c r="BC35" i="9"/>
  <c r="BD35" i="9" s="1"/>
  <c r="BE35" i="9" s="1"/>
  <c r="AA35" i="9"/>
  <c r="BC34" i="9"/>
  <c r="BD34" i="9" s="1"/>
  <c r="BE34" i="9" s="1"/>
  <c r="AA34" i="9"/>
  <c r="BD33" i="9"/>
  <c r="BE33" i="9" s="1"/>
  <c r="BC33" i="9"/>
  <c r="AA33" i="9"/>
  <c r="BC32" i="9"/>
  <c r="BD32" i="9" s="1"/>
  <c r="BE32" i="9" s="1"/>
  <c r="AA32" i="9"/>
  <c r="BD31" i="9"/>
  <c r="BE31" i="9" s="1"/>
  <c r="BC31" i="9"/>
  <c r="AA31" i="9"/>
  <c r="BC30" i="9"/>
  <c r="BD30" i="9" s="1"/>
  <c r="BE30" i="9" s="1"/>
  <c r="AA30" i="9"/>
  <c r="BC29" i="9"/>
  <c r="BD29" i="9" s="1"/>
  <c r="BE29" i="9" s="1"/>
  <c r="AA29" i="9"/>
  <c r="BC28" i="9"/>
  <c r="BD28" i="9" s="1"/>
  <c r="BE28" i="9" s="1"/>
  <c r="AA28" i="9"/>
  <c r="BC27" i="9"/>
  <c r="BD27" i="9" s="1"/>
  <c r="BE27" i="9" s="1"/>
  <c r="AA27" i="9"/>
  <c r="BC26" i="9"/>
  <c r="BD26" i="9" s="1"/>
  <c r="BE26" i="9" s="1"/>
  <c r="AA26" i="9"/>
  <c r="BC25" i="9"/>
  <c r="BD25" i="9" s="1"/>
  <c r="BE25" i="9" s="1"/>
  <c r="AA25" i="9"/>
  <c r="BC24" i="9"/>
  <c r="BD24" i="9" s="1"/>
  <c r="BE24" i="9" s="1"/>
  <c r="AA24" i="9"/>
  <c r="BD23" i="9"/>
  <c r="BE23" i="9" s="1"/>
  <c r="BC23" i="9"/>
  <c r="AA23" i="9"/>
  <c r="BC22" i="9"/>
  <c r="BD22" i="9" s="1"/>
  <c r="BE22" i="9" s="1"/>
  <c r="AA22" i="9"/>
  <c r="BC21" i="9"/>
  <c r="BD21" i="9" s="1"/>
  <c r="BE21" i="9" s="1"/>
  <c r="AA21" i="9"/>
  <c r="BC20" i="9"/>
  <c r="BD20" i="9" s="1"/>
  <c r="BE20" i="9" s="1"/>
  <c r="AA20" i="9"/>
  <c r="BD19" i="9"/>
  <c r="BE19" i="9" s="1"/>
  <c r="BC19" i="9"/>
  <c r="AA19" i="9"/>
  <c r="BC18" i="9"/>
  <c r="BD18" i="9" s="1"/>
  <c r="BE18" i="9" s="1"/>
  <c r="AA18" i="9"/>
  <c r="BC17" i="9"/>
  <c r="BD17" i="9" s="1"/>
  <c r="BE17" i="9" s="1"/>
  <c r="AA17" i="9"/>
  <c r="BC16" i="9"/>
  <c r="BD16" i="9" s="1"/>
  <c r="BE16" i="9" s="1"/>
  <c r="AA16" i="9"/>
  <c r="BC15" i="9"/>
  <c r="BD15" i="9" s="1"/>
  <c r="BE15" i="9" s="1"/>
  <c r="AA15" i="9"/>
  <c r="BC14" i="9"/>
  <c r="BD14" i="9" s="1"/>
  <c r="BE14" i="9" s="1"/>
  <c r="AA14" i="9"/>
  <c r="BC13" i="9"/>
  <c r="BD13" i="9" s="1"/>
  <c r="BE13" i="9" s="1"/>
  <c r="AA13" i="9"/>
  <c r="BC12" i="9"/>
  <c r="BD12" i="9" s="1"/>
  <c r="BE12" i="9" s="1"/>
  <c r="AA12" i="9"/>
  <c r="BC11" i="9"/>
  <c r="BD11" i="9" s="1"/>
  <c r="BE11" i="9" s="1"/>
  <c r="AA11" i="9"/>
  <c r="BC10" i="9"/>
  <c r="BD10" i="9" s="1"/>
  <c r="BE10" i="9" s="1"/>
  <c r="AA10" i="9"/>
  <c r="BD9" i="9"/>
  <c r="BE9" i="9" s="1"/>
  <c r="BC9" i="9"/>
  <c r="AA9" i="9"/>
  <c r="BC8" i="9"/>
  <c r="BD8" i="9" s="1"/>
  <c r="BE8" i="9" s="1"/>
  <c r="AA8" i="9"/>
  <c r="BC7" i="9"/>
  <c r="BD7" i="9" s="1"/>
  <c r="BE7" i="9" s="1"/>
  <c r="AA7" i="9"/>
  <c r="BC6" i="9"/>
  <c r="BD6" i="9" s="1"/>
  <c r="BE6" i="9" s="1"/>
  <c r="AA6" i="9"/>
  <c r="BC5" i="9"/>
  <c r="BD5" i="9" s="1"/>
  <c r="BE5" i="9" s="1"/>
  <c r="AA5" i="9"/>
  <c r="BC4" i="9"/>
  <c r="BD4" i="9" s="1"/>
  <c r="BE4" i="9" s="1"/>
  <c r="AA4" i="9"/>
  <c r="BD3" i="9"/>
  <c r="BE3" i="9" s="1"/>
  <c r="BC3" i="9"/>
  <c r="AA3" i="9"/>
  <c r="BC2" i="9"/>
  <c r="BD2" i="9" s="1"/>
  <c r="BE2" i="9" s="1"/>
  <c r="AA2" i="9"/>
  <c r="S55" i="8"/>
  <c r="S54" i="8"/>
  <c r="S53" i="8"/>
  <c r="S51" i="8"/>
  <c r="S50" i="8"/>
  <c r="S49" i="8"/>
  <c r="F36" i="8"/>
  <c r="F35" i="8"/>
  <c r="S47" i="8"/>
  <c r="F34" i="8"/>
  <c r="S46" i="8"/>
  <c r="S45" i="8"/>
  <c r="F32" i="8"/>
  <c r="F31" i="8"/>
  <c r="S43" i="8"/>
  <c r="F30" i="8"/>
  <c r="S42" i="8"/>
  <c r="F29" i="8"/>
  <c r="S41" i="8"/>
  <c r="F28" i="8"/>
  <c r="F27" i="8"/>
  <c r="T39" i="8" l="1"/>
</calcChain>
</file>

<file path=xl/sharedStrings.xml><?xml version="1.0" encoding="utf-8"?>
<sst xmlns="http://schemas.openxmlformats.org/spreadsheetml/2006/main" count="8639" uniqueCount="3094">
  <si>
    <t>Date of cost and type of cost to determine whether we attribute cost to which phase</t>
  </si>
  <si>
    <t>Baseline will have no costs associated with intervention and implementation strategy</t>
  </si>
  <si>
    <t>Intensive and sustainment control will have costs related to intervention but not implementation strategy</t>
  </si>
  <si>
    <t>Intensive and sustainment intervention will have costs related to interventionand implementation strategy (with costs reduced in sustainment)</t>
  </si>
  <si>
    <t>What's in intensive is likely to be a research cost, in sustainment more likely to be a programmatic cost</t>
  </si>
  <si>
    <t>intensive</t>
  </si>
  <si>
    <t>sustainment</t>
  </si>
  <si>
    <t>phase</t>
  </si>
  <si>
    <t>int</t>
  </si>
  <si>
    <t>con</t>
  </si>
  <si>
    <t>Salary Ranges by Profession (in MZN):</t>
  </si>
  <si>
    <r>
      <t>1. Doctors (Médico Clin Geral)</t>
    </r>
    <r>
      <rPr>
        <sz val="11"/>
        <color theme="1"/>
        <rFont val="Calibri"/>
        <family val="2"/>
        <scheme val="minor"/>
      </rPr>
      <t>:</t>
    </r>
  </si>
  <si>
    <r>
      <t>Base Salary</t>
    </r>
    <r>
      <rPr>
        <sz val="11"/>
        <color theme="1"/>
        <rFont val="Calibri"/>
        <family val="2"/>
        <scheme val="minor"/>
      </rPr>
      <t xml:space="preserve">: Ranges from </t>
    </r>
    <r>
      <rPr>
        <b/>
        <sz val="11"/>
        <color theme="1"/>
        <rFont val="Calibri"/>
        <family val="2"/>
        <scheme val="minor"/>
      </rPr>
      <t>27,209 MZN</t>
    </r>
    <r>
      <rPr>
        <sz val="11"/>
        <color theme="1"/>
        <rFont val="Calibri"/>
        <family val="2"/>
        <scheme val="minor"/>
      </rPr>
      <t xml:space="preserve"> (lower end) to </t>
    </r>
    <r>
      <rPr>
        <b/>
        <sz val="11"/>
        <color theme="1"/>
        <rFont val="Calibri"/>
        <family val="2"/>
        <scheme val="minor"/>
      </rPr>
      <t>46,573 MZN</t>
    </r>
    <r>
      <rPr>
        <sz val="11"/>
        <color theme="1"/>
        <rFont val="Calibri"/>
        <family val="2"/>
        <scheme val="minor"/>
      </rPr>
      <t xml:space="preserve"> (upper end) depending on seniority and specialization.</t>
    </r>
  </si>
  <si>
    <r>
      <t>2. Senior Health Technicians (Técnico Superior de Saúde N1)</t>
    </r>
    <r>
      <rPr>
        <sz val="11"/>
        <color theme="1"/>
        <rFont val="Calibri"/>
        <family val="2"/>
        <scheme val="minor"/>
      </rPr>
      <t>:</t>
    </r>
  </si>
  <si>
    <r>
      <t>Base Salary</t>
    </r>
    <r>
      <rPr>
        <sz val="11"/>
        <color theme="1"/>
        <rFont val="Calibri"/>
        <family val="2"/>
        <scheme val="minor"/>
      </rPr>
      <t xml:space="preserve">: Ranges from </t>
    </r>
    <r>
      <rPr>
        <b/>
        <sz val="11"/>
        <color theme="1"/>
        <rFont val="Calibri"/>
        <family val="2"/>
        <scheme val="minor"/>
      </rPr>
      <t>17, 541</t>
    </r>
    <r>
      <rPr>
        <sz val="11"/>
        <color theme="1"/>
        <rFont val="Calibri"/>
        <family val="2"/>
        <scheme val="minor"/>
      </rPr>
      <t xml:space="preserve"> to </t>
    </r>
    <r>
      <rPr>
        <b/>
        <sz val="11"/>
        <color theme="1"/>
        <rFont val="Calibri"/>
        <family val="2"/>
        <scheme val="minor"/>
      </rPr>
      <t>24,310 MZN</t>
    </r>
    <r>
      <rPr>
        <sz val="11"/>
        <color theme="1"/>
        <rFont val="Calibri"/>
        <family val="2"/>
        <scheme val="minor"/>
      </rPr>
      <t xml:space="preserve"> based on experience.</t>
    </r>
    <r>
      <rPr>
        <b/>
        <sz val="11"/>
        <color theme="1"/>
        <rFont val="Calibri"/>
        <family val="2"/>
        <scheme val="minor"/>
      </rPr>
      <t xml:space="preserve"> (page 3)</t>
    </r>
  </si>
  <si>
    <r>
      <t>3. Health Technicians (Técnico de Saúde)</t>
    </r>
    <r>
      <rPr>
        <sz val="11"/>
        <color theme="1"/>
        <rFont val="Calibri"/>
        <family val="2"/>
        <scheme val="minor"/>
      </rPr>
      <t>:</t>
    </r>
  </si>
  <si>
    <r>
      <t>Base Salary</t>
    </r>
    <r>
      <rPr>
        <sz val="11"/>
        <color theme="1"/>
        <rFont val="Calibri"/>
        <family val="2"/>
        <scheme val="minor"/>
      </rPr>
      <t xml:space="preserve">: Starts at </t>
    </r>
    <r>
      <rPr>
        <b/>
        <sz val="11"/>
        <color theme="1"/>
        <rFont val="Calibri"/>
        <family val="2"/>
        <scheme val="minor"/>
      </rPr>
      <t>10,569 MZN</t>
    </r>
    <r>
      <rPr>
        <sz val="11"/>
        <color theme="1"/>
        <rFont val="Calibri"/>
        <family val="2"/>
        <scheme val="minor"/>
      </rPr>
      <t xml:space="preserve"> and goes up to </t>
    </r>
    <r>
      <rPr>
        <b/>
        <sz val="11"/>
        <color theme="1"/>
        <rFont val="Calibri"/>
        <family val="2"/>
        <scheme val="minor"/>
      </rPr>
      <t>11,905 MZN</t>
    </r>
    <r>
      <rPr>
        <sz val="11"/>
        <color theme="1"/>
        <rFont val="Calibri"/>
        <family val="2"/>
        <scheme val="minor"/>
      </rPr>
      <t>.</t>
    </r>
  </si>
  <si>
    <r>
      <t>4. Assistant Health Technicians (Assistente Técnico de Saúde)</t>
    </r>
    <r>
      <rPr>
        <sz val="11"/>
        <color theme="1"/>
        <rFont val="Calibri"/>
        <family val="2"/>
        <scheme val="minor"/>
      </rPr>
      <t>:</t>
    </r>
  </si>
  <si>
    <r>
      <t>Base Salary</t>
    </r>
    <r>
      <rPr>
        <sz val="11"/>
        <color theme="1"/>
        <rFont val="Calibri"/>
        <family val="2"/>
        <scheme val="minor"/>
      </rPr>
      <t xml:space="preserve">: Ranges from </t>
    </r>
    <r>
      <rPr>
        <b/>
        <sz val="11"/>
        <color theme="1"/>
        <rFont val="Calibri"/>
        <family val="2"/>
        <scheme val="minor"/>
      </rPr>
      <t>7,763 MZN</t>
    </r>
    <r>
      <rPr>
        <sz val="11"/>
        <color theme="1"/>
        <rFont val="Calibri"/>
        <family val="2"/>
        <scheme val="minor"/>
      </rPr>
      <t xml:space="preserve"> to </t>
    </r>
    <r>
      <rPr>
        <b/>
        <sz val="11"/>
        <color theme="1"/>
        <rFont val="Calibri"/>
        <family val="2"/>
        <scheme val="minor"/>
      </rPr>
      <t>8,666 MZN</t>
    </r>
    <r>
      <rPr>
        <sz val="11"/>
        <color theme="1"/>
        <rFont val="Calibri"/>
        <family val="2"/>
        <scheme val="minor"/>
      </rPr>
      <t>, based on level of responsibility and time in service.</t>
    </r>
  </si>
  <si>
    <t>Role and Category</t>
  </si>
  <si>
    <t>Step 1 (Escalão 1)</t>
  </si>
  <si>
    <t>Step 2 (Escalão 2)</t>
  </si>
  <si>
    <t>Step 3 (Escalão 3)</t>
  </si>
  <si>
    <t>Step 4 (Escalão 4)</t>
  </si>
  <si>
    <t>Median</t>
  </si>
  <si>
    <t>Class</t>
  </si>
  <si>
    <t>Indices (Step 1)</t>
  </si>
  <si>
    <t>Indices (Step 2)</t>
  </si>
  <si>
    <t>Indices (Step 3)</t>
  </si>
  <si>
    <t>Indices (Step 4)</t>
  </si>
  <si>
    <t>Salary Range (MZN)</t>
  </si>
  <si>
    <t>Consultant Specialist (A)</t>
  </si>
  <si>
    <t>46,573 MZN</t>
  </si>
  <si>
    <t>48,221 MZN</t>
  </si>
  <si>
    <t>50,075 MZN</t>
  </si>
  <si>
    <t>52,135 MZN</t>
  </si>
  <si>
    <t>Family and Community Medicine</t>
  </si>
  <si>
    <t>Principal Specialist (B)</t>
  </si>
  <si>
    <t>39,775 MZN</t>
  </si>
  <si>
    <t>41,423 MZN</t>
  </si>
  <si>
    <t>43,071 MZN</t>
  </si>
  <si>
    <t>44,719 MZN</t>
  </si>
  <si>
    <t>Consultant Specialist</t>
  </si>
  <si>
    <t>A</t>
  </si>
  <si>
    <t>46,573 to 52,135</t>
  </si>
  <si>
    <t>Assistant Specialist (C)</t>
  </si>
  <si>
    <t>34,213 MZN</t>
  </si>
  <si>
    <t>35,449 MZN</t>
  </si>
  <si>
    <t>37,097 MZN</t>
  </si>
  <si>
    <t>38,333 MZN</t>
  </si>
  <si>
    <t>Principal Specialist</t>
  </si>
  <si>
    <t>B</t>
  </si>
  <si>
    <t>39,775 to 44,719</t>
  </si>
  <si>
    <t>Senior Health Technician N1 (A)</t>
  </si>
  <si>
    <t>29,719 MZN</t>
  </si>
  <si>
    <t>30,714 MZN</t>
  </si>
  <si>
    <t>32,039 MZN</t>
  </si>
  <si>
    <t>33,365 MZN</t>
  </si>
  <si>
    <t>Assistant Specialist</t>
  </si>
  <si>
    <t>C</t>
  </si>
  <si>
    <t>34,213 to 38,333</t>
  </si>
  <si>
    <t>Senior Health Technician N1 (B)</t>
  </si>
  <si>
    <t>25,411 MZN</t>
  </si>
  <si>
    <t>26,405 MZN</t>
  </si>
  <si>
    <t>27,565 MZN</t>
  </si>
  <si>
    <t>28,359 MZN</t>
  </si>
  <si>
    <t>Hospital Specialists</t>
  </si>
  <si>
    <t>Senior Health Technician N1 (C)</t>
  </si>
  <si>
    <t>21,931 MZN</t>
  </si>
  <si>
    <t>22,760 MZN</t>
  </si>
  <si>
    <t>23,588 MZN</t>
  </si>
  <si>
    <t>24,582 MZN</t>
  </si>
  <si>
    <t>Senior Health Technician N1 (E)</t>
  </si>
  <si>
    <t>11,102 MZN</t>
  </si>
  <si>
    <t>N/A</t>
  </si>
  <si>
    <t>Health Technician N3 (A)</t>
  </si>
  <si>
    <t>25,032 MZN</t>
  </si>
  <si>
    <t>26,001 MZN</t>
  </si>
  <si>
    <t>27,143 MZN</t>
  </si>
  <si>
    <t>28,122 MZN</t>
  </si>
  <si>
    <t>Health Technician N3 (B)</t>
  </si>
  <si>
    <t>20,780 MZN</t>
  </si>
  <si>
    <t>21,596 MZN</t>
  </si>
  <si>
    <t>22,411 MZN</t>
  </si>
  <si>
    <t>23,227 MZN</t>
  </si>
  <si>
    <t>Public Health Specialists</t>
  </si>
  <si>
    <t>Health Technician N3 (C)</t>
  </si>
  <si>
    <t>17,191 MZN</t>
  </si>
  <si>
    <t>17,843 MZN</t>
  </si>
  <si>
    <t>18,496 MZN</t>
  </si>
  <si>
    <t>19,148 MZN</t>
  </si>
  <si>
    <t>Health Technician N3 (E)</t>
  </si>
  <si>
    <t>16,538 MZN</t>
  </si>
  <si>
    <t>General Clinic</t>
  </si>
  <si>
    <t>Principal General Practitioner</t>
  </si>
  <si>
    <t>First-Class General Practitioner</t>
  </si>
  <si>
    <t>D</t>
  </si>
  <si>
    <t>28,239 to 31,741</t>
  </si>
  <si>
    <t>Second-Class General Practitioner</t>
  </si>
  <si>
    <t>E</t>
  </si>
  <si>
    <t>fhtn1_id</t>
  </si>
  <si>
    <t>fhtn1_datetimestamp</t>
  </si>
  <si>
    <t>vistype</t>
  </si>
  <si>
    <t>visdescr___1</t>
  </si>
  <si>
    <t>visdescr___2</t>
  </si>
  <si>
    <t>visdescr___3</t>
  </si>
  <si>
    <t>visdescr___4</t>
  </si>
  <si>
    <t>visdescr___5</t>
  </si>
  <si>
    <t>visdescr___6</t>
  </si>
  <si>
    <t>visdescr___7</t>
  </si>
  <si>
    <t>visdescr___8</t>
  </si>
  <si>
    <t>visdescr2</t>
  </si>
  <si>
    <t>visresult</t>
  </si>
  <si>
    <t>viscoment</t>
  </si>
  <si>
    <t>visprov</t>
  </si>
  <si>
    <t>ussof</t>
  </si>
  <si>
    <t>usman</t>
  </si>
  <si>
    <t>arm</t>
  </si>
  <si>
    <t>rur_urb</t>
  </si>
  <si>
    <t>htn_dat</t>
  </si>
  <si>
    <t>visstart</t>
  </si>
  <si>
    <t>visend</t>
  </si>
  <si>
    <t>visdur</t>
  </si>
  <si>
    <t>timestart</t>
  </si>
  <si>
    <t>timeend</t>
  </si>
  <si>
    <t>vis_min</t>
  </si>
  <si>
    <t>venue</t>
  </si>
  <si>
    <t>venuecost</t>
  </si>
  <si>
    <t>office</t>
  </si>
  <si>
    <t>officecost</t>
  </si>
  <si>
    <t>transptype1</t>
  </si>
  <si>
    <t>trip1</t>
  </si>
  <si>
    <t>distance</t>
  </si>
  <si>
    <t>tripcost1</t>
  </si>
  <si>
    <t>dist_cl</t>
  </si>
  <si>
    <t>addtrip</t>
  </si>
  <si>
    <t>transptype2</t>
  </si>
  <si>
    <t>trip2</t>
  </si>
  <si>
    <t>distance_2</t>
  </si>
  <si>
    <t>tripcost2</t>
  </si>
  <si>
    <t>dist_cl_2</t>
  </si>
  <si>
    <t>addtrip2</t>
  </si>
  <si>
    <t>transptype3</t>
  </si>
  <si>
    <t>trip3</t>
  </si>
  <si>
    <t>distance_3</t>
  </si>
  <si>
    <t>tripcost3</t>
  </si>
  <si>
    <t>dist_cl_3</t>
  </si>
  <si>
    <t>addtrip3</t>
  </si>
  <si>
    <t>transptype4</t>
  </si>
  <si>
    <t>trip4</t>
  </si>
  <si>
    <t>distance_4</t>
  </si>
  <si>
    <t>tripcost4</t>
  </si>
  <si>
    <t>dist_cl_4</t>
  </si>
  <si>
    <t>tot_dist</t>
  </si>
  <si>
    <t>tot_car_cost</t>
  </si>
  <si>
    <t>tot_trans_cost</t>
  </si>
  <si>
    <t>vispartic___1</t>
  </si>
  <si>
    <t>vispartic___2</t>
  </si>
  <si>
    <t>vispartic___3</t>
  </si>
  <si>
    <t>vispartic___4</t>
  </si>
  <si>
    <t>vispartic___5</t>
  </si>
  <si>
    <t>catprov___1</t>
  </si>
  <si>
    <t>catprov___2</t>
  </si>
  <si>
    <t>catprov___3</t>
  </si>
  <si>
    <t>catdist___1</t>
  </si>
  <si>
    <t>catdist___2</t>
  </si>
  <si>
    <t>catdist___3</t>
  </si>
  <si>
    <t>catdist___4</t>
  </si>
  <si>
    <t>partsup</t>
  </si>
  <si>
    <t>supname</t>
  </si>
  <si>
    <t>partmed</t>
  </si>
  <si>
    <t>medname</t>
  </si>
  <si>
    <t>partbas</t>
  </si>
  <si>
    <t>basname</t>
  </si>
  <si>
    <t>partelem</t>
  </si>
  <si>
    <t>elname</t>
  </si>
  <si>
    <t>parthai</t>
  </si>
  <si>
    <t>hainame</t>
  </si>
  <si>
    <t>partuw</t>
  </si>
  <si>
    <t>uwname</t>
  </si>
  <si>
    <t>partother</t>
  </si>
  <si>
    <t>othername</t>
  </si>
  <si>
    <t>us_partmasc</t>
  </si>
  <si>
    <t>us_partfem</t>
  </si>
  <si>
    <t>catus___1</t>
  </si>
  <si>
    <t>catus___2</t>
  </si>
  <si>
    <t>catus___3</t>
  </si>
  <si>
    <t>catus___4</t>
  </si>
  <si>
    <t>us_partsup</t>
  </si>
  <si>
    <t>us_supname</t>
  </si>
  <si>
    <t>us_partmed</t>
  </si>
  <si>
    <t>us_medname</t>
  </si>
  <si>
    <t>us_partbas</t>
  </si>
  <si>
    <t>us_basname</t>
  </si>
  <si>
    <t>us_partelem</t>
  </si>
  <si>
    <t>us_elname</t>
  </si>
  <si>
    <t>signature</t>
  </si>
  <si>
    <t>formulario_para_monitoria_e_custeamento_complete</t>
  </si>
  <si>
    <t>Fazemos a formação dos clínicos. Mapeamento do fluxo, elaboração do plano de acção.</t>
  </si>
  <si>
    <t>rural</t>
  </si>
  <si>
    <t>yes</t>
  </si>
  <si>
    <t>Chimoio a Barue</t>
  </si>
  <si>
    <t>Rodrigues Antonio</t>
  </si>
  <si>
    <t>Maxinel,sr Tomo, Enfermeira  joana</t>
  </si>
  <si>
    <t>Josefo Domingos</t>
  </si>
  <si>
    <t>Sebastiana Armando,Horacio Custodio,Catija Amarasse,Sheila Helena,Jose Augusto,Filipe Tomas,Raquel Cheila,Ortencia Pedro,Maria Simao,Alender Dezere,MatamboDeve,</t>
  </si>
  <si>
    <t>Maxinel Jeremias</t>
  </si>
  <si>
    <t>Decorreu bem embora o Director clínico dificultou o inicio das atividadesalegando que a formatação deveria decorrer no Chimoio para se beneficiarem do perdiem.mas depois compreendeu e orientou aos seus clínicos para aderirem a reuniao.</t>
  </si>
  <si>
    <t>Barue a Manica</t>
  </si>
  <si>
    <t>Dr Almeida, Dr Diomba</t>
  </si>
  <si>
    <t>Cristna Zacarias,Carlos Zondane, Felizarda da Graça,Jordão Acrizio,Julai Diniz,Abilio Jone,Margarida AlfeneteCipriano Chiruca,Amelia Manuel,Filipe Joao Fazenda.</t>
  </si>
  <si>
    <t>A Visita Decorreu Bem .Os participantes foram interrativos,</t>
  </si>
  <si>
    <t>urban</t>
  </si>
  <si>
    <t>Escritorio a C.S primeiro de Maio</t>
  </si>
  <si>
    <t>FILIPE MORGORGO</t>
  </si>
  <si>
    <t>Maxinel Jeremias, Joana Coutinho, Timoteo Ramia</t>
  </si>
  <si>
    <t>Silva Mingos, Maria do Ceu,Zeca Albino,Argentil custodio,rosa Antonio,Brito de Jesus,Ester Manuel,Caetano Rota,Sara Pedro,Madalena Morais,Sara Albino,Angelina Duarte, Rosa Soares.</t>
  </si>
  <si>
    <t>Maxinel Jeremias.</t>
  </si>
  <si>
    <t>Decorreu Bem houve participação activa dos Clinicos.</t>
  </si>
  <si>
    <t>ESCRITORIO C.S Eduardo Mondlane.</t>
  </si>
  <si>
    <t>Filipe Morgorgo</t>
  </si>
  <si>
    <t>Maxinel Jeremias,Joana Coutinho,Castigo Jose.</t>
  </si>
  <si>
    <t>Medame Jessica</t>
  </si>
  <si>
    <t>Lucas Fernando,Jone Chadreque,Berta Mesa, pio pompinho,Felicia Rita,Regina Cumbucane,Nelson Mafione,Acacio Augusto,Lucrecia Patricio.Leopordina Armando,Aminosca Alberto,Anguima celia</t>
  </si>
  <si>
    <t>Maxinel Jeremias,</t>
  </si>
  <si>
    <t>Entrega do segundo tablet e assinatura dos contratos</t>
  </si>
  <si>
    <t>A visita correu bem e está  havendo doentes com tensão  arterial controlada</t>
  </si>
  <si>
    <t>Chimoio - Barué</t>
  </si>
  <si>
    <t>JOANA COUTINHO</t>
  </si>
  <si>
    <t>Joana  Coutinho</t>
  </si>
  <si>
    <t>Verificação  das fichas preenchidas nacoluna dos medicamentos leventados no mês  anterior pelo paciente</t>
  </si>
  <si>
    <t>A visita decorreu bem, o director clínico  foi muito acolhedor e alguns clínicos  já  estão  preenchendo a  coluna dos levantamentos dos medicamentos no mês  anterior. Em contrapartida há  muitos faltosos</t>
  </si>
  <si>
    <t>Catandica - Manica - Chimoio</t>
  </si>
  <si>
    <t>Joana Coutinho</t>
  </si>
  <si>
    <t>A visita correu bem e revisitamos o plano de acção</t>
  </si>
  <si>
    <t>Escritório HAI - Primeiro de Maio - Eduardo  Mondlane</t>
  </si>
  <si>
    <t>10,5</t>
  </si>
  <si>
    <t>Dr Miranda</t>
  </si>
  <si>
    <t>Sara e Maria do Ceu</t>
  </si>
  <si>
    <t>Não  me encontrei com  com director clinico.  Pedi para revisitar a folha do plano de acção  não  encontraram.</t>
  </si>
  <si>
    <t>Eduardo Mondlane - Escritório  da HAI</t>
  </si>
  <si>
    <t>0,5</t>
  </si>
  <si>
    <t>Aminosca, Leopoldina e Andima</t>
  </si>
  <si>
    <t>visita quinzenal da primeira ronda</t>
  </si>
  <si>
    <t>Todos os gabinetes clínicos de consulta tarv tem aparelho para medição de TA</t>
  </si>
  <si>
    <t>Escritório da HAI Beira para o centro de saúde de Dondo</t>
  </si>
  <si>
    <t>30 km</t>
  </si>
  <si>
    <t>centro de saúde de Dondo para o  escritório escritório da HAI Beira</t>
  </si>
  <si>
    <t>Ámido Charama</t>
  </si>
  <si>
    <t>supervisão e apoio técnico quinzenal da primeira ronda</t>
  </si>
  <si>
    <t>O segundo o ponto focal de ITS/HIV e SIDA, refere fraco envolvimento da liderança da unidade sanitária. Temos que participar no comite Tarv da US para falar da actividade de SAIA HTA e no dia seguinte trabalhamos com os digitadores</t>
  </si>
  <si>
    <t>Do escritório da HAI para distrito de Buzi_H.R.Buzi</t>
  </si>
  <si>
    <t>200 km</t>
  </si>
  <si>
    <t>distrito de Buzi_H.R.Buzi para Beira escritório da HAI</t>
  </si>
  <si>
    <t>O fluxograma e o plano de acção eata afixado no gabinete da directora clínica unidade sanitária. Os clínicos estão apare do assunto.</t>
  </si>
  <si>
    <t>Escritório da HAI para centro de saúde de Nhaconjo</t>
  </si>
  <si>
    <t>15 km</t>
  </si>
  <si>
    <t>centro de saúde de Nhaconjo para o escritório da HAI Beira</t>
  </si>
  <si>
    <t>Apoio tecnico ao novo digitador de dados no redcap, seguimento de preenchimento da ficha de HTA e distribuição de crédito para os clínicos</t>
  </si>
  <si>
    <t>Poucos pacientes a aparecerem nas consultas de seguimento.  Um tensiometro avarido ( braçadeira danificado).  Fomos bem recebidos pela equipe da US.</t>
  </si>
  <si>
    <t>Escritório da HAI Beira para centro de saúde de Ponta Gêa</t>
  </si>
  <si>
    <t>2km</t>
  </si>
  <si>
    <t>supervisão e apoio técnico e formação em trabalho</t>
  </si>
  <si>
    <t>fomos bem recebidos  pela direcção clinica.   Realizamos formação em trabalho para o novo colega sobre preenchimento da ficha de hta.   Distruimos crédito para os clinicos que preenchem a de SAIA HTA.</t>
  </si>
  <si>
    <t>Escritório da hai para hospital Rural de Nhamatanda,  distrito de Nhamatanda</t>
  </si>
  <si>
    <t>103Km</t>
  </si>
  <si>
    <t>distrito de Nhamatanda,  H.R.Nhamatanda para escritório da hai Beira</t>
  </si>
  <si>
    <t>103 km</t>
  </si>
  <si>
    <t>Ámido Charama Amido</t>
  </si>
  <si>
    <t>apoio tecnico, distribuição de crédito para os clínicos e entrega de material de lutra contra  covid19</t>
  </si>
  <si>
    <t>Fizemos entrega de material de prevenção contra covid19 e distribuição de crédito aos clínicos.</t>
  </si>
  <si>
    <t>Escritório da HAI Beira para Centro de Saúde de Mafambisse</t>
  </si>
  <si>
    <t>45 km</t>
  </si>
  <si>
    <t>centro de saúde de Mafambisse para escritório da HAI Beira</t>
  </si>
  <si>
    <t>Formação participativa, representada pe.a liderança maxima da USs. Objectivos alcançados</t>
  </si>
  <si>
    <t>escritório da HAI para centro de saúde de Macurungo</t>
  </si>
  <si>
    <t>5 km</t>
  </si>
  <si>
    <t>Centro de saúde de Macurungo para escritório da HAI</t>
  </si>
  <si>
    <t>Escritório da HAI para centro de saúde de Macurungo</t>
  </si>
  <si>
    <t>Centro de Saúde de Macurungo para escritório da HAI</t>
  </si>
  <si>
    <t>Ivo pacientes</t>
  </si>
  <si>
    <t>Laura Xavier,  Zuneid Osman e Vânia Abdul Dias</t>
  </si>
  <si>
    <t>Amelia Paulo Dos Santos, Nildo Renado Bulau, Albertina Sabino, Cremilda Wiliamo, Octávio Mateus Da Cruz, Inacio Tome Rosse, Manuel Augusto  Doudo, Maria de Fatima Paiv</t>
  </si>
  <si>
    <t>Leocardio António</t>
  </si>
  <si>
    <t>Formação muito activa com a participação dos clínicos e outros pessoal envolvidos.</t>
  </si>
  <si>
    <t>escritório da HAI para centro de saúde de Nhaconjo</t>
  </si>
  <si>
    <t>centro de saúde de Nhaconjo para o escritório da HAI</t>
  </si>
  <si>
    <t>José António Varela Monteiro</t>
  </si>
  <si>
    <t>Julieta Maina Fernando, Roque Junior  Gemo, Assensao M.Mendiante</t>
  </si>
  <si>
    <t>Maria Firmino Zavale, Alcides couto, Momade Vicente  Abdala, Beatriz C.Paulo, Jeronimo Eduardo, Sousa Victor,  Lucia Maria Meque, Geliana Trizebio Sinango, Rosa Romão jorge, Assencao M.Me diote</t>
  </si>
  <si>
    <t>equipe da US motivada.</t>
  </si>
  <si>
    <t>Escritório da HAI para  Centro de saúde de Dondo</t>
  </si>
  <si>
    <t>centro de saúde de Dondo para escritório da HAI</t>
  </si>
  <si>
    <t>Escritório da HAI para centro de saúde de Dondo</t>
  </si>
  <si>
    <t>Ivo pacieque</t>
  </si>
  <si>
    <t>Angela António  Chale, Maria Judite Bras, catia M.simone, Zenaide Mussa, Luciano Crisimo, Francisco Sena</t>
  </si>
  <si>
    <t>Santromino CarlosOssumane, Sadique Ibraimo Junior,  Marcos Rafael</t>
  </si>
  <si>
    <t>No primeiro dia da formação foi muito participativo e no segundo dia tivemos 2 clinicos e outros pessoais das outras áreas.  De salientar que durante os dois dias de formação, notamos ausência do director clinico da US, Médico Chefe Distrital e o director da US.</t>
  </si>
  <si>
    <t>escritório da HAI na Beira para o Hospital Rural de Buzi</t>
  </si>
  <si>
    <t>150 km</t>
  </si>
  <si>
    <t>Hospital Rural de Buzi para Beira escritório da HAI</t>
  </si>
  <si>
    <t>Ivo Pacieque</t>
  </si>
  <si>
    <t>Jeremias Agostinho Matira, Mario Alberto, Macua Elias C. Bojoma, Maneca João  José,  Vicente José  Muanateza, Domingos Gomes, Amilcar Cassamo</t>
  </si>
  <si>
    <t>Arone Armando</t>
  </si>
  <si>
    <t>Manuel Zacarias,  Martins Jaime  Feliciano</t>
  </si>
  <si>
    <t>visita de seguimento quinzenal da primeira ronda</t>
  </si>
  <si>
    <t>Não houve seguimento de plano de acção da primeira ronda</t>
  </si>
  <si>
    <t>Escritorio da HAI beira  para c.s.Macurungo vi e versa</t>
  </si>
  <si>
    <t>6 km</t>
  </si>
  <si>
    <t>o trabalho decorreu bem participativo e houve melhorias no problema identificado no mês anterior.</t>
  </si>
  <si>
    <t>Barué Manica _Chimoio</t>
  </si>
  <si>
    <t>Maxinel Jeremias e Mascarenha</t>
  </si>
  <si>
    <t>Dr Almeida</t>
  </si>
  <si>
    <t>Abílio Jone, Christina Zacarias, Maria de Lurdes,Flávio Inacio,Olidio Armando Zaida da Graça, Joao Almeida,Jordão Acrisao ,Amina Ais, Alice Eniasse,Julai Diniz,Amelia Manuel.</t>
  </si>
  <si>
    <t>Decorreu bem a participação foi activa. E registou se ligeira subida nas recomendacoes do mes anterior</t>
  </si>
  <si>
    <t>Escritório  Eduardo Mondlane</t>
  </si>
  <si>
    <t>Maxinel e Mascarenhas</t>
  </si>
  <si>
    <t>Filipe Elias, Neeson Mafione,Jone Chadreque,Alice Mucuila,Aminosca Alberto,Dino Branco,Leopoldina Armando, Julia Chizingo,Felice Rita João, Pio pompilo António, Julieta  Ivone  Zava,Judite José  Pita.</t>
  </si>
  <si>
    <t>O encontro decorreu bem ,boa interacao. E melhorias no passo anterior</t>
  </si>
  <si>
    <t>Escritório  a C.S 1 Maio  e Escritório</t>
  </si>
  <si>
    <t>Maxinel Jeremias e  Timoteo Ramia a substituir Mascarenhas</t>
  </si>
  <si>
    <t>Zeca Albino,Rosa Antonio,Amelia Armando ,Sara Albino,Aquima Ibraimo,Madalena  Manuela,Leonardo Pereira,Ornilio Bila,Elidio Luís, Brito Caetano,Paulo Abel,Sara Pedro.</t>
  </si>
  <si>
    <t>A visita correu bem, a U.S alcansou 50% do desempenho.sebre o plano de acção.</t>
  </si>
  <si>
    <t>Maxinel Jeremias, e Motorista Mascarenha.</t>
  </si>
  <si>
    <t>Anne Ndaisabo</t>
  </si>
  <si>
    <t>Esperança joao,Catija Amarasse, Isabel Araujo,Horacio Costodio,Jose Augusto, Raquel Cheila,Maria Simao, Aderito Armando,Cheila Chequele,Hortencia Pedro,</t>
  </si>
  <si>
    <t>Reunião e discussão de dadosda segunda Ronda de saia hta</t>
  </si>
  <si>
    <t>discutirmos os dados da primeira ronda e elaboramos o novo plano de acção da segunda ronda.</t>
  </si>
  <si>
    <t>Escritório para US</t>
  </si>
  <si>
    <t>4 km</t>
  </si>
  <si>
    <t>unidade sanitária, passamos do centro de intermento de covid, para deixar os assessores e a posterior fomos ao escritório</t>
  </si>
  <si>
    <t>7 km</t>
  </si>
  <si>
    <t>Zuneid Osman,Nildo Reinado Bulau</t>
  </si>
  <si>
    <t>Edgar I.Meque, Leonel Andela</t>
  </si>
  <si>
    <t>Albertina satomo, Octavio Mateus, Fatima Paiva, Manuel Augusto Daudo, Teresa  Moises, Cremilda Zacarias, Inacio Tome</t>
  </si>
  <si>
    <t>Discussão de dados da primeira ronda e elaboração de plano da segunda ronda</t>
  </si>
  <si>
    <t>Conclusão do primeiro plano de acção,discussão e elaboração do segndo plano de acção da segunda ro</t>
  </si>
  <si>
    <t>Escritório da HAI para distrito de Dondo,centro de saude de dondo</t>
  </si>
  <si>
    <t>36 km</t>
  </si>
  <si>
    <t>centro de saúde de Dondo para escritório da HAI Beira</t>
  </si>
  <si>
    <t>Maria do Ceu Manuel, Josefa Ernesto Saiva, Antonio Domingos, Benjamim Jose,  Benedito Niva, Marcos Luciano, Norbibi Sarabai</t>
  </si>
  <si>
    <t>Rosa Mutongue</t>
  </si>
  <si>
    <t>josefa Ernesto, Angela António, Luciano Crisino,</t>
  </si>
  <si>
    <t>Discussão de dados da primeira ronda e elaboração do plano de acção da segunda ronda</t>
  </si>
  <si>
    <t>discussão do plano de acção da primeira ronda e elaboração do plano de acção da segunda ronda</t>
  </si>
  <si>
    <t>Escritório da HAI Beira para distrito de Buzi, H.R.Buzi</t>
  </si>
  <si>
    <t>168 km</t>
  </si>
  <si>
    <t>H.R.Buzi para escritório da HAI Beira</t>
  </si>
  <si>
    <t>Leonel Andela</t>
  </si>
  <si>
    <t>Abdul Latifo</t>
  </si>
  <si>
    <t>Candido Chaora, Paunde Agostinho, Armindo Daniel, Naleutim M.Carlos, Domingos Gomes, Vicente José, Gilberto Danece Sabado, Macua Elias, Dique Domingos Lourenço, Alberto Zacarias</t>
  </si>
  <si>
    <t>Discussão de dado da primeira ronda e elaboração de plano de acção de segunda ronda no centro de saúde de Nhaconjo</t>
  </si>
  <si>
    <t>A formação foi produtiva, com a participação da direcção clinica. De salientar que a US não deu seguimento do plano de acção da primeira Ronda.</t>
  </si>
  <si>
    <t>Do escritório da HAI Beira para a US</t>
  </si>
  <si>
    <t>16 km</t>
  </si>
  <si>
    <t>Da US para o escritório da HAI</t>
  </si>
  <si>
    <t>Julieta Maria Fernando,  Roque J Joaquim</t>
  </si>
  <si>
    <t>Alcides Couto, Beatriz Paulo, Josefa Chacaranza, Rosa Romão  Jorge,  Cardina Augusto, paz Domingos,  Raquela Carvalho,  Zacarias Ezequiel Abel, Sousa Tomas, Momade Vicente, Venâncio Judson</t>
  </si>
  <si>
    <t>Entrega de Creditos aos clínicos e EPI</t>
  </si>
  <si>
    <t>foi boa a visita.os clínicos estao a intencificar as consultas de seguimento.</t>
  </si>
  <si>
    <t>Chimoio a sussundenga chimoio</t>
  </si>
  <si>
    <t>Maxinel e Sebastião</t>
  </si>
  <si>
    <t>Orando, Luisa, Olece,Cipriano</t>
  </si>
  <si>
    <t>Entrega do material de EPI e Créditos pára os clínicos</t>
  </si>
  <si>
    <t>Os clínicos estão empenhados no seguimento dos pacientes.</t>
  </si>
  <si>
    <t>Chimoio vanduzi Chimoio</t>
  </si>
  <si>
    <t>Manuel,Alfazema, Tec Ilda</t>
  </si>
  <si>
    <t>entrega domaterial EPI e credito aos clinicos</t>
  </si>
  <si>
    <t>Foi boa a visita. Os clinicos então  empenhados.</t>
  </si>
  <si>
    <t>Escritório a nhamaonha.Escritorio</t>
  </si>
  <si>
    <t>Maxinel Jeremias, Sebastião</t>
  </si>
  <si>
    <t>Abel Mulimia,Manuela Ferreira,Ana Arnaldo</t>
  </si>
  <si>
    <t>entrega do material de EPI.e créditos para clinicos</t>
  </si>
  <si>
    <t>boa verificámos fraco retorno dos pacientes na consulta seguinte</t>
  </si>
  <si>
    <t>Maxinel Jeremias e Sebastião</t>
  </si>
  <si>
    <t>Susana, octavia,Osvaldo, kalonga</t>
  </si>
  <si>
    <t>distribuição de créditos para os clinicos, digitadores que preechem as fichas de HTA e alocação de materiais de EPI para a luta contra o covid19</t>
  </si>
  <si>
    <t>Durante a visita, tivemos uma formação em trabalho para os digitadores com duração de 30 minutos, com objectivo de mostrar como se organiza os processos ou fichas de HTA nas pastas.  Verficar o lançamento de dados  no redcap.</t>
  </si>
  <si>
    <t>Beira_Nhamatanda_Beira</t>
  </si>
  <si>
    <t>240 km</t>
  </si>
  <si>
    <t>Manuel Saliva</t>
  </si>
  <si>
    <t>Manuel Joaquim Ofumane</t>
  </si>
  <si>
    <t>elaboração de plano de acção da 3• Ronda</t>
  </si>
  <si>
    <t>Elaboração de plano de acção da terceira ronda</t>
  </si>
  <si>
    <t>escritório Da HAI Beira _C.S.Macurungo_ Escritório da Beira</t>
  </si>
  <si>
    <t>Ámido Charama, Nelia Maneca</t>
  </si>
  <si>
    <t>Laura Xinavane, Vânia Abdul Dias, Inês Xavier, pedro Charles</t>
  </si>
  <si>
    <t>Cremilda Wiliamo, Octavio Matias, Inácio Tomé Rosse, Albertina Sabino, Manuel Daudo, Tome A. Raisse, Maria De Fatima Paiva,</t>
  </si>
  <si>
    <t>jXK7rr7IgbLKvwBN8GibD6PlrcTD65ZBloG1CP7eHU14zHZ84U+PRC99kLfZcrOb</t>
  </si>
  <si>
    <t>Ausência do Medico Chefe Distrital,  Director do centro de Saúde, Directora Clinica,  ponto focal do distrito de ITS/HIV e SIDA  e outros clínicos do serviços tarvs. De salientar que, so participaram o encontro dois clínicos do serviços Tarvs e os restante sao pessoais da Farmácia, Laboratório, Digitadores e pessoal administrativo da recepção.</t>
  </si>
  <si>
    <t>escritório da HAI Beira _ C.S.Dondo _Escritório da HAI Beira</t>
  </si>
  <si>
    <t>72 km</t>
  </si>
  <si>
    <t>Marta  Xavier</t>
  </si>
  <si>
    <t>Sadique Ibraimo Junior,  Maria Do Ceu, Guilherme Vilamulo,  Samuel João,  Francisco Luís J. SEVA, Marcos Luciano</t>
  </si>
  <si>
    <t>Mateus Jaime</t>
  </si>
  <si>
    <t>elaboração do plano de acção da terceira ronda</t>
  </si>
  <si>
    <t>A reunião foi muito participativa, com a presença do Médico Chefe Distrital, Director Clínico,ponto focal de ITS/hiv e SIDA, responsaveis de Farmácia e Laboratório,  gestor de casos, digitadores e clínicos do serviços tarv.</t>
  </si>
  <si>
    <t>Beira_Buzi_Beira</t>
  </si>
  <si>
    <t>380 km</t>
  </si>
  <si>
    <t>Fernando Joaquim Faife, Abdul Latifo, Valentim Mamuque</t>
  </si>
  <si>
    <t>Armando Dauce, Dique Domingos, Macua Elias Beroma, Mário Alberto, Maneca Jorge, Candido Artur Chaora, Manuel Zacarias, Vicente Jose</t>
  </si>
  <si>
    <t>Martins Jaime Feliciano</t>
  </si>
  <si>
    <t>A actividade decorreu de boa maneira sem sobressaltos, com a presença da directora clínica e outros clínicos.</t>
  </si>
  <si>
    <t>escritório da HAI Beira _Centro de saúde de Nhaconjo _escritorio da HAI beira</t>
  </si>
  <si>
    <t>8 km</t>
  </si>
  <si>
    <t>Julieta M. Fernando,  Roque J.J.Gemo,</t>
  </si>
  <si>
    <t>Fernando Armando Zacarias, Vaz Domingos, Jerónimo Eduardo, Momade Vicente, Venacio Julio, Zacarias Ezequiel  Abdul, Beatriz Paulo, Alcides  Couto, Carolina Augusta, Sousa Victor Tomas</t>
  </si>
  <si>
    <t>Amido Charama</t>
  </si>
  <si>
    <t>distribuição de Materiais contra Covid19 e crédito para clínicos</t>
  </si>
  <si>
    <t>Foi positivo,  fizemos a revisão das fichas de HTA,  os  digitadores fazem chamadas aos pacientes para aparecerem as consultas de HTA.  Organização das fichas  de hta nas pastas de Arquivo.</t>
  </si>
  <si>
    <t>Escritório da HAI Beira _Mafambisse_ Escritório da HAI Beira</t>
  </si>
  <si>
    <t>Sergio Chiungo, Emilton, Salacuchepa, Laquene Morgado Matimbe, Olga Joao Mutepa</t>
  </si>
  <si>
    <t>Distribuição de Materiais contra covid19 e crédito para os clínicos do STARVs</t>
  </si>
  <si>
    <t>Não conseguimos trabalhar com todos digitadores e directora Clinica, estes estavam ausente.</t>
  </si>
  <si>
    <t>Escritório da HAI Beira _ C.S.Mascarenhas _Escritório da HAI Beira</t>
  </si>
  <si>
    <t>8km</t>
  </si>
  <si>
    <t>Henrique Baranja,Argentina Xavier, Emilio Mobrica, Fernando,  Dorca, Joaquina Albano Meque</t>
  </si>
  <si>
    <t>A U.S eta trabalhar normalmente.quanto ao probema identificado no mes de outubro.passo 6 da facha tiveram 38% de dentes com TA controlada.justificaram como motivo a dispensa trimestral dos Arvs e prometeram melhorar  , no sentido de marcar consultas seguintes  mensalmente.</t>
  </si>
  <si>
    <t>Escritorio a eduardo Mondlane e na busca de lanches</t>
  </si>
  <si>
    <t>5km</t>
  </si>
  <si>
    <t>Argentil Custodio João, Elide Luis,Ester Manuel, Maria do Céu  José, Paula Abel,Zeca Albino,Madalena Manuel,Sara Albino,Charamadane Adamo,Aquima Ibraimo,Silva Mingos,Brito Chiriro.</t>
  </si>
  <si>
    <t>A U.S teve 32% de empenho do problema identificado na FACHA passo 6</t>
  </si>
  <si>
    <t>Escritorio Eduardo Mondlane.C.S Nhamaonha, escritorio.</t>
  </si>
  <si>
    <t>Rui Alexandre,Majorobe Madalena,Alfasia Chingore,Pio pompilo,Leopordina Armando,Sergio julio,Nelson Mafione,Esmenio Aurelio,Aminosca da Cecilia,Helena Domingos,Lucas Saweka,Angima Celio</t>
  </si>
  <si>
    <t>aMaxinel Jeremias</t>
  </si>
  <si>
    <t>Os clinicos estao engajados no estudo</t>
  </si>
  <si>
    <t>Chimoio  catandica Chimoio</t>
  </si>
  <si>
    <t>maxinel Jeremias</t>
  </si>
  <si>
    <t>Distribuição do Credito e EpI</t>
  </si>
  <si>
    <t>foi bom ,os clinicos colaboram e há melhorias no preenchimento e seguimento.</t>
  </si>
  <si>
    <t>Escritorio nhamaonha  7 de Abril ,escritório</t>
  </si>
  <si>
    <t>maxinel  Jeremias.</t>
  </si>
  <si>
    <t>Manuela Xavier.</t>
  </si>
  <si>
    <t>Ana e Alda</t>
  </si>
  <si>
    <t>Distribuição do material de EPI e Crédito</t>
  </si>
  <si>
    <t>foi bom os clínicos estão engajados no estudo, preenchimento do formulário de fatores  modificaveis.com apoio do Amaral.</t>
  </si>
  <si>
    <t>Chimoio Sussundenga. Chimoio</t>
  </si>
  <si>
    <t>Alfazema,Olece, Luisa</t>
  </si>
  <si>
    <t>Foi bem .os clinicos estao empenhados no trabalho do estudo.houve aumento percentual no valor faixa avaliado</t>
  </si>
  <si>
    <t>Chimoio Manica  Chimoio. 70</t>
  </si>
  <si>
    <t>Olidio Armando , Joao Almeida, Amina Aid, Zaida da Graça.</t>
  </si>
  <si>
    <t>Estefania Afonso,Abilio Jone,cristina zacarias,Amelia Manuel,Julai Diniz,Flavio Biza,Isaias Alexandre,Alice Eniasse.</t>
  </si>
  <si>
    <t>Houve melhorias em relacção ao probema em seguimento, no fim identificamos outro problema que iremos dar seguimento nos próximos 3 meses .</t>
  </si>
  <si>
    <t>Chimoio  Barué,</t>
  </si>
  <si>
    <t>Josefo Bore,Eugénia  Guente, Horácia custodio, Hortencia Pedro,Maria Simão, Isabel Araujo,jose Augusto, Raquel Cheila,Sheila Choquela,Esperança Calique,Katija Amarasse, Alcinda Filipe, Matambo Deve,</t>
  </si>
  <si>
    <t>decorreu bem, houve melhoria no problema identificado e passamo para outro problema para seguimento durante os próximos meses.</t>
  </si>
  <si>
    <t>Barue Manica, Chimoio</t>
  </si>
  <si>
    <t>João Almeida</t>
  </si>
  <si>
    <t>zaida da Graça, Magrete Gazela,Joice Cuche,Graça Elias, Abilio Jone,Henriquet,Isaías, Eunice Rafael, Amelia  Manuel, Dias Afonso,Flavia Inacio,Alice Eriasse.</t>
  </si>
  <si>
    <t>Os clinicos estão engajados,boa participação  e comprometimento no estudo.</t>
  </si>
  <si>
    <t>Escritório, 1 Maio,Escritorio</t>
  </si>
  <si>
    <t>Paula Abel,Brito Chirina,Sara Pedro,Aquima Ibraimo,Zeca Albino,Rosa Antonio,Ornilio Sergio,Fatima Armando,Sara Albino,Madalena Morais,Nota Paulo,Isabel Albino, Silva Mingos</t>
  </si>
  <si>
    <t>Não conseguiram chegar aos 50%no problema identificado em seguimento mas por termos seguido o problema por 3 meses decidiu se adoptar  e continuar com outro problema  a seguirmos nos próximos meses</t>
  </si>
  <si>
    <t>Escritório _Eduardo_Escritorio</t>
  </si>
  <si>
    <t>MPEMBA Silvie</t>
  </si>
  <si>
    <t>Julia Chidzingo,Eufrazia Salomao,Pio pompilo,Dino Julinho,Rui Alexandre,Maria Ricardo,Helena Doningos,Felipe Eliasse,Aminosca,Lucrécia, Felicia,Leopoldina.</t>
  </si>
  <si>
    <t>Entrega do Material de EPI</t>
  </si>
  <si>
    <t>Fez se a entrega do material de EPI, Creditos para clinicos, dialogo com os clinicos do CS Sussundenga sobre inquietação de se nao podem receber tambem o subsídio como a semelhanca dos digitadores.foram esclarecidas as duvidas auxiliando se no manual de procedimentos.</t>
  </si>
  <si>
    <t>Alfazema, Luisa, Assunção</t>
  </si>
  <si>
    <t>Entrega do material de EPI</t>
  </si>
  <si>
    <t>foi boa  os colegas estão engajados no estudo.</t>
  </si>
  <si>
    <t>Escrtorio 7 Abril Escritório</t>
  </si>
  <si>
    <t>Osvaldo, Suzana, Flavia, Kalonda</t>
  </si>
  <si>
    <t>Entrega de EPI</t>
  </si>
  <si>
    <t>tudo normalmente os clínicos engajados</t>
  </si>
  <si>
    <t>Escritório Nhamaonha, Escritório.</t>
  </si>
  <si>
    <t>Ana Arnaldo, Manuela, Maipa</t>
  </si>
  <si>
    <t>Boa viagem, fiz colheita de factores Modificaveis com sucessos</t>
  </si>
  <si>
    <t>Chimoio,  vanduzi Chimoio</t>
  </si>
  <si>
    <t>Alfazema, Manuel,Director mtuko</t>
  </si>
  <si>
    <t>Inquérito de factores modificais</t>
  </si>
  <si>
    <t>Realizamos a discussão de 4* Ronda, onde conclui-se  o plano de acção da terceira ronda e elaboração do quarto plano de acção.  Fizemos o inquérito de factor modificavel, onde envolvemos a direcção clinica,  Responsavel de Farmácia e laboratório .</t>
  </si>
  <si>
    <t>escritório da hai para o centro de saúde de Macurungo</t>
  </si>
  <si>
    <t>10km</t>
  </si>
  <si>
    <t>centro de saúde de Macurungo _Levantamento de lanche</t>
  </si>
  <si>
    <t>centro de saúde de Macurungo _escrito da hai Beira</t>
  </si>
  <si>
    <t>13 km</t>
  </si>
  <si>
    <t>Laura Xinavane, Paulo Charles,  Vânia Abdul Dias , Pety Artur</t>
  </si>
  <si>
    <t>Albertina Sabino,  Inácio Tomé Rosse, Tomé Raisse, Manuel Augusto Daudo, Octavio M. Da Cruz, Fernando chivinha</t>
  </si>
  <si>
    <t>Leocardio A.Dialhos</t>
  </si>
  <si>
    <t>Inquérito de factor Modificavel</t>
  </si>
  <si>
    <t>De salientar que a equipe foi recebida pela substituta da Directora clínica da US, onde ela indicou a responsável de Its/hiv e sida do distrito e US para fazero inquérito de factor modificais.  Concluimos o plano de acção da terceira ronda e elaboração outro plano de acção da quarta ronda, distribuimos materiais de EPI (mascaras N95, cirúrgicas, 5litro de álcool gel, fluxogramas e algoritmos de manejo de seguimento de pacientes vivendo com HIC e Sida/hipertenso.</t>
  </si>
  <si>
    <t>escritório da HAI Beira _centro de saúde de Dondo vice versa</t>
  </si>
  <si>
    <t>Marlen Jesus Xavier, Ivete Bechane, Zenaida Mussa</t>
  </si>
  <si>
    <t>Apercio Palma Pinto Joao, Maria Do Ceu, Tongai Sindrone, Santrominio Carlos,  Josefa Saraiva, Sadique Ibraimo Junior</t>
  </si>
  <si>
    <t>António Domingos  Zunbuza</t>
  </si>
  <si>
    <t>Marcos Lourenço Rafael, Francisco Seva, Samuel João</t>
  </si>
  <si>
    <t>inquérito de factor modificais</t>
  </si>
  <si>
    <t>A equipe foi recebida pelo Directora da US, Directora clínica e ponto focal de ITS/HIV e SIDA. o de fizemos o inquérito de factor modificais a Directora Clínica da US, responsavel do Laboratório e farmácia.   Concluimos o plano de acção da terceira ronda e continuamos com elaboração do plano de acção da quarta ronda.  Fez a distribuição do materiais de EPI (mascaras cirúrgica e N95, álcool gel 5 litro),canetas e crédito para os clínicos.</t>
  </si>
  <si>
    <t>escritório da HAI Beira para a unidade sanitária de Nhaconjo,</t>
  </si>
  <si>
    <t>20 km</t>
  </si>
  <si>
    <t>unidade sanitária de saúde de Nhaconjo para o levantamento dos lanches</t>
  </si>
  <si>
    <t>Julieta Maina Fernando</t>
  </si>
  <si>
    <t>Marada Vicente Abdala, Jerónimo Eduardo,  Casilda Ossumane, Rosa Romão  Jorge,  Timóteo Yabo Falau,Gelina Trizebio Simango, Vaz Domingos, Coutinho Pedro sule, Alcides Couto, Adolfo victor,</t>
  </si>
  <si>
    <t>inquérito de factor modificais  e apoio técnico.</t>
  </si>
  <si>
    <t>De salientar que a equipe foi recebenda pela Directora clínico da US e enfermeira chefe do banco de socorro.  Falamos dos objectivos da visita;    Mativemos uma conversa com o novo digitador seleccionado pela US.  Fizemos a distribuição de materiais de prevenção contra o Covid19, tais como, Máscaras cirúrgicas e N95, álcool gel, e outros tais como, caneta e crédito para os clínicos.</t>
  </si>
  <si>
    <t>escritório da hai Beira-Centro de saude de ponta Gea.</t>
  </si>
  <si>
    <t>Ámido  Charama</t>
  </si>
  <si>
    <t>jaime prato, Gonsaves Aziza, YaraBhika</t>
  </si>
  <si>
    <t>Julião Manhepe Armando, Jacinto Samuel  Ámido</t>
  </si>
  <si>
    <t>Inquérito de Factor modificais</t>
  </si>
  <si>
    <t>A equipe foi recebida pelo director clinico da US, onde falamos do objectivo da nossa estadia na Unidade sanitária, fizemos entrega do materiais de EPI, Canetas e recarga para os clínicos.  Fizemos o inquérito de factor modificais ao director clínico da US, responsável do laboratório e farmácia.</t>
  </si>
  <si>
    <t>Beira_Mafambisse_Beira</t>
  </si>
  <si>
    <t>110 km</t>
  </si>
  <si>
    <t>Almeida Elias (Médico), Maria da Graça  Manecas (Tecnica superior da Farmacia)</t>
  </si>
  <si>
    <t>Daniel Amadeu (Técnico da Farmácia) e Lanquene Morgado Matimbe (igitador).</t>
  </si>
  <si>
    <t>a equipe foi recebida pela Directora clinica da US, onde falamos dos objectivos da visita e fizemos entrega de materiais de EPI, canetas e crédito para os clinicos como forma de motivalos.  Fizemos Inquérito de factor modificais ao directora clínica da US, responsável da Farmácia e laboratórios.  Trabalhamos com os digitadores da US.</t>
  </si>
  <si>
    <t>Escritório da hai Beira _C.S.Mascarenhas_Escritorio da HAI Beira</t>
  </si>
  <si>
    <t>Shilpa Jamanadas (Médico), Daniel Tomais ( Farmacia),  Alfredo Benedito Warota (Medico Dentista).</t>
  </si>
  <si>
    <t>Abreu Hilario (técnico do Laboratório)</t>
  </si>
  <si>
    <t>Joaquina Albino Meque</t>
  </si>
  <si>
    <t>A equipe foi recebida pelo Médico Chefe Distrital, ponto focal de ITs/HAI e SIDA,  onde falamos os objectivos da visita.    Fizemos entrega de materiais de EPI, Crédito para os clínicos, formação em trabalho e Inquérito de factor modificais.</t>
  </si>
  <si>
    <t>escritório da HAI Beira _Nhamatanda_Escritorio da Beira</t>
  </si>
  <si>
    <t>120 km</t>
  </si>
  <si>
    <t>3 Manuel seco (Médico), Marcelino Joaquim Ofumane (Enfermeiro superior), Alberto Chitacatira (Tecnico superior do laboratório)</t>
  </si>
  <si>
    <t>Manuel Bartolomeu Saliva,  Estrela António Joaquim  ( ambos Técnico de medicina  geral) , Mateus Rodrigues Melchior ( tecnico da Farmácia).</t>
  </si>
  <si>
    <t>Entrga de recargas aos clínicos e materiais de prevenção de covid19</t>
  </si>
  <si>
    <t>A equipe foi recebida pelo Ponto focal de ITS/HIV e SIDA  Distrital. Realizamos apoio técnico ao digitadores (verificação de lançamento de dados do redcap ao digitadores).  Fizemos distribuição de recargas ao digitadores  e entregue de materiais para prevenção de covid19.</t>
  </si>
  <si>
    <t>248 km</t>
  </si>
  <si>
    <t>Marcelino Joaquim Ofumane</t>
  </si>
  <si>
    <t>Luís Lucas e Manuel Bartolomeu Saliva</t>
  </si>
  <si>
    <t>Garido Adelino Macoma e Estrela Antonio Joaquim</t>
  </si>
  <si>
    <t>Distribuição de Materiais para a prevenção de covid19, entrega de crédito para os clínicos e Inquérito de factor Modificais</t>
  </si>
  <si>
    <t>Durante a visita, a equipe foi recebido pela pelo enfermeira  chefe da US em representação do Director do H.R.Buzi. onde falamos dos objectivos das nossas actividades. De salientar que no dia 10/02/2021 logo na primeira hora fizemos Inquérito de factor modificais para o clínicos (ponto focal de Its/HIV e SIDA), e as 13:00h iniciamos com o seguimento de plano de acção da 4 Ronda até as 17:19h do mesmo dia. De salientar que esta US ficou atrasada divido a via de acesso que não é das melhores. E no dia 11d do mesmo mês, continuamos com inquérito de factor modificais para área da farmácia e Laboratório.</t>
  </si>
  <si>
    <t>Beira-Buzi-Beira</t>
  </si>
  <si>
    <t>360 km</t>
  </si>
  <si>
    <t>José Monteiro</t>
  </si>
  <si>
    <t>Abdul Latifo,Valentim M. Matira, Carmina António</t>
  </si>
  <si>
    <t>Jeremias Agostinho Matira, Manuença José Vicente, Isaías Quene Quembo, Armindo Daniel, Ambroso, Romão Manuel M. Frio, Vicente José, Paunde Agostinho</t>
  </si>
  <si>
    <t>Martins Jaime Feliciano  (este é conselheiro).</t>
  </si>
  <si>
    <t>Apoio tecnico aos digitadores,  distribuição de materiais para a prevenção de covid19 e entrega de recarga aos clínicos</t>
  </si>
  <si>
    <t>Durante a nossa estadia, a equipe foi recebida pela a Directora da US, onde falamos dos nossos objectivos.</t>
  </si>
  <si>
    <t>Beira-Mafambisse-Beira</t>
  </si>
  <si>
    <t>100km</t>
  </si>
  <si>
    <t>Isabel Jojo</t>
  </si>
  <si>
    <t>Laquene Morgado Matimbe (É digitador de dado)</t>
  </si>
  <si>
    <t>Ámido</t>
  </si>
  <si>
    <t>Apoio tecnico e formação em trabalho</t>
  </si>
  <si>
    <t>o Apoio técnico e a formação em trabalho.  Está actividade estava direcionado ao novo digitador assim como o outro.</t>
  </si>
  <si>
    <t>Casa-US-Casa</t>
  </si>
  <si>
    <t>Jacinto  Samuel</t>
  </si>
  <si>
    <t>Julião Manhepe Armando</t>
  </si>
  <si>
    <t>Distribuição de Materiais para a prevenção de covid19 e entrega de creditos aos clínicos</t>
  </si>
  <si>
    <t>A equipe foi recebida pelo ponto focal de ITS/HIV e sida. Demos continuidade do plano de acção,  elaboração do fluxogramas e 5" plano de accao.</t>
  </si>
  <si>
    <t>Beira-Dondo-Beira</t>
  </si>
  <si>
    <t>96 km</t>
  </si>
  <si>
    <t>Zenaida G.Mussa, Ivete Bechane Pires</t>
  </si>
  <si>
    <t>Domingos R.Antonio, Aparicio Palma Pinto João, Santrominio Carlos, Josefa Ernesto  Saraiva, Benjamim Jose Carles Manuel, Sadique Ibraimo Junior,  Josefa Ernesto  Saraiva</t>
  </si>
  <si>
    <t>Entrega do material de EPI, material de apoio aos clínicos, verificação das fichas de seguimento</t>
  </si>
  <si>
    <t>Fes se a entrega de material de EPI, pilhas ,e material de apoio aos clinicos.</t>
  </si>
  <si>
    <t>Escritório a C.S Nhamaonha _Escritorio</t>
  </si>
  <si>
    <t>Dra Manuela Ferreira</t>
  </si>
  <si>
    <t>Entrega de Material de EPI, material de apoio aos clinicos ,pilhas nao recarregáveis,</t>
  </si>
  <si>
    <t>O responsável da U.S ficou satisfeito, e referiu que alguns clínicos paea elem do sector tarv também passam noutros setores oque fas verificar o atendimento a um nr reduzido de pacientes comparados com outros.</t>
  </si>
  <si>
    <t>Escritório _Cs7abril_escritorio</t>
  </si>
  <si>
    <t>Dr Osvaldo e Dr Kalonda</t>
  </si>
  <si>
    <t>Flavia e Susana</t>
  </si>
  <si>
    <t>Entrega do material de EPI, material de apoio aos clinicos, pilhas,micas e fichas de seguimento</t>
  </si>
  <si>
    <t>Foi entregue o material e recebido com satisfação</t>
  </si>
  <si>
    <t>Escritório _Sussundenga _chimmoi</t>
  </si>
  <si>
    <t>Tec Assunção e tec Gilberto,orlando, liusa</t>
  </si>
  <si>
    <t>entrega do material de EPI, material de apoio, pinhas, micas e fichas de seguimento</t>
  </si>
  <si>
    <t>Muitos clínicos estavam de quarentena domiciliário fomos recebidos pelos digitadores.</t>
  </si>
  <si>
    <t>Escritório _vanduzi _Escritório</t>
  </si>
  <si>
    <t>Manuel e Alfazema</t>
  </si>
  <si>
    <t>A reunião decorreu bem, houve participacao de todos convidados excepto a digitadora  Aminosca que estava doente.contacto com caso de Covid 19</t>
  </si>
  <si>
    <t>Escritório _CS Eduardo Mondlane _escritório</t>
  </si>
  <si>
    <t>Pio pompilo e Herminia Horácio</t>
  </si>
  <si>
    <t>Alfasia Salomao,Rui Alexandre, leopordina Armindo,Julia Chizingo,Felicia Rita, Nota paulo,Nelson Mafione,Dino Julinho,Lucrécia, Filipe Guenzi</t>
  </si>
  <si>
    <t>fizemos o seguimento do plano de acção 5 ronda,entrega do material de EPI, pilhas.</t>
  </si>
  <si>
    <t>escritório _ C.s 1MAIO _ escritório</t>
  </si>
  <si>
    <t>Zeca Albino</t>
  </si>
  <si>
    <t>Madalena Manuel, Sara Albino, Rosa Antonio,Oracio Bila,Amelia Armando,Sara pedro,Brito Chiriro,Isabel Albino, Isabel Santos, Lavunesse Zeca,Silva Mingos,Aquima Ibraimo.</t>
  </si>
  <si>
    <t>Houve subida ate aos 96%do passo 5 em seguimento.</t>
  </si>
  <si>
    <t>Chimoio _barue_chimoio</t>
  </si>
  <si>
    <t>Esperança calieque,Jose Augusto, Maria Simao, Catija Amarasse, Horacio Custodio, Isabel Araújo, Matambo Deve, Adérito Armando, raquel Cheila,Hortênsia Pedro, Horácio falnela,João chirungo.</t>
  </si>
  <si>
    <t>A U.S evoluiu de 8 para 16% no passo 6 da ficha em seguimento</t>
  </si>
  <si>
    <t>Escritório _ Manica _Escritório</t>
  </si>
  <si>
    <t>João Almeida, Luís Vitorino,.</t>
  </si>
  <si>
    <t>Cristina Zacarias,Zaida da Graça, Alice Eniasse,Julai Diniz,Flavio inacio,Felizarda da Graça, Graça Elias,Abilio Jone, Maria de lurdes,Flavio Inacio,Isaias Mculuve.</t>
  </si>
  <si>
    <t>Distribuição de créditos par clínicos e entrega de Materias de prevenção contra covid19.</t>
  </si>
  <si>
    <t>A equipe foi recebida pela Directora clínica. De salientar que o assessor clínico "Dr.Leonel Andela" esteve presente no encontro da5*Ronda. Fizemos entrega de crédito para os clínicos e materiais de prevenção de covid19.  O encontro foi muito produtivo com a participação de todos médicos da US.</t>
  </si>
  <si>
    <t>Escritório da HAI Beira_HCB_Nhaconjo</t>
  </si>
  <si>
    <t>Laura Xinavane, Vânia Abdul, Zuneid, Pete Artur, Inês Xavier,  Nildo R. Bolau,</t>
  </si>
  <si>
    <t>Albertina Sabina</t>
  </si>
  <si>
    <t>Leocadio António</t>
  </si>
  <si>
    <t>Inácio Tomé Rosse,  Octavio Cruz ( ambos são digitadores).</t>
  </si>
  <si>
    <t>Distribuição de Materiais para a prevenção de Covid19 e entrega de recarga para os clínicos</t>
  </si>
  <si>
    <t>Fraca participação do pessoal das US( durante a discussão de dados, so tinha uma clinica da US e os restantes dos clínicos são voluntários). A Directora clínica encontra_se de férias.</t>
  </si>
  <si>
    <t>Escritório da HAI Beira _C.X.Nhaconjo_Escritorio da Beira</t>
  </si>
  <si>
    <t>12 km</t>
  </si>
  <si>
    <t>Cacilda Ussumane, Rosa Romão, Vaz Domingos,  Mendes Carlos, Coutinho Pedro Sande, Momade Vicente, Adolfo Victor</t>
  </si>
  <si>
    <t>Alcides Coutinho (Digitadore) e Cecilia Luaza Mussa (Agente de Serviço).</t>
  </si>
  <si>
    <t>ORIc</t>
  </si>
  <si>
    <t>A equipa foi bem recebida pelo Director Clinico da US, com conhecimento do Director do Hospital. Fizemos o  inquérito do ORIC para o pessoal os clinicos, farmacia, Laboratório, enfermagem, técnico de psiquiatria e digitadores</t>
  </si>
  <si>
    <t>Chimoio_Catandica_Chimoio</t>
  </si>
  <si>
    <t>334 km</t>
  </si>
  <si>
    <t>Josefo Domingos, Maria Simão Tomas</t>
  </si>
  <si>
    <t>Sheila Chuquela, Horácio Custodio Farnela, Matembo Deve Sumahela, Catija Euridce Amarace,  Isabwl Arujo Virnige, Esperança Joaquim  Calieque, Adelino Maduna</t>
  </si>
  <si>
    <t>Raquel Shela Tinga (Digitadora)</t>
  </si>
  <si>
    <t>ORIC</t>
  </si>
  <si>
    <t>A equipe foi bem recebida pela directora da US. O pessoal aceitou fazer o inquérito(ORIC). Durante o inquerito me apresentei e me identifiquei para todos  funcionários da US, Mas a técnica do Laboratório recusou de falar o nome dela visto que tratasse se um inquérito.  Nesse contexto, em relação ao custeamento nao irei colocar nome dela.</t>
  </si>
  <si>
    <t>Chimoio_Manica_Chimoio</t>
  </si>
  <si>
    <t>175 km</t>
  </si>
  <si>
    <t>Dr.Almeida</t>
  </si>
  <si>
    <t>Julia Dinis, Cipriano Clirunca, Maria de Lurdes Fazenda, Isaias Maculone, Flavio INÁCIO BINZE, Cristina  Zacarias</t>
  </si>
  <si>
    <t>Abilio Joao Jone (Digitadores)</t>
  </si>
  <si>
    <t>A equipe foi recebida pela directora da US e Director Clínico.  De salientar que não conseguimos inquerir todos clinicos uma vez estão a trabalhar em torno de rotatividade das actividades devido a pandemia de Covid19.</t>
  </si>
  <si>
    <t>Escritório da HAI Chimoio-US_escritorio da HAI chimoio</t>
  </si>
  <si>
    <t>Mpemba Sylvie, Gessica Vidade, Sérgio Júlio Vale, Pio António</t>
  </si>
  <si>
    <t>Jone Chadreque Manuca, Felicia Rita João,  Rui Alexandre Manuel</t>
  </si>
  <si>
    <t>Aminosca Da Cecilia (Digitadora)</t>
  </si>
  <si>
    <t>A equipe foi recebida pela ponfo focal de ITS/hiv e sida. Cujo a mesma recuso_se a participar no ORIC.</t>
  </si>
  <si>
    <t>Escritório da HAI-C.S. 1° de Maio</t>
  </si>
  <si>
    <t>3 km</t>
  </si>
  <si>
    <t>Osvaldo Manuel Jone, Rosa António,  Sara Pedro, Brito Caetano, Orinlio Sergio Bila, Maria Do Ceu Jose, Madalena Manuela de Morais,.</t>
  </si>
  <si>
    <t>Sara Albino Jofrisse (Digitadora)</t>
  </si>
  <si>
    <t>Boa recepção. Profissionais bastante receptivos, foram cooperativos; realçam que o  Estudo SAIA- HTA vem para trazer grande melhorias no seio do atendimento dos pacientes. O trabalho correu sem sobre saltos, embora tenha começado ligeramente tarde porque os Profissionais  estavam diminuindo a enchente de pacientes na US.</t>
  </si>
  <si>
    <t>Escritório - US- Escritório</t>
  </si>
  <si>
    <t>Leonarda Duarte.</t>
  </si>
  <si>
    <t>Inês  Xavier, Nildo Bulau, Laura da Graça Julião Chinavane.</t>
  </si>
  <si>
    <t>Pete Artur, Albertina Sabino, Manuel Augusto Daudo.</t>
  </si>
  <si>
    <t>Leocadio António  Diakos.</t>
  </si>
  <si>
    <t>ORIC.</t>
  </si>
  <si>
    <t>O trabalho correu da melhor maneira possível. Houve colaboração por parte dos Profissionais. Parabenizam a HAI na implementação do Estudo SAIA- HTA porque acreditam que vai ajudar no seguimento dos pacientes.</t>
  </si>
  <si>
    <t>Escritório- US -Escritório</t>
  </si>
  <si>
    <t>Escritório -US - Escritório</t>
  </si>
  <si>
    <t>Leonarda Duarte</t>
  </si>
  <si>
    <t>Julieta Maina Fernando.</t>
  </si>
  <si>
    <t>Rosa Romão Jorge, Carolina Augusta Chacharergua, Pedro Manuel  Augusto, Vaz Domingos, Momade Vicente, Casilda Ossumane Sumaera.</t>
  </si>
  <si>
    <t>Profissionais bastante empenhados em implementar o Estudo SAIA- HTA porque  acreditam na melhoria do atendimento dos pacientes hipertensos vivendo com HIV. Dizem que já os acompanhavam mais o Estudo veio trazer outra dinâmica.</t>
  </si>
  <si>
    <t>US de Nhaconjo- Dondo</t>
  </si>
  <si>
    <t>Ivete Bechane Pires, Zenaida Mussa, Maria Judite Braz.</t>
  </si>
  <si>
    <t>Sadique Ibraimo Júnior, Nélio Carvalho Sampaio, Maria do Céu  Manuel, Carlos Ossumane, Benjamim José Charles Manuel.</t>
  </si>
  <si>
    <t>Samuel João Chabuca.</t>
  </si>
  <si>
    <t>Profissionais empenhados e determinados a seguir com a intervenção e implementação do Estudo SAIA- HTA.</t>
  </si>
  <si>
    <t>Beira- Buzi- Buzi- Beira</t>
  </si>
  <si>
    <t>Valentim Mamueque Carlos, Abul Latifo Budua Adamo Mutuaia, Carmina António.</t>
  </si>
  <si>
    <t>Manuel Zacarias, Dique Domingos Lourenço, Armindo Daniel Ambrósio, Mário Alberto, Romão Manuel Frio, Macua Boroma, Isaías Quene Quembo.</t>
  </si>
  <si>
    <t>Leonrada Duarte</t>
  </si>
  <si>
    <t>Entrega do material de EPI, creditos aos clinicos e digitadores.</t>
  </si>
  <si>
    <t>Fis a entrega do Material de EPI. A direcção da U.S agradeceu, e pediram mais um aparelho de T  A vistque tem mais um TMG que nao tem apar  elho no seu gabinete.</t>
  </si>
  <si>
    <t>escritório _C.S 7Abril_ Escritorio</t>
  </si>
  <si>
    <t>Osvaldo Guerra, Dr Calonda</t>
  </si>
  <si>
    <t>Tec Paulo, digitadora Suzana,e Flavia</t>
  </si>
  <si>
    <t>entrega do material de EPI e créditos dos clinicos e Digitadoras.</t>
  </si>
  <si>
    <t>A Direcção da U.S agradeceu pelo Material.</t>
  </si>
  <si>
    <t>escritório _ Nhamaonha _escritório</t>
  </si>
  <si>
    <t>Manuela Ferreira, Maipa Gero.</t>
  </si>
  <si>
    <t>Ana José,  e Alda</t>
  </si>
  <si>
    <t>entrega do material de EPI e creditos para clínicos  e Digitadores</t>
  </si>
  <si>
    <t>A direcção da U.S agradeceu pelo material.  Também tivemos a informação de que o fluxo de pacientes reduziu bastante na us devido ao mal entendido sobre a vacina contra Covid.</t>
  </si>
  <si>
    <t>Escritório _sussundenga _Escritorio</t>
  </si>
  <si>
    <t>Tec Olece, Tec jasten,Orlando José, luisa meque</t>
  </si>
  <si>
    <t>entrega do material de EPI e creditos para os clínicos e digitadores</t>
  </si>
  <si>
    <t>Foi boa os clínicos estavam numa reunião sobre a vacinação do covid.fomos recebidos pelos digitadores</t>
  </si>
  <si>
    <t>Escritório _ Vanduzi _Escritorio</t>
  </si>
  <si>
    <t>Alfazema e Manuel</t>
  </si>
  <si>
    <t>Fomos bem recebidos pela equipe clínica da US. Fizemos entrega de álcool gel a 70% e mascaras N95 para a prevenção de Covid19. Fizemos também fichas de seguimento, pasta de arquivo e entrega de canetas vermelhas e azuis,  créditos para o pessoal clinico .   Posto isso, fizemos a limpeza de processos e constatamos que tinham pacientes com com NID de estudo diferente e duas fichas e o mesmo paciente.</t>
  </si>
  <si>
    <t>Escrito_C.S.Ponta Gêa</t>
  </si>
  <si>
    <t>Julião Manhepe Armando (digitador) e Jacinto Samuel António  (agente de Medicina Geral)</t>
  </si>
  <si>
    <t>Fizemos a limpeza de processo das fichas de HTA e constatamos que tinham pacientes com fichas diferentes, mesmo NID de estudo. Fizemos entrega de credito para os clínicos e materiais para prevenção de Covid19</t>
  </si>
  <si>
    <t>230 km</t>
  </si>
  <si>
    <t>Marcelino Joaquim Ofumane e Manuel Bartolomeu Saliva.</t>
  </si>
  <si>
    <t>Fomos bem recebidos pelo pessoal da US, fizemos a revisão da fichas de HTA,e verficamos que tinham pacientes com duas fichas, nid de estudo diferente e o mesmo nid Tarv. Fizemos entregas das de materiais para prevenção de Covid19 e recarga para o pessoal clinico.</t>
  </si>
  <si>
    <t>C.S.Nhaconjo-US_Escritorio</t>
  </si>
  <si>
    <t>Alfredo Benedito Warota</t>
  </si>
  <si>
    <t>Joaquina Albino Meque (Digitadora)</t>
  </si>
  <si>
    <t>Fizemos formação em trabalho para o novo digitador , visto que tem muitas dificuldades na interpretação no conceito de SAIA_HTA. Distribuimos materiais para prevenção de covid 19 e créditos para os clinicos.</t>
  </si>
  <si>
    <t>Escritorio -C.S.Nhaconho-Mascarenhas</t>
  </si>
  <si>
    <t>Escritorio-US- C.S.Mascarenhas</t>
  </si>
  <si>
    <t>Mendes carlos Tomas</t>
  </si>
  <si>
    <t>Alcides Aurelino X. Couto (digitador).</t>
  </si>
  <si>
    <t>Fomos bem recebidos . Distribuimos as recardas e materiais para prevenção de Covid19.  De salientar que a pasta dw fichas de HTA está bem organizada.</t>
  </si>
  <si>
    <t>Beira_Mafambisse-Beira</t>
  </si>
  <si>
    <t>Laquene Morgado Matimbe</t>
  </si>
  <si>
    <t>Apoio tecnico</t>
  </si>
  <si>
    <t>Realizamos encontro da 5° Ronda de plano de acção de SAIA HTA. De salientar que encontro foi muito produtivo com a participação de clínicos e a liderança local. Onde que selecionaram o passo 4, e no passo tenham 85% ,passando para 96%.</t>
  </si>
  <si>
    <t>328 km</t>
  </si>
  <si>
    <t>Abdul Latifo Maeuaia,carmina Antonio, Valente Manuenque Carlos</t>
  </si>
  <si>
    <t>Vicente Jose, Romão Manuel Mique Frio, Mario Alberto, Jeremias Agostinho Matira,  Dique Domingos  Lourenço, Paunde Agostinho, Armando Daniel Ambrosio</t>
  </si>
  <si>
    <t>Martins Jaime Feliciano  e Manuel Zacarias (Ambos conselheiros).</t>
  </si>
  <si>
    <t>Apoio técnico</t>
  </si>
  <si>
    <t>fizemos a revisão das fichas de HTA, onde constatamos existência de um paciente com dois NID de estudo.   Demos apoio técnico ao novo digitador, visto que não conseguia enviar os dados ao servidor.</t>
  </si>
  <si>
    <t>Escritório da HAI_C.S.Ponta Gea</t>
  </si>
  <si>
    <t>Jacinto Samuel António</t>
  </si>
  <si>
    <t>Julião Manhepwe Armando</t>
  </si>
  <si>
    <t>distribuição de Materiais par prevenção de covid19 e recargas para o clinico</t>
  </si>
  <si>
    <t>A sexta ronda no C.S.Dondo decorreu bem, não tivemos nenhum constrangimento.  A sexta ronda contou a participação da Directora clínica da US pela primeira vez.  Em relação ao passo selecionado,  a US saiu de 4% para 11%.(passo da facha selecionado é 3b).</t>
  </si>
  <si>
    <t>Beira_Dondo_Beira</t>
  </si>
  <si>
    <t>Ángela António Chale</t>
  </si>
  <si>
    <t>Maria Judite Bras, Luciano Crismo</t>
  </si>
  <si>
    <t>Abraão R.Baptista, Raquia Ibraimo Dinimussa, Maria do Ceu Manuel, Nelio Carvalho Sampa, Ivete Bechane Pires, Santrominio Carlos.</t>
  </si>
  <si>
    <t>Francisco Seva, Marcos Luciano( Ambos digitadores), Samuel Joao (recepcionista)Samuel João,</t>
  </si>
  <si>
    <t>A reunião decorreu bem. Não tivemos nenhum constrangimentos.  O paasso selecionado da US foi 3a, onde na ronda 5 tinham 7% e ronada 6 tivera8%. De salientar que a Directora clinica não esteve presente porque encontra_se de ferias.</t>
  </si>
  <si>
    <t>escritorio da HAI_US_levantamento de lanche</t>
  </si>
  <si>
    <t>Levantamento de Lanche_US_escritorio da HAI</t>
  </si>
  <si>
    <t>7km</t>
  </si>
  <si>
    <t>Vânia Abdul Dias , Pety Artur.</t>
  </si>
  <si>
    <t>Maria João  Ngatiane, Albertina Sabaino, Tome Américo Raisse, Inês Xavier, Teresa Maite Fernando,, Cremilda Vitiano Zacarias,  Manuel A.Daudo</t>
  </si>
  <si>
    <t>Inácio Tome Rosse, Octavio Mateus da Cruz(ambos digitadores)</t>
  </si>
  <si>
    <t>Decorreu bem, houve muita participação e contribuição de todos.</t>
  </si>
  <si>
    <t>Escritório _c.s 1 Maio_Escritorio</t>
  </si>
  <si>
    <t>Maria do Ceu Jose, Brito Chiriro,Zeca Albino,Ornilia Bila,paula bel,Osvaldo Manuel,Madalena Manuel,Sara Albino,Nota Paulo,chalamo Issufo Cahapo,Isabel Albino,Olidio Marcos</t>
  </si>
  <si>
    <t>Foi Bom contou com a presenças  do Dr Morgorgo,  foi interativo.</t>
  </si>
  <si>
    <t>Barué _ Manica_Chimoio</t>
  </si>
  <si>
    <t>Dr Morgorgo</t>
  </si>
  <si>
    <t>Dr Almeida, Dr Luis, Dra Amina</t>
  </si>
  <si>
    <t>Pita Vasco,Cipriano Chiruco,Felizarda da Graça, Eunice Rafael,Zaida da Graça, Isaias Alexandra,Maria de Lurdes,Graça Elias,Flavio Inacio,Amélia Manuel,Cristina Zacarias,l</t>
  </si>
  <si>
    <t>O trabalho Correu bem estivemos na companhia do Dr Morgorgo.</t>
  </si>
  <si>
    <t>Chimoio _Barue _Manica</t>
  </si>
  <si>
    <t>Esperança João, Adérito Armando, Horacio Custodio,Arlete Edmonde,Issufo José,</t>
  </si>
  <si>
    <t>A reunião correu bem. Boa participação e interação dos colegas.</t>
  </si>
  <si>
    <t>escritório _Eduardo_escritorio</t>
  </si>
  <si>
    <t>Leopoldina Armando, Rui Alexandre, Lucas Saweka, Pio pompilo, Herminia Horácio, Nelson Mafione, Salimo Paulo, Jone Chadreque, Nota Paulo,Lucrécia Patrício, Felicia Rita,</t>
  </si>
  <si>
    <t>Encontro com os Digitadores de dados, para uniformizar, o processo de digitação e evitar erros no processo de digitação  omo forma de garantir melhor qualidade de dados.</t>
  </si>
  <si>
    <t>Foi participativa os digitadores perceberam os seus erros e desenhar estrategias de evitar o cometimento de erros nas próximas ocasioes.</t>
  </si>
  <si>
    <t>chimoio_ Barue_Chimoio</t>
  </si>
  <si>
    <t>José Augusto, Raquel Cheila, Hortencia Pedro</t>
  </si>
  <si>
    <t>Discussão de erros cometidos durante a digitalização e desenhar estretegias de como sanar para evitar erros a posterior</t>
  </si>
  <si>
    <t>Decorreu bem os digitadores acataram , perceberam, e prometeram melhorias no seu desempenho.</t>
  </si>
  <si>
    <t>Abílio Jone, Amelia .</t>
  </si>
  <si>
    <t>Os digitadores perceberam a essência dos erros e prometeram melhorar a posterior</t>
  </si>
  <si>
    <t>Escritório-Sussundenga_Chimoio</t>
  </si>
  <si>
    <t>Orlando Jossefa, Luisa Meque</t>
  </si>
  <si>
    <t>Foi bom os digitadores perceberam a origem dos erros e depois da explicação, prometem melhorar a qualidade de digitação</t>
  </si>
  <si>
    <t>Escritório _Vanduzi-Esritorio</t>
  </si>
  <si>
    <t>Entrega do material de EPI.</t>
  </si>
  <si>
    <t>Constatamos que há dos clinicos deslocados para ostras U.S. e recomendamos a formação em trabalho.</t>
  </si>
  <si>
    <t>chimoio _Barue</t>
  </si>
  <si>
    <t>Francisco António, Cheila Chupela</t>
  </si>
  <si>
    <t>Hortencia Pedro, Matambo Deve, Maria Paulo Raquel Cheila, Filipe Tomás, Adérito Maguma,Esperanca João, Belinha Augusto</t>
  </si>
  <si>
    <t>Tem dois clínicos novos que necessitam de formação em trabalho.</t>
  </si>
  <si>
    <t>Barué _Mannica_Chimoio</t>
  </si>
  <si>
    <t>Zaida da Graça, Luís Vitorino</t>
  </si>
  <si>
    <t>Eunice Rafael, Abilio Jone,Sitoi Rui,Isaias Alexandre, Pita Vasco, Felizarda Graça, Amelia Manuel, Cristina Zacarias, Cipriano Chiruco,  Flavio Inácio</t>
  </si>
  <si>
    <t>A reunião decorreu bem com a presença dos clinicos (Técnico de Medicina Geral, psicologa, nutricionista e Médica).</t>
  </si>
  <si>
    <t>Escritório da hai_US_ levantamento de lanche</t>
  </si>
  <si>
    <t>22 km</t>
  </si>
  <si>
    <t>levantamento de Lanche_US_Escritorio da HAI</t>
  </si>
  <si>
    <t>Cármen Atalalia Manuel, Claudia Augusta Jaime, Julieta Maina Cernando</t>
  </si>
  <si>
    <t>Isabel da consceição, Albertina Damasco Junquero, Carolina Augusto,  Mamad Vicente,  Rosa Romão  Jorge,  Vaz Domingos, Candida Eduarso</t>
  </si>
  <si>
    <t>Alcides Couto(Digitador),  Anastancia  M. Ndapassoa</t>
  </si>
  <si>
    <t>Encontro com Digitadores de dado no Redcap</t>
  </si>
  <si>
    <t>Decorreu no dia 24.03.2021, um encontro na  cidade da Beira, que contou com a presença de todos os digitadores de dados no redcap(SAIA HTA).a reuniao decorreu no escritório da HAI Beira.O encontro tinha  como objetivo melhorar a qualidade de saia hta lançado pelo os digitadores pelo digitar.   Fazer a correcção dos erros de dados lançados no Redcap.</t>
  </si>
  <si>
    <t>escrito da HAI_C.S.Mascarenhas_C.S.Nhaconjo-escritorio da HAi</t>
  </si>
  <si>
    <t>33 km</t>
  </si>
  <si>
    <t>Escritorio da HAI _Macurngo_ponta Gêa _escritorio da HAI</t>
  </si>
  <si>
    <t>25 Km</t>
  </si>
  <si>
    <t>Ámido Charama 7</t>
  </si>
  <si>
    <t>Alfredo Warota ,Mendes  Carlos Tomas</t>
  </si>
  <si>
    <t>Jacinto Samul António</t>
  </si>
  <si>
    <t>Julião Manhepe, Octavio Mateus, Joaquina Albano Meque, Inácio Tomé Rosse,  Alcides Couto,</t>
  </si>
  <si>
    <t>Fomos bem recebidos.  A reunião decorreu bem sem nenhum constrangimento notável</t>
  </si>
  <si>
    <t>308 km</t>
  </si>
  <si>
    <t>Abdul Latifo , Valentim M.Carlos</t>
  </si>
  <si>
    <t>Macua Boroma,Dique Domingos , Armando Daniel Ambrosio, Manecas Jose, Jeremias Agostinho Matira, Mario Alberto, Paunde Agostinho</t>
  </si>
  <si>
    <t>Manuel Zacarias (Gestor de Caso), Martins Jaime Feliciano</t>
  </si>
  <si>
    <t>Reunião com digitadores</t>
  </si>
  <si>
    <t>Realizamos encontro  com digitadores da US, com objectivo de fazer a correcção dos erros de dados lançados no Redcap.</t>
  </si>
  <si>
    <t>Beira _Buzi_Beira</t>
  </si>
  <si>
    <t>Vicente José,  Macua Boroma</t>
  </si>
  <si>
    <t>Capacitação para os digitadores</t>
  </si>
  <si>
    <t>Realizamos encontro com os digitadores H.R.Nhamatanda,  com objectivo de fazer refrescamento das actividades de SAIA _HTA, correcção de erros no redcap  e melhor o registo de dados. De salientar que fomos bem recebido e a o Director clínico disponibilizou o seu gabinete para a Reunião  com o digitadores.</t>
  </si>
  <si>
    <t>210 km</t>
  </si>
  <si>
    <t>Marcelino Joaquim Ofumane,  Manuel Bartolomeu Saliva</t>
  </si>
  <si>
    <t>Estrela António Joaquim</t>
  </si>
  <si>
    <t>Capacitação para a correcção deerros no Redcap</t>
  </si>
  <si>
    <t>Realizamos encontro com os digitadores dos Dondo sede e C.S.Mafambisse, a reunião teve lugar no centro desaúdedeMafambisse,  no gabineteda Directoradocentro,  com objectivo de fazer refrescamento das actividades de SAIA _HTA, correcção de erros no redcap  e melhor o registo de dados.</t>
  </si>
  <si>
    <t>129 km</t>
  </si>
  <si>
    <t>Francisco Luís Seve (Digitador de dado de Dondo).</t>
  </si>
  <si>
    <t>Marcos Luciano Rafael (Digitador de Dado de Dondo) e Laquene Morgado Matimba (Digitador de Dado de Mafambisse).</t>
  </si>
  <si>
    <t>supervisão e apoio técnico na correcção de erros</t>
  </si>
  <si>
    <t>Fomos bem recebidos pela Direcção clinica da US. Onde mativemos uma conversa com o Director clínico para traçar estratégias na melhor de registo e seguimento de paciente( este pedido foi feito pelo Director clínico).  Fizemos a revisão de fichas e correcções de erros no redcap.</t>
  </si>
  <si>
    <t>Escritório -C.S.Ponta Gêa</t>
  </si>
  <si>
    <t>Jaime Prato (Medico -Director clinico)</t>
  </si>
  <si>
    <t>Julião Manhepe (Digitacor)</t>
  </si>
  <si>
    <t>Supervisao e apoio tecnico eCorrecção de erros no redcap</t>
  </si>
  <si>
    <t>Fomos bem  recebidos . Fizemos a revisão das fichas e correcções de erros no redcap. Durante a nossa estadia,  foi notório verificar que ha fraco envolvimento dos Medicos no seguimento de pacientes hipertenso.</t>
  </si>
  <si>
    <t>Beira-Nhamatanda-Beira</t>
  </si>
  <si>
    <t>218 km</t>
  </si>
  <si>
    <t>Ámido Charama,  Maria Joana Coutinho</t>
  </si>
  <si>
    <t>Distribuição de materiasi para prevenção de Covid19</t>
  </si>
  <si>
    <t>A equipe foi bem recebida pela Direcção clinica.  Fizemos a revisão das fichas de SAIA HTA,  onde contatamos aspectos positivos, os pacientes estão a ser seguidos pelos Médicos, fichas estão a ser preenchidos e existência de pacientes de TA controlada.  Fizemoz entrega de créditos para os clínicos como forma de motivação, entrega de telefone celular para chamadas de pacientes faltos, e materiais para prevenção de covid19.  Discutimos o plano de acção, onte a USs selecionou o indicador 4 da facha com percentagem de 34% (62 alcançado).</t>
  </si>
  <si>
    <t>Escritório-US_Recolhade Lanche</t>
  </si>
  <si>
    <t>11 km</t>
  </si>
  <si>
    <t>recolha de Lanche- US-escritorio</t>
  </si>
  <si>
    <t>26 km</t>
  </si>
  <si>
    <t>Amido Charama,  Maria Joana Coutinho</t>
  </si>
  <si>
    <t>Caetano Topola(Psicologo Clínico), Pedro Charles, Vânia Abdul Dias, LauraDa Graça  Xinavane (Médicos) e Pety Artur (Farmacêutico).</t>
  </si>
  <si>
    <t>Cremilda Wiliamo Zacarias, Teresa Moises Fernando,Rosa João  Samaçalo, Manuel Daudo, Nildo R.Balau, Ines Xavier, Albertina Sabino</t>
  </si>
  <si>
    <t>Inácio Tomé Rosse,  Octávio Mateus da Cruz (Ambos</t>
  </si>
  <si>
    <t>A equipe foi bem recebida pela ponto focal de Its/hiv e sida do distrito. Fizemos entrega de materiais para prevenção de covid19 e crédito para os clínicos como forma de motivação e um telefone para chamada de pacientes faltosos. Fizemos a revisão de fichas e constatamos que parte das fichas são preenchida pelo TMG. Discutimos o plano de acção da 7° Ronda, onde a US selecionou o indicador 4 com uma percentagem de 24% (20).</t>
  </si>
  <si>
    <t>85 km</t>
  </si>
  <si>
    <t>Ámido Charama e Maria Joana Coutinho</t>
  </si>
  <si>
    <t>Manuel Valoi (Medico).</t>
  </si>
  <si>
    <t>Tongai Sidione, Joana Caetano, Maria de Ceu Manuel,  Luciano Crisimo, Ana P. Laurindo, Santrominio Carlos, Samuel João, Raquia Ibraimo</t>
  </si>
  <si>
    <t>Marcos Luciano  e Francisco Seva (Digitadores).</t>
  </si>
  <si>
    <t>Distribuição de Materiais para a prevenção de covid19 e correcções de erros no Redcap</t>
  </si>
  <si>
    <t>A equipe foi bem recebida pela Directora da US. Falamos do objetivo da nossa estadia. Fizemoz entrega de materiais para prevenção de covid19 e recarga para os clínicos como forma de motivação.  Discutimos alguns casos com o Director clinico, como forma de prestar atenção a esses pacientes com sifras muito alta.</t>
  </si>
  <si>
    <t>Isabel Jojo e Almeida Chingore (Médicos).</t>
  </si>
  <si>
    <t>Laquene Morgado Matinde</t>
  </si>
  <si>
    <t>A equipe foi bem recebida. Fizemos a distribuição de álcool gel, Máscaras N95, canetas azuis e vermelhas, crédito para os clinicos e um telefone celular para chamada de pacientes faltosos.</t>
  </si>
  <si>
    <t>Escritório - US - recolha de Lanche</t>
  </si>
  <si>
    <t>24 km</t>
  </si>
  <si>
    <t>recolha de Lanche- US- escritorio</t>
  </si>
  <si>
    <t>Julieta Maina (Medica) e Mirisemo Baptista (Psicologa Clinica).</t>
  </si>
  <si>
    <t>Vaz Domingos, Filomena Dos Anjos, Gelinha Trizebio, Carolina Augusto  Charegua, Cacilda Ussumane, Jerónimo Eduardo,  Mendes Carlos Tomas Momede Vicente, Rosa R.Jorge</t>
  </si>
  <si>
    <t>Confrontação de dados de Pacientes com HTA controlado</t>
  </si>
  <si>
    <t>A equipe de estudo, deslocou-se a US para aferir os dados de pacientes com HTA controlado, uma vez que o facha apresenta discrepâncias do dados enviados. Desalientar quea equipe foi bem recebida pela Directora clínico da US.</t>
  </si>
  <si>
    <t>escritório US _Escritório</t>
  </si>
  <si>
    <t>Joana Coutinho e Ámido Charama</t>
  </si>
  <si>
    <t>Julieta Maina</t>
  </si>
  <si>
    <t>Alcides Aureliano couto (Digitador)</t>
  </si>
  <si>
    <t>Distribuição de Materiais para protecção contra covid19,  entrega de recargas e canetas para Clinicos.</t>
  </si>
  <si>
    <t>A equipe foi recebido pelo enfermeiro chefe da US.   Fizemos revisão de preenchimento das fichas de HTA na US.    Depois da US, Manga Mascarenhas,  deslocamos a Centro de Nhaconjo, para instalar o redcap nos tablets</t>
  </si>
  <si>
    <t>escritório- US _C.S.Mascrenhas</t>
  </si>
  <si>
    <t>C.S.Manga MScarenhas-C.S.Nhaconjo-Escritorio</t>
  </si>
  <si>
    <t>17 km</t>
  </si>
  <si>
    <t>Alcides Couto e Mendes Carlos Tomas (ambos digitadores).</t>
  </si>
  <si>
    <t>Contagem de pacientes com TA controlada</t>
  </si>
  <si>
    <t>a equipe coi recebido pela Directora Clínica. Onde abordamos o nosso objectivo na US,  que era de fazer a contagem de pacientes com TA controlada,  uma vez que ouvi discrepâncias com o facha.</t>
  </si>
  <si>
    <t>Escritório- US- escritorio</t>
  </si>
  <si>
    <t>Laura da Graça Chinavane</t>
  </si>
  <si>
    <t>Inácio Tomé Rosse e Octávio Mateus Moras da Cruz (ambos digitadores).</t>
  </si>
  <si>
    <t>distribuição de créditos para os clínicos e entrega para prevenção de covid19 de materiais para</t>
  </si>
  <si>
    <t>a equipe do estudo, foi recebida pelo Director clinico, onde explicamos os objectivos da nossa visida (discussão de dados da 7 ronda), revisade preenchimento das fichas de estudo de SAIA HTA,  Como são conservados os documentos de estudos. De salientar que trabalhamos dois dias (26 e 27.04.2021)</t>
  </si>
  <si>
    <t>Beira_Buzi</t>
  </si>
  <si>
    <t>Buzi-Nhamatanda-Beira</t>
  </si>
  <si>
    <t>232 km</t>
  </si>
  <si>
    <t>Maria Joana Coutinho e Ámido Charama</t>
  </si>
  <si>
    <t>Dique Domingos Lourenço,  Agostinho Adriano, Paunde Agostinho,  Jeremias Agostinho Matira, Romão M.M.Frio, Armando Manuel Ambrósio,  Macua Boroma, Maneca João José, Zaidw Nazare</t>
  </si>
  <si>
    <t>Manuel Zacarias(gester de casos) e Martins Jaime Feliciano (conselheiro).</t>
  </si>
  <si>
    <t>Troca de experiência com a equipe do MISAU</t>
  </si>
  <si>
    <t>A equipe de SAIA HTA,  recebeu a equipe de SCALE SAIA HTA de Maputo para uma troca de experiências no centro de saúde de Dondo e foi recebido pelo Médico Chefe Distrital da US e Directora do Centro de Saúde.</t>
  </si>
  <si>
    <t>119 km</t>
  </si>
  <si>
    <t>Edgar Itai Meque</t>
  </si>
  <si>
    <t>Naisa Manafe, Igor Donbe, Ben Lauro Gonçalves  e Sarifa Tinga</t>
  </si>
  <si>
    <t>jose Lopes (Médico Chefe Distrital) e Maria Domingas</t>
  </si>
  <si>
    <t>Luciano Crismo, Angela Chinai</t>
  </si>
  <si>
    <t>Francisco Luís Seva e Marcos Luciano Rafael (Digitadores)</t>
  </si>
  <si>
    <t>Visita da equipe do Misau</t>
  </si>
  <si>
    <t>AS equipes de SAIA HTA de sofala e Scale SAIA HTA de Maputo,  foram recebido pela Directora da US d2 Nhaconjo.  Onde explico os impactos positivos que estudo está a trazer ao nivel da US.</t>
  </si>
  <si>
    <t>escritório _Hotel_US</t>
  </si>
  <si>
    <t>Naisa Manafe, Igor Donbe, Ben Lauro Gonçalves e Sarifa Tinga</t>
  </si>
  <si>
    <t>Roque Januário</t>
  </si>
  <si>
    <t>Celina Trizebio Simango, Miriamo Baptista, Mendes Carlos Tomas</t>
  </si>
  <si>
    <t>Alcides Couto</t>
  </si>
  <si>
    <t>Troca de experiências da equipe do Misau</t>
  </si>
  <si>
    <t>A equipe da troca de experiências do Misau foi recebida pela Directora clínico da US, onde fez a questão de apresentação o plano de acção e o fluxograma da US . De salientar que a equipe do Misau ficou feliz com a visita nesta US.</t>
  </si>
  <si>
    <t>C.S. Nhaconjo_Macurungo_ CIOB</t>
  </si>
  <si>
    <t>20Km</t>
  </si>
  <si>
    <t>CIOB-DPS-Escritorio</t>
  </si>
  <si>
    <t>10 km</t>
  </si>
  <si>
    <t>DPs-Escritorio-Hotel</t>
  </si>
  <si>
    <t>Maria Joana Coutinho e Ámido</t>
  </si>
  <si>
    <t>Naisa Manafe, Igor Donbe, Ben Lauro Gonçalves  e</t>
  </si>
  <si>
    <t>Laura Xinavane</t>
  </si>
  <si>
    <t>Inácio Tomé Rosse e Octávio Mateus Moras da Cruz</t>
  </si>
  <si>
    <t>Decorreu bem,o encontr,Informamos sobre a visita de troca de experiencia do SAIA HTA Maputo.Estao prontos para colaborar.</t>
  </si>
  <si>
    <t>Escritório _Eduardo Mondlane _Escritório</t>
  </si>
  <si>
    <t>Luis Alexandre,Leopoldina Armando  Júlia Chizingo,Pio pompilo,Herminia Horacio,Sergio Fazenda, Felicia Joao,Lucas Saweca,Nelson Mafione, Aminosca da Cecilia,Lucrencia Patrício, Dino Luis</t>
  </si>
  <si>
    <t>Houve participação ativa de todos. Mostraram estar engajados com o estudo, e prometeram intensificar o seguimento dos pacientes para elevar a percentagem dos pacientes com TA controlada.</t>
  </si>
  <si>
    <t>escritório _ CS 1MAIO _Escritório</t>
  </si>
  <si>
    <t>Paula Abel, Madalena  Morais, Sara Albino, Charamadane Artur,Manuel Caetano, Aquima Ibraimo,Maria do Ceu José, Ornilio Bila,Zeca Albino, Olidio Adelino,Nora Adolfo,Silva Mingos.</t>
  </si>
  <si>
    <t>Entrega de material de EPI</t>
  </si>
  <si>
    <t>decorreu bem estivemos na companhia do Dr Rodrigues para perceber melhor sobre o desaparecimento de aparelhos de TA</t>
  </si>
  <si>
    <t>Escritorio -Eduardo Mondlane _1 Maio_Escritorio</t>
  </si>
  <si>
    <t>Tec Paula e Tec Aquima</t>
  </si>
  <si>
    <t>Encontramos com Directora do centro prometeu conversar com os clinicos e depois podera esclarecer melhor sobre os aparelhos desaparecidos</t>
  </si>
  <si>
    <t>escritório  nhamaona</t>
  </si>
  <si>
    <t>Namaonha 7 de Abril</t>
  </si>
  <si>
    <t>Dra Maipa</t>
  </si>
  <si>
    <t>Tec Aventino,Ana,Alda</t>
  </si>
  <si>
    <t>Entrega de Material de EPI e creditos</t>
  </si>
  <si>
    <t>decorreu bem</t>
  </si>
  <si>
    <t>Nhamaonha _7 Abril_ Escritório</t>
  </si>
  <si>
    <t>Dr Guerra</t>
  </si>
  <si>
    <t>Susana  e Flavia</t>
  </si>
  <si>
    <t>Entrega de Material de EPI.  E créditos</t>
  </si>
  <si>
    <t>a visita decorreu bem.</t>
  </si>
  <si>
    <t>escritório _Sussundenga_Escritorio</t>
  </si>
  <si>
    <t>Tec Assunção, Betinho,Orlando, luisa</t>
  </si>
  <si>
    <t>Entrega do Material de EPI e creditos para os clinicos e digitadores</t>
  </si>
  <si>
    <t>Boa visita embora o digitador Orlando vai ser transferido para os serviços Distritais e no seu lugar ficou um enfermeiro .</t>
  </si>
  <si>
    <t>Escritório _Vanduz -Escritorio</t>
  </si>
  <si>
    <t>Alfazema, joao,e Tec*Ilda</t>
  </si>
  <si>
    <t>Entrega do material de EPI e creditos para os digitadores e clínicos que participaram no estudo</t>
  </si>
  <si>
    <t>Foi bom. Houve uma participação activa e fez parte Sara coordenadora do estudo.</t>
  </si>
  <si>
    <t>Escritório _Cs Eduardo Mondlane _Escritorio</t>
  </si>
  <si>
    <t>Jessica Jaqueta</t>
  </si>
  <si>
    <t>Rui Alexandre, Aminosca da Cecília, Pio pompilo,Lucas Fernando, Maria Ricardo, Anguima Celio Alho,Jone Xadreque,Odete Buramo,Lucrecia da Lucia,Cândida Manuel,Julia Chizingo,Odete Lopes</t>
  </si>
  <si>
    <t>Entrega do material de EPI e creditos para os clínicos e digitadores</t>
  </si>
  <si>
    <t>Foi Boa e contou com a participação da coordenadora do estudo</t>
  </si>
  <si>
    <t>Chimoio _Barue_Chimoio</t>
  </si>
  <si>
    <t>Maxinel Jeremias e Joana Coutinho</t>
  </si>
  <si>
    <t>José Augusto, Hortênsia Pedro, Horacio Custodio,Aderito Armando, Maria Paulo, Raquel Cheila, Esperança João, Manuel joao,Maria Simao,Arlete Edmonde,Filipe Tomás Sheila Helena.</t>
  </si>
  <si>
    <t>Entrega do material de EPI e creditos para os clínicos</t>
  </si>
  <si>
    <t>Decorreu bem , os clinicos reclamam pelas metas estabelecidas para atribuição de credito,querem que mesmo preenchedo uma ficha tenha o cradito.tambem eleigeu se um ponto focal e entregou se o telefone e credito para chamada de doentes faltosos.</t>
  </si>
  <si>
    <t>Escritório _Manica_Escritorio</t>
  </si>
  <si>
    <t>João Almeida, Luís Vitorino</t>
  </si>
  <si>
    <t>Abilio zjone,Alice Eniasse,Filimone Mateus,Flávio Inacio,Maria Fazenda,Felizarda da Graca,Amelia Manuel,Pita Vasco,Graça Elias, Maria Isaac, Isaias Alexandre</t>
  </si>
  <si>
    <t>Decorreu bem, escolheu se o ponto focal,e é a figura que ira ficar com o telefone,para chamada aos faltosos.</t>
  </si>
  <si>
    <t>Escritório _ C.S 1MAIO _Escritório</t>
  </si>
  <si>
    <t>Paula Abel, Sara Albino, Rafael passe,Aquima Ibraimo, Ornilia Bila, joaneta parafino ,Osvaldo Manuel, Madalena Morais, Sara Pedro, Charamadane Issufo</t>
  </si>
  <si>
    <t>A equipe foi recebida pelo os digitadores e responsável do bloco externo.    Fizem9s entrega de Álcool, Máscaras N95,   canetas recargas para o digitadores.   De salientar que durante a verificação das fichas de hta, notamos que estão a preencher alguns campos como deve ser com excepção da parte que diz que o paciente obteve medicação no mês anterior(quase 30% das fichas estão em branco).  Outro aspecto negativo que constatamos, é os médicos presentes na US não fazem seguimento das actividades e nem preechem as fichas de HTA.</t>
  </si>
  <si>
    <t>Mário Tiane, Luís Lucas, Marcelino Joaquim Ofumane,Manuel Bartolomeu Saliva</t>
  </si>
  <si>
    <t>A equipe foi recebida pelo digitador e adjunta ponto focal de its/hiv e sida.  Os medicos estavam ausência na US (em missão de serviços). De salientar que as fichas estão a ser preenchida.  O digitador estava a dois dias que não lança os dados (o tablet estava com problemas).  Neste mesma viagem fizemos entrega de materiais para prevenção de covid19 e recargas para clínicos.</t>
  </si>
  <si>
    <t>Norbibe e  Josias Salcuchepa</t>
  </si>
  <si>
    <t>A equipe foi recebida pelo enfermeiro chefe. De salientar que fizemos seguimento de preenchimento das fichas e verificamos que os medicos estão envolvidos na actividade.   Existem pacientes em atraso no seguimento e levantamento dos farmacos</t>
  </si>
  <si>
    <t>Escritorio-C.S.Mascarenhas-Nhaconjo</t>
  </si>
  <si>
    <t>Nhaconjo-H.C.B-Escritorio</t>
  </si>
  <si>
    <t>Alfredo Warota</t>
  </si>
  <si>
    <t>A equipe foi recebida pela substituto da Directora clínica (Dr. Samuel valoi). Onde discutimos a oitava ronda. A US selecionou o passo 4, que na ronda anterior tinha 24% e esta ronda passado para 95%. De salientar que o encontro foi muito produtivo e participativo.</t>
  </si>
  <si>
    <t>88 km</t>
  </si>
  <si>
    <t>Mamuel Valoi, Catia Simane</t>
  </si>
  <si>
    <t>Raquia Ibraimo, Gill Vicente Manuel, Teresa joão Araújo, pedro Gabriel Jato, Tongai Sidione, Nelio Carvalho, Elsa Aurulia Waite Antonio, Luciano Crisimo, Maria do Ceu</t>
  </si>
  <si>
    <t>Marcos Luciano Rafael,  Francisco Seva (Ambos digitadores)</t>
  </si>
  <si>
    <t>Samuel Joao ( Gestor de caso)</t>
  </si>
  <si>
    <t>A equipe foi recebida pela Directora clinica, reunião muito produtiva, os clinicos participativo no encontro da 8" Ronda. Estavam presentes os clínicos,  Um psicólogo,  farmácia e Laboratório.  De salientar que o encontro foi dirigido pelo ponto focal de SAIA HTA  desde o princípio ate ao fim. A equipe da sai saiu satisfeito nesta ronda.</t>
  </si>
  <si>
    <t>escritório-US-Levantamento de Lanche</t>
  </si>
  <si>
    <t>Levantamento de lanche-US-Escritorio</t>
  </si>
  <si>
    <t>Laura da Graça J. Xavane,Vânia Abdul Dias,  Pedro Charles,  Caetano Topola Raposo</t>
  </si>
  <si>
    <t>Inês Xavier,  Marta L.Jesus, Manuel Daudo, Gregorio Bernardo Bande, Rosa João, Albertina Sabino</t>
  </si>
  <si>
    <t>Inácio Tomé Rosse  e Octávio Mateus da Cruz (ambos digitadores)</t>
  </si>
  <si>
    <t>Fraca participação do pessoal da US.   Durante as discussões da 8" ronda, nouto-se a US apresenta ruptura dos medicamentos anti-hipertensivos.</t>
  </si>
  <si>
    <t>levantamento de lanche-US- Deposito provincial de Medicamento</t>
  </si>
  <si>
    <t>Deposito Provincial de Medicamentos-Escritório</t>
  </si>
  <si>
    <t>Roque Junior Gemo, Filomena Dos  Anjos</t>
  </si>
  <si>
    <t>Mendes Carlos Tomas, Momade Vicente, Vaz Domingos, Celina Trizebio Simango, Frederico da Luz Cesar, Rosa Romao Jorge, Cacilda Ussumane, Jerónimo Eduardo</t>
  </si>
  <si>
    <t>A equipe foi recebida pelo director clinico da US. O objectivo da deslocação ao H.R.Buzi, é de realizar a oitava ronda.   Participação activa por parte dos colegas e DPS (assessor clínico Dr.Edgar).  Fizemos entrega do Material de prevenção de covid19.</t>
  </si>
  <si>
    <t>344 km</t>
  </si>
  <si>
    <t>Isaias Q. Quembo, Linda Augusto Saene, Pinto Luís, Armando Daniel Ambrósio, ZaidaNazare Labrino, Dique Domingos Lourenço, Paunde Agostinho, Jeremias Matias, Macua Elias C. Borma</t>
  </si>
  <si>
    <t>Titos Mambeze e Martins Jaime Feliciano (ambos digitadores)</t>
  </si>
  <si>
    <t>Entrega do material de EPI, Creditos, e carregador pára esfigmomanometro.</t>
  </si>
  <si>
    <t>foi boa os clínicos estao engajados, e agradecem pelo apoio.</t>
  </si>
  <si>
    <t>Chimoio _Sussundenga_C.s 7 Abril_Escritorio</t>
  </si>
  <si>
    <t>Sussundenga  C.s 7 Abril</t>
  </si>
  <si>
    <t>Oleci, orlando,Luisa, Assunção</t>
  </si>
  <si>
    <t xml:space="preserve">Entrega do material de EPI e creditos para os clínicos </t>
  </si>
  <si>
    <t>A visita decorreu bem  .</t>
  </si>
  <si>
    <t xml:space="preserve">escritório _C.s 7 de Abril </t>
  </si>
  <si>
    <t xml:space="preserve">Maxinel Jeremias </t>
  </si>
  <si>
    <t>Osvaldo, Guerra, Dr Kalonda</t>
  </si>
  <si>
    <t>Octavia, Suzana</t>
  </si>
  <si>
    <t xml:space="preserve">entrega do material de EPI e creditos para os clínicos </t>
  </si>
  <si>
    <t xml:space="preserve">Partimos do C.S 7 de Abril para  Nhamaonha. </t>
  </si>
  <si>
    <t>C.s 7 De Abril_Nhamaonha_Escitorio</t>
  </si>
  <si>
    <t>Dra Manuela, Dra Maipa</t>
  </si>
  <si>
    <t>Abel Mulimia, Ana Cofe, Alda.</t>
  </si>
  <si>
    <t>entrega do material de EPI, Recolha do bilhete do Digitador Justino que substituiu o Alfazema</t>
  </si>
  <si>
    <t xml:space="preserve">A viagem decorreu bem, o digitador substituto esta engajado no instrumento de recolha de dados/Redcap </t>
  </si>
  <si>
    <t>Chimoio _Vanduzi-Chimoio</t>
  </si>
  <si>
    <t xml:space="preserve">Maxinel </t>
  </si>
  <si>
    <t>Tec Ilda,Alfazema, Manuel, Justino.</t>
  </si>
  <si>
    <t xml:space="preserve">Maxinel Jeremias. </t>
  </si>
  <si>
    <t xml:space="preserve">Entrega do material de EPI e creditos para os clínicos. </t>
  </si>
  <si>
    <t>Decorreu bem  foi participativa e o ponto focal orientou o encontro.</t>
  </si>
  <si>
    <t>Chimoio _ Catandica _Chimoio</t>
  </si>
  <si>
    <t>Manuel  Mumbeze</t>
  </si>
  <si>
    <t xml:space="preserve">José Augusto, Adérito Armando, Filipe tomas,Hortencia Pedro, Raquel Cheila, Manuel Jacinto, Julieta Bonifácio, Arlete Cadet,João  Jacinto,Issufo José. </t>
  </si>
  <si>
    <t xml:space="preserve">Entrega do material de EPI e creditos para os clínicos e digitadores </t>
  </si>
  <si>
    <t>A visita decorreu bem, o ponto focal apresentou os dados e orientou as discussões,.</t>
  </si>
  <si>
    <t xml:space="preserve">Chimoio-Manica_Chimoio </t>
  </si>
  <si>
    <t xml:space="preserve">João </t>
  </si>
  <si>
    <t>Isaias Maculuve, Flavio Biz,Amelia Manuel, Pita Vasco, Sitoi Rui,Cristina Zacarias, Cipriano Magumba,Graca Elias, Maria de Lurdes, Zaida da Graça, Marcia Isac.</t>
  </si>
  <si>
    <t xml:space="preserve">Entrega do material de EPI e creditos para os clínicos e digitadores. </t>
  </si>
  <si>
    <t>Decorreu bem  o ponto focal orientou o encontro.  E foi participativo.</t>
  </si>
  <si>
    <t xml:space="preserve">Escritório   _ C.s Eduardo Mondlane _Escritório </t>
  </si>
  <si>
    <t xml:space="preserve">pio pompilo,Herminia  Horacio </t>
  </si>
  <si>
    <t xml:space="preserve">Rui Alexandre, Leopoldina Armindo, Aminosca Alberto, Felicia pita,Julia Chizingo,Lucas  Saweca, Filipe Elias, Jaime Aviado,Nelson  Mafione. </t>
  </si>
  <si>
    <t>seguimento de correcções de erros no redcap.</t>
  </si>
  <si>
    <t>Fomos bem recebidos pela Directora clínica da US,  trabalhamos na recepção com os digitadores.   Durante a correcção de erros no redcap, recorremos varios instrumentos para fazer cruzamento, tais como ficha de HTA, ficha mestre e OMRs.</t>
  </si>
  <si>
    <t>escritório-US-Mascarenhas- escritorio</t>
  </si>
  <si>
    <t>Inácio Tomé e Octávio Cruz(Ambos digitadores da US)</t>
  </si>
  <si>
    <t xml:space="preserve">Ámido Charama </t>
  </si>
  <si>
    <t>Monitoria de preenchimento de ficha e lançamento de dados no redcap, entrega de material de prevenção de covid19 e créditos para os clinicos.</t>
  </si>
  <si>
    <t xml:space="preserve">Fomos bem recebidos. Realizamos a poio técnico e formação em trabalho para novos clinicos da US, explicando o significado de Saia, objectivos e o preenchimento da ficha de HTA </t>
  </si>
  <si>
    <t xml:space="preserve">Beira_Nhamatanda_Beira </t>
  </si>
  <si>
    <t xml:space="preserve">Estrela António Joaquim </t>
  </si>
  <si>
    <t>Luís Lucas, Paula Mutereda, Paulo Manuel Mucalusa</t>
  </si>
  <si>
    <t>verificação de lançamento de dados no Redcap, monitoria de preenchimento das fichas de HTA e</t>
  </si>
  <si>
    <t>Realizamos apoio técnico,  com o conhecimento do director clinico da US.  De seguida deslocação ao Centro de saude dondo para dar seguimento de correção de erro no Redcap.   Realizamos formação em trabalho no centro de saúde de Dondo para  novos tecnicos.</t>
  </si>
  <si>
    <t>Beira_Mafambisse-Dondo</t>
  </si>
  <si>
    <t>DONDO_Beira</t>
  </si>
  <si>
    <t>Gill Vicente e Paula Colete</t>
  </si>
  <si>
    <t>Lanquene Morgado (Digitador de Mafambisse) , Marcos Luciano e  Francisco Luis Silva (Digitadores de Dondo)</t>
  </si>
  <si>
    <t xml:space="preserve">ÁMIDO CHARAMA </t>
  </si>
  <si>
    <t>Fomos bem recebidos pela equipe da Unidade sanitária.   Houve espaço para apresentar a equipe de Manica que veio fazer a troca de experiência.  Boa participação do pessoal na discussão de dado na 9° Ronda.</t>
  </si>
  <si>
    <t>escritório-Macurungo-Escritorio</t>
  </si>
  <si>
    <t xml:space="preserve">Leonel Andela </t>
  </si>
  <si>
    <t xml:space="preserve">Ámido Charama, Maria Joana Coutinho , Maxinel Jeremias </t>
  </si>
  <si>
    <t>Rodrigues Antonio, Isidor Nobre, Filipe A. Morgorgo</t>
  </si>
  <si>
    <t>Laura Xinavane, Pete Artur, Topola Raposo, Pedro Charles, Lindomar  Maforga</t>
  </si>
  <si>
    <t>Rosa João Samaçalo, Manuel Augusto Daudo, Cremilda Wiliamo, Inês Xavier, Teresa Raise</t>
  </si>
  <si>
    <t xml:space="preserve">Inácio Tomé Rosse e Octávio Mateus da Cruz </t>
  </si>
  <si>
    <t xml:space="preserve">Distribuição de Créditos e materialde prevenção para Covid19 </t>
  </si>
  <si>
    <t xml:space="preserve">A rquipe foi recebido pela responsavel distrital de Doenças não transmissíveis.   Houve espaço para apresentações da equipe que vinha no ambito da troca de experiência.   9° Ronda foi muito participativa.  No final de todas actividades fizemos o balanço com a equipe da DPS </t>
  </si>
  <si>
    <t>Beira_Dondo _DPS</t>
  </si>
  <si>
    <t>DPS _Escritorio</t>
  </si>
  <si>
    <t xml:space="preserve">ÁMIDO CHARAMA, MARIA JOANA COUTINHO, MAXINEL JEREMIAS  </t>
  </si>
  <si>
    <t>Rodrigues António, Isidor Nobre,  Filipe Agostinho Morgorgo</t>
  </si>
  <si>
    <t>Manuel Valoi, Zinaida Mussa</t>
  </si>
  <si>
    <t>Celso A. A. Guiador, Gil Vicente,  Eugénio António, Maria do ceu Manuel,  Quibibi Jacinto Francisco Seva Benjamim Manuel, Jose João Jeque,</t>
  </si>
  <si>
    <t>Rosa Monteiro, pedro Gabriel Jato, (Pessoal da recepção)</t>
  </si>
  <si>
    <t xml:space="preserve">Distribuição de Materiais para prevenção de covid19 e entrega de créditos para os clínicos </t>
  </si>
  <si>
    <t>fomos bem recebidos pela Directora de clinica.  Tevemos boa discussão na 9°Ronda e houve evolução positiva do 6°passo selecionado saindo de 6(7%) para actual 12(9%).</t>
  </si>
  <si>
    <t>escritório _Macurungo_Mascarenhas</t>
  </si>
  <si>
    <t>C.S.Masacarenhas_Nhaconjo_Levantamento de Lanche</t>
  </si>
  <si>
    <t>Levantamento de Lanche_Nhaconjo_escritorio</t>
  </si>
  <si>
    <t>Julieta Maina Fernando,  Roque Junior, Sandra Gani Bernardo, Albertina Stela Chico</t>
  </si>
  <si>
    <t xml:space="preserve">Jerónimo Eduardo, Momade Vicente, Edna Abubacar, Celina Trizebio Simango, Cassilda Ussumane, Francisco Sanibre, Aldino Jacinto Alberto, Rosa Romao Jorge,  Meriamo Baptista, Timóteo Yabo Bulane, Vaz Domingos </t>
  </si>
  <si>
    <t xml:space="preserve">correcção de erros no redcap </t>
  </si>
  <si>
    <t>Fomos bem recebidos pela Directora clínica da US,  trabalhamos na recepção com os digitadores.   Durante a correcção de erros no redcap, recorremos varios instrumentos para fazer cruzamento, tais como ficha de HTA, ficha mestre e OMRs. E passamos do centro desaud3 Manga Mascarenhas e para instalar o Redcap.   De salientar que concluimos o mês de Outubro e Novembro de 2020</t>
  </si>
  <si>
    <t>Escritório-Macurungo-Mazcarenhas-escritorio</t>
  </si>
  <si>
    <t>Inácio Tomé e Octávio Cruz (amboz digitadores)</t>
  </si>
  <si>
    <t xml:space="preserve">Fomos bem recebidos. Fizemos a correccao de erros dos dados enviado no redcap no mes de Outubro e Novembro de 2020. Os colegas estavam ocupado e tive que trabalhar com um digitador.  Foi muito difícil trabalhar visto que não conseguimos fazer o cruzamento com OMRs. </t>
  </si>
  <si>
    <t xml:space="preserve">escritório-C.S Ponta Gêa -escritório </t>
  </si>
  <si>
    <t xml:space="preserve">Julião Manhepe </t>
  </si>
  <si>
    <t xml:space="preserve">Foi difícil fazer o seguimento  erros, uma vez que o digitador estava ocupado com outras actividades e tive que aguardar o seu trabalho e a posterior fazermos  a correcção de erros. De salientar que nem 10% da actividades foi realizada, uma vez que os digitadores não estavam a tempo inteiro presente </t>
  </si>
  <si>
    <t>escritório-Centrode saude de Ponta Gêa-escritorio</t>
  </si>
  <si>
    <t xml:space="preserve">fomos bem recebidos pelo responsavel de ITS,  conseguimos fazer a correcção de erros no redcap do mês de Outubro e Novembro de 2020 com sucesso. Usamos vários instrumentos tais como fichas de HTA,  ficha mestre e OMRs. </t>
  </si>
  <si>
    <t xml:space="preserve">Beira_Mafambisse_Beira </t>
  </si>
  <si>
    <t xml:space="preserve">Laquene Morgado </t>
  </si>
  <si>
    <t xml:space="preserve">continuação de correcção de erros no redcap. </t>
  </si>
  <si>
    <t xml:space="preserve">Temos continuidade de correcções de erros no redcap e foi um sucesso,   isto que, concluimos com as correcções de erros no redcap. </t>
  </si>
  <si>
    <t xml:space="preserve">Fomos bem recebidos pela equipe da US.  Fizemos 1/3 da correção de erros no redcap. Não foi possível fazer o cruzamento de dados com OMRs,  visto que os colegas estavam a mudar de instalações.  Transportamos medicamento para o centro de saude Mafambisse, a pedido do responsável do Deposito de Medicamentos </t>
  </si>
  <si>
    <t>Beira-Dondo-Mafambisse</t>
  </si>
  <si>
    <t>Mafambisse-Dondo-Beira</t>
  </si>
  <si>
    <t>Marcos Luciano Rafael e Francesco Luis Seva</t>
  </si>
  <si>
    <t xml:space="preserve">continuação de correcção de erro e redcap </t>
  </si>
  <si>
    <t xml:space="preserve">A equipe foi recebida pela Ponto focal Distrital de Its/hiv e sida. Demos a continuação de correcção de erros no redcap e concluimos os meses de Outubro,  Novembro e Dezembro de 2020.   Os colegas da US ficaram a dar seguimento dos erros de Janeiro a Fevereiro do ano corrente. </t>
  </si>
  <si>
    <t xml:space="preserve">Beira-Dondo-Beira </t>
  </si>
  <si>
    <t>Marcos Luciano Rafael e Francisco Seve</t>
  </si>
  <si>
    <t>Distribuição de materiais para prevenção de Covid19 e créditos ao clinicos</t>
  </si>
  <si>
    <t>Fomos recebido pela enfermeiro chefe.   Actividades realizadas, verificação de preenchimento da ficha de HTA;  Verificação de lançamento de dados no Redcap;   Distribuição de recargas para clinicos.</t>
  </si>
  <si>
    <t>Escritório-Mascarenhas-Escritorio</t>
  </si>
  <si>
    <t>Alfredo Warota (Digitador)</t>
  </si>
  <si>
    <t xml:space="preserve">entrega do material de EPI e creditos para os clínicos e digitadores </t>
  </si>
  <si>
    <t>foi boa o ponto focal apresentou e monitorou a discussão. Constatamos que dos pacientes que vieram apenas metade foi avaliado .TA.</t>
  </si>
  <si>
    <t>Escritório _1Maio_Escritorio</t>
  </si>
  <si>
    <t xml:space="preserve">maxinel Jeremias </t>
  </si>
  <si>
    <t>Paula Maugente,Mra do Ceu, Rafael Passe,Zeca Albino, Ornilio Bila,Amel8a Armando,Sara Albino,Madalena Morais ,Sara pedro,Ester Manuel,Charamadane Issufo.</t>
  </si>
  <si>
    <t>Foi interativa  contou com a participação dos acessores clínicos da província de Manica e sofala, enfermeiro do estudo de sofala,coordenadora do estudo SAIA HTA.</t>
  </si>
  <si>
    <t>Escritório _C.s Eduardo Mondlane _Escritorio</t>
  </si>
  <si>
    <t>Dr Leonel,Dr Dionísio, Dr Edgar, Dr Isidoro, Dr Rodrigues, Dr Murgorgo.</t>
  </si>
  <si>
    <t xml:space="preserve">Joana Coutinho, Amido Charama,Maxinel Jeremias </t>
  </si>
  <si>
    <t xml:space="preserve">Dra Jessica, Dra Herminia, Dr Pio </t>
  </si>
  <si>
    <t xml:space="preserve">Lucas Saweka, Rui Alexandre, Filipe Elias, Nelson Mafione, Júlia  Chizingo, Armando Albino,Aminosca ,Leopoldina </t>
  </si>
  <si>
    <t>Decorreu bem, contamos com acessores clínicos do estudo SAIA HTA de sofala e Manica.Enfermeiro do estudo e a coordenadora do estudo.</t>
  </si>
  <si>
    <t xml:space="preserve">Dr Leonel, Dr Edgar, Dr Dionísio  ,Dr Rodrigues, Dr Morgorgo, Dr Isidoro </t>
  </si>
  <si>
    <t xml:space="preserve">Maxinel Jeremias, Amido Charama,Joana Coutinho </t>
  </si>
  <si>
    <t xml:space="preserve">João Almeida </t>
  </si>
  <si>
    <t xml:space="preserve">Felizarda da Graça  ,Abílio Jone,  Amélia Manuel, Inocêncio, Sitoi Rui,Pita Vasco, Timoteo André, Graça Elias, Marcia Isaque,Isaías Alexandre, Flavio Inacio,cristina Daniel, Eunice Rafael, Lavu José. </t>
  </si>
  <si>
    <t xml:space="preserve">entrega do material de EPI e creditos para os clínicos e digitadores. Assinatura de contrato dos Digitadores </t>
  </si>
  <si>
    <t xml:space="preserve">Decorreu bem os digitadores assinaram os contratos e foram entregues o material de EPI </t>
  </si>
  <si>
    <t>escritório _Cs Nhamaonha _Escritorio</t>
  </si>
  <si>
    <t>Maipa jero</t>
  </si>
  <si>
    <t xml:space="preserve">Tec Moyane, Ana Arnaldo, Alda </t>
  </si>
  <si>
    <t xml:space="preserve">Entrega do material de EPI e creditos para os clínicos e digitadores. Assinatura de contrato dos Digitadores. </t>
  </si>
  <si>
    <t>Correu bem, entregamos o material de EPI, pilhas, extensor.</t>
  </si>
  <si>
    <t xml:space="preserve">CS Nhamaonha _ Cs 7ABRIL _escritório </t>
  </si>
  <si>
    <t xml:space="preserve">Dr Osvaldo, Dr Kalonda </t>
  </si>
  <si>
    <t xml:space="preserve">Susana e Flavia </t>
  </si>
  <si>
    <t>Entrega do material de EPI e creditos para os clínicos e digitadores. Assinatura de contrato dos digitadores, pilhas ,ficha extensora.</t>
  </si>
  <si>
    <t>Decorreu bem  . Os clínicos estão engajados no estudo,  e pedem reforço de mais um aparelho de TA.</t>
  </si>
  <si>
    <t xml:space="preserve">chimoio  C.s Vanduzi. Barué </t>
  </si>
  <si>
    <t xml:space="preserve">Tec ilda,tc da Luz,Alfazema, Justino, Manuel. </t>
  </si>
  <si>
    <t xml:space="preserve">Distribuição de Materiais de prevenção contra covid19 e distribuição de créditos para clínicos </t>
  </si>
  <si>
    <t>A equipe foi recebida pelo Director clínico da US, onde discutimos a 9° Ronda e foi muito participativo, com uma evolução positiva de 44(16%) para 77 (23%).</t>
  </si>
  <si>
    <t>Beira-Buzi-Nhamatanda</t>
  </si>
  <si>
    <t>Nhamatanda-Beira</t>
  </si>
  <si>
    <t xml:space="preserve">Abdul Latifo </t>
  </si>
  <si>
    <t>Macua Elias C. Boroma, Maneca J.Jose, Wilson Roque, Vicente José,  Dique Domingos Lourenço,  Agostinho Adriano Dasifa, Jeremias Agostinho Matira, Ângelo Gimo,  Beliz Fernando</t>
  </si>
  <si>
    <t>Manuel Zacarias e Martins Jaime Feliciano (um é conselheiro e outro Recepcionista)</t>
  </si>
  <si>
    <t xml:space="preserve">Decorreu bem  os clínicos estão  engajados com o estudo e o ponto focal é que moderou  a reunião. </t>
  </si>
  <si>
    <t xml:space="preserve">Vanduzi _ Barue _ Chimoio </t>
  </si>
  <si>
    <t xml:space="preserve">Raquel Cheila, Hortencia Pedro, Aderito Armando, Abilio Alesse Cadet,Ilda Luis,Maria Simao, Julieta Bonifácio, Esperança Joao,Filipe Tomas Simao, Manuel Francisco, José Augusto. </t>
  </si>
  <si>
    <t xml:space="preserve">Bom engajamento dos clinicos no estudo.ponto focal moderou as discussões. Houve boa inteiracao dos participantes. </t>
  </si>
  <si>
    <t>Escritório _Cs 1 Maio _Escritorio</t>
  </si>
  <si>
    <t xml:space="preserve">Paula Abel, Rafael Passe,Maria do Ceu Jose, paulo Inglis,Zeca Albino, Sara Albino, Sara Pedro, Ester Manuel, Sifoi Saide,Ornilio Bila.Charamadane issufo. Aquima Ibraimo, Silva Mingos. </t>
  </si>
  <si>
    <t>Assinatura dos contratos dos Digitadores, entrega do material de EPI e creditos para os clínicos e digitadores .</t>
  </si>
  <si>
    <t xml:space="preserve">A visita correu bem. Constatamos que a Digitadora de Dados, Luisa  Meque,  mostrou Dificuldades em continuar com as actividades de Digitalização devido a  transferência pára cidade de chimoio. </t>
  </si>
  <si>
    <t>Escritório _Sussundenga_Escritorio</t>
  </si>
  <si>
    <t xml:space="preserve">Tec Olece, Tec Jastene, Orlando. Luisa </t>
  </si>
  <si>
    <t>Correu bem, entregamos os creditos e material de EPI. Os digitadores assinaram os contratos</t>
  </si>
  <si>
    <t>Escritório _Vanduzi_Escritorio</t>
  </si>
  <si>
    <t>Tec Ilda, tec Da Luz da Preciosas, Justino, Manuel</t>
  </si>
  <si>
    <t xml:space="preserve">Decorreu bem. Estivemos na  companhia da coordenadora do estudo e acessor clínico.   A equipe de trabalho está engajado no estudo </t>
  </si>
  <si>
    <t xml:space="preserve">Rodrigues Antonio </t>
  </si>
  <si>
    <t xml:space="preserve">Joana Coutinho, Maxinel Jeremias </t>
  </si>
  <si>
    <t xml:space="preserve">Jossefate Panganai, Pio Pompilo,Jessica Jaqueta. </t>
  </si>
  <si>
    <t>Rui Alexandre, Armando Alberto, Leopoldina Armindo, Aminosca da cecilia,Júlia Chizingo, Sérgio Fazenda, Lucrécia Patrício, Odete Higino</t>
  </si>
  <si>
    <t xml:space="preserve">Entrega do material de EPI e creditos para os clínicos e digitadores de todos </t>
  </si>
  <si>
    <t>Decorreu bem  estivemos com a coordenadora do estudo e acessor do estudo. Constatamos que em Barué  Nenhum  Médico está nas consultas de Tarv.</t>
  </si>
  <si>
    <t>Chimoio _Catandica_Chimoio</t>
  </si>
  <si>
    <t xml:space="preserve">Maxinel Jeremias e Joana Coutinho </t>
  </si>
  <si>
    <t xml:space="preserve">Lavumo Paulo, Francisco António,  Manuel Francisco,  Josefo Tomás </t>
  </si>
  <si>
    <t>Horacio Custódio, Anne Ndayisaba, Filipe Tomás, Ilda Luís, Adérito Armando, Hortencia Pedro, Arlete Cadet.</t>
  </si>
  <si>
    <t>Decorreu bem. Estivemos na companhia da coordenadora do estudo e Acessor clínico. Notou se uma evolução crescente do passo 6 da FACHA.</t>
  </si>
  <si>
    <t>Escritório _1MAIO _Escritorio</t>
  </si>
  <si>
    <t>Dra Isaura Sherpard</t>
  </si>
  <si>
    <t xml:space="preserve">Rafael Passe, Zeca Albino, Maria do Ceu, Sara Pedro, Ester Manuel, Orlando Manuel, Madalena Morais, Sara Albino, Charamadane Djopo,Ornilo Bila. </t>
  </si>
  <si>
    <t xml:space="preserve">Entrega de Material de EPI e creditos para os clínicos e digitadores. </t>
  </si>
  <si>
    <t xml:space="preserve">A visita decorreu bem  fez parte da visita a coordenadora do estudo e  o acessor clínicos. </t>
  </si>
  <si>
    <t xml:space="preserve">escritório _Manica _Escritório </t>
  </si>
  <si>
    <t xml:space="preserve">Maxinel Jeremias e Joana Coutinho. </t>
  </si>
  <si>
    <t xml:space="preserve">Dr Almeida, Dr Luis </t>
  </si>
  <si>
    <t>Tec Alice ,Jeni,lavu,Amelia, Abilio, Graça, Maria, pita,Sitoi, Eunice, Flavio,Isaias, inocencio.</t>
  </si>
  <si>
    <t>Entrega do material de EPI e creditos para os clínicos e digitadores, recolha dos relatórios mensais.</t>
  </si>
  <si>
    <t>foi boa a equipe está engajada no estudo</t>
  </si>
  <si>
    <t xml:space="preserve">escritório _ 7Abril_escritorio </t>
  </si>
  <si>
    <t>Gilberto Assunção, Orlando José, Luisa José. Olece</t>
  </si>
  <si>
    <t xml:space="preserve">entrega de Material de EPI e creditos para os clínicos e digitadores de todos e recolha dos relatórios mensais </t>
  </si>
  <si>
    <t>decorreu bem.</t>
  </si>
  <si>
    <t xml:space="preserve">escritório _ Nhamaonha _Escritório </t>
  </si>
  <si>
    <t xml:space="preserve">Manuela Ferreira. </t>
  </si>
  <si>
    <t>Tcs Aventino, Ana cofe,Alda,Querola</t>
  </si>
  <si>
    <t xml:space="preserve">entrega do material de EPI e creditos para os clínicos e digitadores de todos </t>
  </si>
  <si>
    <t xml:space="preserve">Foi boa. Não  há  novidades que possam interferir negativamente o decorrer do Estudo. </t>
  </si>
  <si>
    <t>Escritório- Vanduzi _Escritorio</t>
  </si>
  <si>
    <t>Tec  Ilda, Manuel, Justino.</t>
  </si>
  <si>
    <t xml:space="preserve">Decorreu tudo bem </t>
  </si>
  <si>
    <t xml:space="preserve">Chimoio _ Sussundenga_Escritorio </t>
  </si>
  <si>
    <t xml:space="preserve">Tec Sipriano, Chuva,Susana </t>
  </si>
  <si>
    <t xml:space="preserve">Entrega de materiais a US para prevenção de covid19 e créditos aos clinicos que preechem as fichas de SAIA_HTA </t>
  </si>
  <si>
    <t>O encontro foi muito produtivo, coma participação da coordenadora e assessor clínico  (Dr. Leonel).</t>
  </si>
  <si>
    <t xml:space="preserve">escritório - US- levantamento de lanche </t>
  </si>
  <si>
    <t xml:space="preserve">levantamento de lanche -US- escritório </t>
  </si>
  <si>
    <t xml:space="preserve">Maria Joana Coutinho e Ámido Charama </t>
  </si>
  <si>
    <t xml:space="preserve">Zuneid Osman,  Laura Xinavane,  Vânia Abdul,  Pedro Charles , Pety Artur, Caetano Topola, </t>
  </si>
  <si>
    <t xml:space="preserve">Inês Xavier,  Cremilda Zacarias,  Albertina Sabino, Glória MaceManuel Daudo, Teresa Moises, Marta Lucrécia, </t>
  </si>
  <si>
    <t>Leocardio António (AMG), Inácio Tomé Rosse  e Octávio da Cruz  (ambos digitadores).</t>
  </si>
  <si>
    <t xml:space="preserve">Distribuição de Materiais para prevenção de covid19 e entrega de recarga ao clínicos que preechem as fichas de SAIA HTA </t>
  </si>
  <si>
    <t xml:space="preserve">A equipe foi recebido pelo Director do Centro de Saúde de Hhamatanda, onde fizemos a formação em trabalho sobre o preenchimento das fichas de SAIA HTA para novos clínicos.   Durante o encontro os clínicos falam de ausência de médicos no preenchimento de fichas de HTA. </t>
  </si>
  <si>
    <t>Marcelino Joaquim Ofumane, Manuel Saliva, Ofélia José  Tivane, Paulo Manuel Mucaluso, Luís Lucas</t>
  </si>
  <si>
    <t xml:space="preserve">Distribuição de recargas aos clínicos que preechem as fichas de SAIA HTA  e entrega de Materiais para prevenção de covid19 </t>
  </si>
  <si>
    <t xml:space="preserve">Durante a visita fomos recebidos pela substituta do director clínico.   Durante a nossa visita falamos dos algoritmos de seguimento de pacientes HTA.  Fizemos formação em trabalho para os clínicos que estavam presentes. </t>
  </si>
  <si>
    <t>Norbibi Sarabai, Olga João Mateba</t>
  </si>
  <si>
    <t>Laquene Morgado Matimbe (Digitador)</t>
  </si>
  <si>
    <t xml:space="preserve">Entrega de materiais de prevenção contra covid19 e distribuição de recargas para os clinicos que preechem as fichas de SAIA HTA </t>
  </si>
  <si>
    <t xml:space="preserve">Durante a nossa chegada a US, a equipe coi recebida pelo enfermeiro chefe da US, onde falamos os objectivos da nossa visita.   Duramos a formação em trabalho aos novos clínicos falamos sobre o seguimento dos pacientes, preenchimento das fichas de HTA e os fluxograma que devem ser afixado em todos os gabinetes.    Por último,  o enfermeiro chefe garantiu que irá fazer réplica em formação em trabalho, de modo atingir mais clinicos que estão ausência. </t>
  </si>
  <si>
    <t xml:space="preserve">Escritório - US - Escritório </t>
  </si>
  <si>
    <t xml:space="preserve">Alfredo Warota,  Henriques Mendonça,  Emílio Mobrica, Argentino Xavier, Fernando Paunane Júnior </t>
  </si>
  <si>
    <t>Entrga de materiais para prevenção de covid19 a US e entrega de recargas aos clínicos que preechem as fichas de SAIA-HTA</t>
  </si>
  <si>
    <t>A US está a se apropriar do estudo, uma vez que o ponto focal apresentou o plano de acção.</t>
  </si>
  <si>
    <t xml:space="preserve">Escritório - US- levantamento de lanche </t>
  </si>
  <si>
    <t xml:space="preserve">Levantamento de lanche - US - escritório </t>
  </si>
  <si>
    <t xml:space="preserve">Maria Joana Coutinho </t>
  </si>
  <si>
    <t xml:space="preserve">Roque Junior Gemo </t>
  </si>
  <si>
    <t>Coutinho Pedro, Rute Elias  Faduco, Fernando Mario, Carolina Augusto,  Vaz Domingos, Aldino Jacinto Alberto,  Jerónimo Eduardo,  Celina Trizebio Simango,  Mendes Carlos Tomas</t>
  </si>
  <si>
    <t xml:space="preserve">Alcides Couto </t>
  </si>
  <si>
    <t xml:space="preserve">entrega de materiais para prevenção de covid19 e distribuição de crédito para clínicos que preechem as fichas de HTA </t>
  </si>
  <si>
    <t xml:space="preserve">A equipe motivado e encontro foi muito produtivo </t>
  </si>
  <si>
    <t xml:space="preserve">Zenaida Mussa, Cátia Marisa Simão,  Manuel Valoi </t>
  </si>
  <si>
    <t>Nelio Carvalho, Abraão R. Baptista, Samuel João Chabica, Ana Paula Colete, Gill Vicente,  Josefa Saraiva, Ivete Bechane,  Raquia Ibraimo,  Maria do Ceu Manuel,</t>
  </si>
  <si>
    <t>Marcos Luciano Rafael e Francisco Seva (Digitador)</t>
  </si>
  <si>
    <t xml:space="preserve">Distribuição de Materiais para prevenção de covid19 e entrega de recargas para os clínicos que preechem as fichas de SAIA HTA </t>
  </si>
  <si>
    <t xml:space="preserve">A reunião decorreu bem sem nenhum constrangimento </t>
  </si>
  <si>
    <t xml:space="preserve">Beira_Buzi_Beira </t>
  </si>
  <si>
    <t xml:space="preserve">Jeremias Agostinho Matira </t>
  </si>
  <si>
    <t>pedro Muavira Cufa</t>
  </si>
  <si>
    <t xml:space="preserve">Romão Manuel Mique, Wilson Roque, Isaias Quembo, Vicente José, Elias Pedro, Moderiano José, Margia Magalhães, Macua Elias Boroma </t>
  </si>
  <si>
    <t xml:space="preserve">Marta Vurunganne, pascoal Zacarias,  Martins Jaime Feliciano </t>
  </si>
  <si>
    <t xml:space="preserve">distribuição de recargas para os clínicos que preechem as fichas de SAIA HTA e entrega de materiais de prevenção contra covid19 </t>
  </si>
  <si>
    <t xml:space="preserve">O encontro foi muito produtivo, a US continua com o passo 6, linha de base 21(16%).  Fixamos os algoritmos e outros materiais de apoio a seguimento de pacientes HTA nos gabinetes clínicos .  </t>
  </si>
  <si>
    <t>Escritório -US - Levantamento de lanche (vice versa)</t>
  </si>
  <si>
    <t>Pety Artur,  Zuneid Osman,  Vânia Abdul , Lindomar Maforga, Caetano Topola  Raposo</t>
  </si>
  <si>
    <t xml:space="preserve">Inês Xavier,  Marta Lucrécia Jesus, Glória Mace, Albertina Sabino, Manuel Daudo, Teresa Moises </t>
  </si>
  <si>
    <t>Leocardio António Dinis</t>
  </si>
  <si>
    <t>Inácio Tomé Rosse,  Octávio da Cruz, Jerónimo Hilário Massai (Digitadores)</t>
  </si>
  <si>
    <t xml:space="preserve">Distribuição de créditos para os clínicos que preechem as fichas de SAIA HTA  e entrega de materiais de EPI para a prevenção de covid19 </t>
  </si>
  <si>
    <t xml:space="preserve">Evolução positiva do passo selecionado (06) de 10% para 14%.   Fixação de materiais(fluxograma,  tabela de IMC, como medir TA entre outros), para o seguimento de pacientes hipertenso </t>
  </si>
  <si>
    <t>escritório-us -levantameno de lanche (vice versa)</t>
  </si>
  <si>
    <t>Coutinho Pedro,  Celina Trizebio Simango,  Carolina  Augusta, Mendes Carlos Tomas,  cacilda Ussumane,  Rosa Romão Jorge,  Temoteo Yabo Fulau, Jerónimo Eduardo,  Aldino Jacinto Alberto, Lucia Maria Meque</t>
  </si>
  <si>
    <t>Alcides Couto e Anastancia M.Ndapassoa</t>
  </si>
  <si>
    <t xml:space="preserve">A reunião decorreu bem, houve evolução do indicador seleccionado de 4% para 8% na 11°Ronda.  E continuam com o passo 6 seleccionado. </t>
  </si>
  <si>
    <t xml:space="preserve">Laura Xinavane </t>
  </si>
  <si>
    <t xml:space="preserve">Zenaida Mussa, Cátia M. Simone, Manuel Valoi </t>
  </si>
  <si>
    <t xml:space="preserve">Leonora Domingos,  Nelio Caetano,   Ângela António  Chale,  Raquia Ibraimo,  Paula colete, Santrominio Carlos,  Gill Vicente. </t>
  </si>
  <si>
    <t>Pedro Gabriel Jato, Samuel João (Gestores de casos), Marcos Luciano Rafael,  Pita Jeque (Digitadores)</t>
  </si>
  <si>
    <t>Entrega de recargas aos clínicos que preechem as fichas de SAIA HTA  e materiais de protecção contra covid19 a US.</t>
  </si>
  <si>
    <t xml:space="preserve">Após a reunião da 11°Ronda, nesse caso no dia seguinte,  realização formação em trabalho para novos pessoal clínico e nutricionista,  no que diz respeito a prescrição medica e preenchimento da ficha de HTA </t>
  </si>
  <si>
    <t xml:space="preserve">Cármen António, Fernando Joaquim Faife,Gabriel R. Máquina </t>
  </si>
  <si>
    <t xml:space="preserve">Dioclewano Jose, Charifo Malaire, Vicente José, Luisa A. D.Armando, Macua Elias C. Bojoma,  </t>
  </si>
  <si>
    <t>Martins Jaime Feliciano, Manuel Zacarias (Ambos conselheiros).</t>
  </si>
  <si>
    <t xml:space="preserve">Distribuição de créditos para os clínicos e entrega de materiais para prevenção de covid19. </t>
  </si>
  <si>
    <t xml:space="preserve">A nossa equipe coi recebida pela Directora  clínica da US.  Durante o encontro falamos sobre a fixação dos protocolos e normas para o tratamento de pacientes com HTA,  algoritmos de seguimento de paciente entre outras.  Segunda a Directora Clínica,  disse antes da fixação irá dar uma formação em trabalho para todos os clinicos de modo a melhorar a abordagem de seguimento. </t>
  </si>
  <si>
    <t xml:space="preserve">Escritório- US- Escritório </t>
  </si>
  <si>
    <t>Maria Da Luz</t>
  </si>
  <si>
    <t>Aissa catilal</t>
  </si>
  <si>
    <t xml:space="preserve">Jacinto Samuel </t>
  </si>
  <si>
    <t xml:space="preserve">entrega do material de EPI e entrega do material de apoio actualizado e recolha do antigo,entrega de créditos. </t>
  </si>
  <si>
    <t>Decorreu  bem  a visita, embora nao se realizou a reunião porque os dados extavam com valores muito alto na base de dados, reportou se e aguardamos pelo Dr Onei enviar apartir do seatlle.Salientar que os lanches foram tomados e marcamos uma outra data, para o seguimento da 12 ronda neste centro</t>
  </si>
  <si>
    <t>Escritório _Ed Mondlane _Escritorio</t>
  </si>
  <si>
    <t xml:space="preserve">Jossefate Panganai, Herminia Horácio </t>
  </si>
  <si>
    <t>Armado Abudo',Leopoldina, Aminosca, Rui Alexandre,Pio Pompilo, Helena Alface,Lucrecia Patricio,Aquima Celio,Fazenda,Lucas.</t>
  </si>
  <si>
    <t>AJossefate, Herminia</t>
  </si>
  <si>
    <t xml:space="preserve">Entrega do material de EPI e creditos para os clínicos e digitadores, também recolhemos o material de apoio antigo e entregámos  o atualizado </t>
  </si>
  <si>
    <t>A visita decorreu bem houve comparticipação de todos, e não  vem incoveniencia em relação aos dados serem colhidos no seatle.</t>
  </si>
  <si>
    <t xml:space="preserve">Manuel Francisco </t>
  </si>
  <si>
    <t>Matambo Deve, Ilda Luis,Arlete Cadet,Raquel Cheila,Hortencia pedro,Zamira Achimo,Aderito Maduma,Filipe Tomas,Horacio Farnel, Horacio custodio,Maria Paulo.a</t>
  </si>
  <si>
    <t>Entrega do material de EPI e creditos para os clínicos e digitadores de todos, também recolhemos o material de apoio antigo e entregamos o actualizado.</t>
  </si>
  <si>
    <t>Decorreu bem ,os colegas nao vem incoveniencia em relacao aos dados serem colhidos apartir do seatle</t>
  </si>
  <si>
    <t xml:space="preserve">Chimoio_ Manica_Chimoio </t>
  </si>
  <si>
    <t>Dulce Flamina</t>
  </si>
  <si>
    <t xml:space="preserve">Amelia Manuel, Alda Julio,Sitoi Rui,Isaias Alexandre,zaida da Graça, Flavio inacio,Narciso Domingos,Graca Elias,Abilio Jone, Eunice Rafael,Inocencio Amelia. </t>
  </si>
  <si>
    <t xml:space="preserve">entrega do material de EPI e creditos para os clínicos e digitadores de todos também recolhemos o material antigo e deixamos o actualizado </t>
  </si>
  <si>
    <t xml:space="preserve">Decorreu bem a equipe nao vem incoveniencia em relação a colheita de dados apartir do Seattle </t>
  </si>
  <si>
    <t>Escritório _1 Maio_Escritorio</t>
  </si>
  <si>
    <t xml:space="preserve">Maxinel Jeremias, </t>
  </si>
  <si>
    <t>Paula Abel, jimo Alberto,Osvaldo Manuel,Ester Manuel,Rafael Passe, Aquima Ibraimo, Issufo  Adamo,Sara Albino,Madalena, Manuel,Ornilio Jose,Sara Pedro,Zeca Albino</t>
  </si>
  <si>
    <t>entrega do material de EPI e creditos para os clínicos e digitadores  também recolhemos os materiais de apoio Antigo e substituimos com o actualizado</t>
  </si>
  <si>
    <t>Decorreu bem,</t>
  </si>
  <si>
    <t>escritório _Nhamaonha_Escritorio</t>
  </si>
  <si>
    <t xml:space="preserve">Dra Manuela </t>
  </si>
  <si>
    <t>Ana cofe, Alda  Francisco, Abel Mulimia</t>
  </si>
  <si>
    <t xml:space="preserve">entrega do material de EPI e creditos para os clínicos e digitadores de todos, Também recolhemos o material de apoio antigo e substituído pelo atualizado </t>
  </si>
  <si>
    <t xml:space="preserve">Decorreu bem. </t>
  </si>
  <si>
    <t>escritório _7Abril_Escritorio</t>
  </si>
  <si>
    <t xml:space="preserve">Dr Osvaldo </t>
  </si>
  <si>
    <t xml:space="preserve">Tec Paulo, Suzana, Flavia </t>
  </si>
  <si>
    <t xml:space="preserve">entrega do material de EPI e creditos para os clínicos e digitadores de todos, recolha do material de apoio Antigo,substituindo com o actualizado </t>
  </si>
  <si>
    <t xml:space="preserve">decorreu bem. </t>
  </si>
  <si>
    <t>Ilda Francisco, Manuel, Justino</t>
  </si>
  <si>
    <t>entrega do material de EPI e creditos para os clínicos e digitadores de todos, recolha do material antigo e substituicao com o actualizado</t>
  </si>
  <si>
    <t>Decorreu bem</t>
  </si>
  <si>
    <t>Escritório _</t>
  </si>
  <si>
    <t xml:space="preserve">Olece,luisa,Alfazema, </t>
  </si>
  <si>
    <t xml:space="preserve">Distribuição de Materiais de prevenção contra covid19 e entrega de crédito para os clínicos que preechem as fichas de SAIA HTA </t>
  </si>
  <si>
    <t>A 12° Ronda decorreu na sala de Reunião da US, com a participação de15 elementos da US. De salientar que a reunião tinha sido marcada no 13.09.2021, por motivos óbvio de número absolutos do facha foi adiado paradia 22.09.2021.  Chagado o dia marcado, a US continua com o passo 6, onde conseguiu alcancar 25 (17%) de pacientes com TA controlada. Assim sendo o problema indicado pela US é de :Não consciencialização dos pacientes ao Diagnóstico  e não encaminhamento dos pacientes para consulta de  nutrição para ser avaliado o plano alimentar.   Por último fizemos a revisão de dados.</t>
  </si>
  <si>
    <t xml:space="preserve">Escritório _US_ Escritório </t>
  </si>
  <si>
    <t xml:space="preserve">Pety Artur,  Zuneid Osman,  Vânia Abdul Dias, Pedro Charles, Josefina Andela, Inês Xavier, Cristina Vanessa </t>
  </si>
  <si>
    <t xml:space="preserve">Albertina Sabino,  Glória Meca de Clemente,  Cremilda Wiliamo Zacarias,Manuel Daudo, Tomazia Filipe, </t>
  </si>
  <si>
    <t>Inácio Tomé Rosse e Octávio da Cruz (Ambos digitadores)</t>
  </si>
  <si>
    <t xml:space="preserve">Entrega de materiais para prevenção contra covid19 a US e recargas aos clínicos da US </t>
  </si>
  <si>
    <t xml:space="preserve">A reunião foimuito produtivo, com a participação de 13 funcionários da US  e um de outro parceiro (Santo Egídio).  A unidade sanitária seleciona selecionou o passo 3b, onde obteve 213(23%), como prolema seleccionado foi de: Fraco seguimento dos pacientes elegíveis de HTA nas consultas Tarvs  e fraca aderência dos pacientes nas consultas de seguimento. </t>
  </si>
  <si>
    <t xml:space="preserve">Escritório-US- escritório </t>
  </si>
  <si>
    <t xml:space="preserve">Santo Egídio </t>
  </si>
  <si>
    <t xml:space="preserve">Sandra Bernardo </t>
  </si>
  <si>
    <t xml:space="preserve">Célia Trizebio Simango,  Momade Vicente,  Aldino Jacinto Alberto, Coutinho Pedro, Bento Aelino Claene, Vaz Domingos,  Rosa R. Jorge,  Temote Yabo Fulau, Mendes Carlos  Tomás </t>
  </si>
  <si>
    <t xml:space="preserve">Distribuição de Materiais para prevenção de covid19 e entrega de crédito para clínicos que preechem as fichas de SAIA HTA </t>
  </si>
  <si>
    <t xml:space="preserve">A reunião foi muito produtivo, com a participação da Directora da US.   A US continua com o passo 6 e obtive 9(10%) pacientes com HTA controlada. O probelma selecionado identificado pela US  foi de Roptura de antihipertensivo da primeira linha durante 15 dias e fraca divulgação sobre a importância da tomada dos medicamentos de HTA nas consultas. </t>
  </si>
  <si>
    <t xml:space="preserve">Ámido </t>
  </si>
  <si>
    <t>Domingas Pedro Mafuta, Manuel Valoi,  José João Jeque, Ana A. Quema, Celso A.A. Guiacoma</t>
  </si>
  <si>
    <t xml:space="preserve">Benjamim José Charles Manuel, Baptista  Alberto Joaquim, Maria de Ceu Manuel,  Santrominio Carlos,  pedro G.Jato, Gill Vicente  Manuel,Raquia Ibraimo </t>
  </si>
  <si>
    <t>Samuel João, Marcos Rafael,  Francisco Sava ( estes 2 últimos nomes sao de digitadores de dados)</t>
  </si>
  <si>
    <t xml:space="preserve">Distribuição de Materiais para prevenção de covid19 e entrega de recargas aos clínicos que preechem as fichas de SAIA HTA </t>
  </si>
  <si>
    <t xml:space="preserve">A reunião foi participação.   E a US teve um desempenho positivo no que concerne a indicador seleccionado. </t>
  </si>
  <si>
    <t>Gabriel Roberto Máquina,  Rosa Fiera Rubi Gambaza</t>
  </si>
  <si>
    <t>António Pedro  Charles, Romão M.M.Frio, Zaida Nazare Lobrio, Paunde Agostinho, Macua João  José,  Gilberto Damene Sabado, Amilcar A. Cassamo, Jeremias Matias</t>
  </si>
  <si>
    <t>Martins Jaime Feliciano  e Manuel Zacarias (ambos conselheiro).</t>
  </si>
  <si>
    <t xml:space="preserve">Fizemos entrega de materiais para prevenção de covid19 e entrega de crédito para clínicos que preechem as fichas de SAIA HTA </t>
  </si>
  <si>
    <t xml:space="preserve">A equipe foi bem recebida pelo Director Clínico da Unidade sanitária.   As fichas de SAIA HTA estão a ser preenchidas.  Durante a nossa estadia ficamos a ser o desaparecimento de um esfigomomanometro no gabinete Clínico do ponto focal de ITS/HIV e SIDA. </t>
  </si>
  <si>
    <t>Almeida Chinbore</t>
  </si>
  <si>
    <t>Olga João  Matepa</t>
  </si>
  <si>
    <t xml:space="preserve">A equipe foi recebida pelo Director do centro de Saúde. Apois a nossa apresentação da equipe fizemos uma pequena discussão de dados, para perceber a discrepância de daos de numero de pacientes prescrito antihipertensivo(62) e levantamento da medicação (64) paciente e não tivemos a resposta.  Posto isso, fizemos a contagem manual para aferir os dados.   Por último, fizemos refrescamento do objectivo do estudo SAIA HTA. </t>
  </si>
  <si>
    <t xml:space="preserve">Paula Mutereda, Ofélia José Tivane, paulo Manuel Mucaluso, Luís Lucas, Marcelino Joaquim Ofumane, Manuel Bartolomeu Saliva </t>
  </si>
  <si>
    <t>Entrega de recargas para os clinicos que preechem as fichas de HTA e materiais para a prevenção de Covid19</t>
  </si>
  <si>
    <t xml:space="preserve">A equipe foi recebida pelo enfermeiro chefe da US, onde explicamos a razão da nossa visita a US.  Visitamos as pastas de SAIA HTA, não tivemos algo negativo para reportar </t>
  </si>
  <si>
    <t xml:space="preserve">Escritório-US- Escritório </t>
  </si>
  <si>
    <t xml:space="preserve">Alfredo Warota </t>
  </si>
  <si>
    <t xml:space="preserve">Henrique Mendonça </t>
  </si>
  <si>
    <t>Distribuição de materiais para a prevenção de Covid19 e entrega de recargas para os clinicos que preenchem as fuchas de HTA</t>
  </si>
  <si>
    <t>A nossa equipe foi recebida pela Directora da US, e depois encaminhada a responsável de ITS/HIV e sida para explicar os objectivos da visita. De salientar que o centro de saúde da Ponta Gêa tem uma nova responsável pela its/hiv e sada.</t>
  </si>
  <si>
    <t>Escritório-US-Escritório</t>
  </si>
  <si>
    <t>Haissa Catilal, Jacinto Samuel</t>
  </si>
  <si>
    <t>Julião Manhepe Armando(Digitador)</t>
  </si>
  <si>
    <t>Entrega de um aparelho de TA para reforçar o rastreio dos pacientes, visto que a us recebeu mais um clinico que atende consultas TARV</t>
  </si>
  <si>
    <t xml:space="preserve">Decorreu bem a visita, tratou se da 12 ronda em atrazo visto  que haviamos interompido esta actividade devida a discrepância de dados. </t>
  </si>
  <si>
    <t>Escritório _Eduardo Mondla_Escritorio</t>
  </si>
  <si>
    <t xml:space="preserve">Jossefate Panganai </t>
  </si>
  <si>
    <t xml:space="preserve">Tec Rui, Pio Pompilo, Lucas saweka,Dino Branco,Aminosca,Leopoldina </t>
  </si>
  <si>
    <t xml:space="preserve">Correcção dos  erros cometidos na digitacao, entrega do material de EPI. </t>
  </si>
  <si>
    <t xml:space="preserve">Foi possível a correcção dos erros, digitamos juntos algumas fichas , também apelei para prestarem muita atenção na digitação da data da próxima consulta. </t>
  </si>
  <si>
    <t>Escritório- Nhamaonha</t>
  </si>
  <si>
    <t>Abel Mulimia, tec Aventino, Ana Cofe, Alda Macone</t>
  </si>
  <si>
    <t xml:space="preserve">Correção dos erros de digitadores, entrega do Material de EPI, reconfirmacao das portas de entrada </t>
  </si>
  <si>
    <t>Depois de Nhamaonha fomos ao Cs 7de Abril  ,o processo de correcção, digitação, chamada de atenção na data da próxima consulta e Nid tarv correto. Também fiz a actualização de portas de   de entrada dos pacientes HIV.</t>
  </si>
  <si>
    <t>Cs Nhamaonha _cs 7de Abril _Escrtitorio</t>
  </si>
  <si>
    <t xml:space="preserve">Dr Calonda </t>
  </si>
  <si>
    <t xml:space="preserve">Tec Suzana, Octavia </t>
  </si>
  <si>
    <t>Distribuição de recargas para clínicos que preechem as fichas de SAIA HTA e entrega de materiais para prevenção de covid19 a US</t>
  </si>
  <si>
    <t>Duranta a nossa estadia a US verificamos cerca de 75 fichas de HTA estão fora da pasta de estudo, e com datas ja ultrapassado.  A US, está a 2 meses e duas semana que não lancham dados de ficha mestre no redcap.    Acção ceitas  Colocação de fichas mestres nas pastas de estudo:  Sensibilização aos digitadores para digitarem todas as fichas de HTA e mestres a pacientes maiores de ou 18 anos de idade;  Correcção de erros da semana de 11 de Setembro de 2021.</t>
  </si>
  <si>
    <t>Escritório-ponta Gea-Macurungo-Nhaconjo</t>
  </si>
  <si>
    <t>Jacinto Samuel (Digitador)</t>
  </si>
  <si>
    <t>Julião Manhepe (Digitador)</t>
  </si>
  <si>
    <t xml:space="preserve">Entrega de materiais para prevenção de covid19 a US (Máscaras, 5 litros de álcool gel 70%, Caneta) e recargas para os clinicos que preechem as fichas de SAIA HTA </t>
  </si>
  <si>
    <t xml:space="preserve">A equipe foi recebida pelo Enfermeiro chefe da US.  Explicamos como fazer a correcção de erros da semana;   De salientar que ficamos felizes com a organização da US em relação aos procedimentos de estudo.  Todas as fichas com erros foram localizadas,   Fichas bem organizadas </t>
  </si>
  <si>
    <t xml:space="preserve">Joaquina Albino Meque </t>
  </si>
  <si>
    <t xml:space="preserve">Distribuição de recargas para os clinicos que preechem as fichas de SAIA HTA e entrega de materias para a prevenção de covid19 a US </t>
  </si>
  <si>
    <t>A equipe foi recebida pela Directora da US e director clínico.   Fizemos a correcção de erros da US,  Verificamos as fichas de HTA nas pastas;  Vericamos o estado dos tablets.   Um dos aspectos negativos constatado é que as fichas da semana maior parte delas não avaliaram a circunferência abdominal.   O aparelho de TA foi localizado, e encontra-se sub controle da directora da US.</t>
  </si>
  <si>
    <t>Olga João Matembe</t>
  </si>
  <si>
    <t xml:space="preserve">Laquene Morgado Matimbe </t>
  </si>
  <si>
    <t>Entrega de materiais para a prevenção de covid19 a US e recargas aos clínicos que preechem as fichas de SAIA HTA na US</t>
  </si>
  <si>
    <t xml:space="preserve">A equipe foi recebida pelo clínico responsável pela das consultas externas. Onde explicamos os objectivos da nossa visita.   Realizamos uma formação em trabalho sobre a digitação de dados no redcap e a correcção de erros. </t>
  </si>
  <si>
    <t>Manueartolomeu Saliva, Joaquim Ofumane,  Paulo Manuel Mugaloso</t>
  </si>
  <si>
    <t xml:space="preserve">Correcção de erros no redcap </t>
  </si>
  <si>
    <t xml:space="preserve">Durante a nossa estadia na US, Verificamos que os digitadores ma estava a avançar com a correcção dos erros, mais fazia a sua correcção em local i apropriado.  Tivemos que fazer juntos e concluimos sem nenum constrangimento. </t>
  </si>
  <si>
    <t>Mendes Carlos Tomas</t>
  </si>
  <si>
    <t>Fizemos a correcção de erros juntos ao lado digitadores, visto que ainda tinham lacunas na na planilha a corrigir os erros.  Sem outros a</t>
  </si>
  <si>
    <t>ESCRITÓRIO-Mascarenhas-Macurungo</t>
  </si>
  <si>
    <t>Correcção de erros</t>
  </si>
  <si>
    <t>Realizamos a correcção de erros e formação em trabalho sobre o lançamento de dados no redcap. Uma vez que está US foi a mais destacada que apresenta maior números de erros em relação as US.  Uma das dificuldades encontrado num dos digitadores é que nas consultas de pacientes em  seguimento ele considerava como se fosse novos.</t>
  </si>
  <si>
    <t>Mascarenhas-Macurungo-Escritorio</t>
  </si>
  <si>
    <t>Octávio Mateus Mora da  Cruz, Inácio Tome Rosse  ( ambos digitadores)</t>
  </si>
  <si>
    <t>Entrega do material de EPI e creditos para os clínicos , digitadores , Entrega das 14 cadeiras plasticas,assinatura dos contratos pelosdigitadores. .</t>
  </si>
  <si>
    <t xml:space="preserve">A direcção da U.S  agradeceu pelas cadeiras. </t>
  </si>
  <si>
    <t xml:space="preserve">Herminia, Francisca, Jossefate </t>
  </si>
  <si>
    <t>Júlia Chizingo, Aminosca,Leopoldina, Pio, Sergio, Lucas,Wine,Rui,Brenda.</t>
  </si>
  <si>
    <t xml:space="preserve">Entrega do material de EPI e creditos para os clínicos e digitadores, Entrega de cadeiras plásticas,  e assinatura do contrato pelos digitadores </t>
  </si>
  <si>
    <t xml:space="preserve">A equipa da U.S ficou satisfeita pelas cadeiras, e agradecendo. </t>
  </si>
  <si>
    <t xml:space="preserve">Tounosse Pedro,Issufo,Filipe, Arlete,Matambo,Hortencia Pedro, Ilda Luís, Aderito Armando,Raquel Cheila. </t>
  </si>
  <si>
    <t xml:space="preserve">Entrega do material de EPI e creditos para os clínicos e digitadores de dados, Entrega das 14 cadeiras plasticas, e assinatura do contrato dos Digitadores. </t>
  </si>
  <si>
    <t xml:space="preserve">A direcção da U.S agradeceu pelas cadeiras, e estão engajados. </t>
  </si>
  <si>
    <t>Maria do Ceu, Júlio Alberto, Manuel Caetano, Ornilio Sergio, Aquima Ibraimo, Ester Manuel, Madalena Morais, Sara Albino, Zeca Albino, Narcisa Mussa, Joanete,</t>
  </si>
  <si>
    <t xml:space="preserve">Entrega do material de EPI e creditos para os clínicos e digitadores de dados, Entrega das cadeiras plasticas,e assinatura do contrato dos Digitadores. </t>
  </si>
  <si>
    <t xml:space="preserve">A equipe da us agradeceu pelas cadeiras e estão engajados ao estudo </t>
  </si>
  <si>
    <t>Chimoio _Manica_Chimoio.</t>
  </si>
  <si>
    <t>Almeida,  Dula Alberto</t>
  </si>
  <si>
    <t>Zaida,Abílio, Amelia, Isaias,Maria,Narciso,Flavio,Eunice.</t>
  </si>
  <si>
    <t xml:space="preserve">Entrega do material de EPI, Creditos para clinicos e digitadores de dados, assinatura de contratos pelos digitadores. </t>
  </si>
  <si>
    <t>Escritório _ Nhamaonha _Escritorio</t>
  </si>
  <si>
    <t>Manuela, Maipa</t>
  </si>
  <si>
    <t>Ana Cofe,  Alda Samacone,Abel Mulimia, Aventino.</t>
  </si>
  <si>
    <t xml:space="preserve">Assinatura de contrato dos  Digitadores, entrega do Material de EPI e creditos para os clínicos e digitadores </t>
  </si>
  <si>
    <t xml:space="preserve">Decorreu bem </t>
  </si>
  <si>
    <t>Escritorio _7Abril_escritorio</t>
  </si>
  <si>
    <t>Osvaldo, Mabjaia</t>
  </si>
  <si>
    <t>Suzana,  Flavia</t>
  </si>
  <si>
    <t xml:space="preserve">Assinatura do contrato de digitadores, entrega do material de EPI e creditos para os clínicos e digitadores. </t>
  </si>
  <si>
    <t>Chimoio _sussundenga_Chimoio</t>
  </si>
  <si>
    <t>Assunção, Orlando, Neusa</t>
  </si>
  <si>
    <t xml:space="preserve">Entrega de cadeiras plastas, recargas para o pessoal que preechem as vichas de HTA e materiais para a prevenção de covid19. </t>
  </si>
  <si>
    <t xml:space="preserve">A equipe do saia hta, foi recebida pela Directora da US, onde explicamos os objectivos da nossa estadia.  Fizemos entrega das 14 cadeiras plásticas, e falamos da necessidades de serem alocadas.  Nesta 13a Ronda, a US, continua com o passo 6, onde teve fraco desempenho, com uma queda 9(10%) para 4(9%). O problema selecionado fraca informação sobre a gravidade da doença.   Oque a equipe da SAIA_HTA, ficou saber que a US não deus seguimento do plano de acção da 12a Ronda    </t>
  </si>
  <si>
    <t xml:space="preserve">Ámido Charama  e Maria Joana Coutinho </t>
  </si>
  <si>
    <t>Manuel Valoi,  Domingas Pedro, Ana Américo, Esmeralda Artur,  Fernanda Afonso, Catia M. Simone</t>
  </si>
  <si>
    <t>Ana Paula L. Colete, Celso Joao, Amelia Marcelina Andre, Raquia Ibraimo, Tongai Sione, Santrominio Carlos, Silva da Silva, Laurinda Singano</t>
  </si>
  <si>
    <t xml:space="preserve">Marcos Luciano Rafael </t>
  </si>
  <si>
    <t xml:space="preserve">Entrega de cadeira plásticas, recarga para os clinicos que preechem as fichas de HTA e materiais de prevenção contra a covid19 </t>
  </si>
  <si>
    <t>A equipe de SAIA HTA,  foi recebida pelo Director da US, onde falamos dos objectivo da no nossa estadia a us.   De salientar que fizemos entrega de 14 cadeiras plasticas, que servirá  para sentar durante os nossosencontro.  No que concerne ao seguimento do plano de acção, a equipe da US, tem mostrado o seu desempenho e com resultdos positivos. Para  13a Ronda a US selecionou o passo 3b, visto que este indicador tem com número absoluto de 93, que corresponde 22%. O problema selecionado foi Fraca adesão dos pacientes hipertenso elegiveis a consulta clínica.</t>
  </si>
  <si>
    <t xml:space="preserve">Ámido Charama e Maria Joana Coutinho </t>
  </si>
  <si>
    <t>Rosa Zeira Rubi Gonzaza</t>
  </si>
  <si>
    <t>Macua Elias C. Boroma, Vicente José,  Charifo Malaine Guidu, Zaida Nazare Lobrino, Gilberto Damere Sábado,  Zeca Samuel,  Manuença José  Vicente,  Wilson Roque,  Maneca joao José,  Bento Jorge , Venancio Mateus</t>
  </si>
  <si>
    <t xml:space="preserve">Catuza Simão,  Manuel Zacarias,  Martins Jaime Feliciano </t>
  </si>
  <si>
    <t xml:space="preserve">Entrega de cadeiras plásticas,  recargas para os clinicos que preechem as fichas de SAIA HTA e entrega de materiais para prevenção de covid19. </t>
  </si>
  <si>
    <t xml:space="preserve">A equipe do Saia hta foi recebida pelo Dr. Roque em representação da directora clínica que se encontra de férias.   Fizemos entrega de 14 cadeiras plastas. A unidade sanitária continua com o passo 3b, onde se verificou se um redução da linha de base de 213 contra o actual 153. O problema constatado nessa US foi fraca aderência nas consultas de HTA para pacientes elegíveis. </t>
  </si>
  <si>
    <t>Buzi-Nhaconjo-escritorio</t>
  </si>
  <si>
    <t xml:space="preserve">Roque Junior Gemo,  Carmina Antonio </t>
  </si>
  <si>
    <t xml:space="preserve">Mendes Carlos  Tomas, Carolina Augusto,  Aldino Jacinto Alberto, Cassilda Ussumane,  Adolfo Victor  Mecanico, Romão Jorge,  Jeronimo Eduardo, Ana Maria Banca, Timoteo Yobo, Madalena Orlando Artur, Jacinta Tomé Sadia. </t>
  </si>
  <si>
    <t xml:space="preserve">Anastancia M.Mdapassoa, Alcides Couto. </t>
  </si>
  <si>
    <t xml:space="preserve">Entrega de cadeiras plasticas, recargas para os clinicos que preechem as fichas de SAIA HTA e entrega de materiais de prevenção contra covid19 </t>
  </si>
  <si>
    <t>Durante a entrega das cadeiras plásticas,  a equipe foi recebida pelo Dictorer da US, onde falamos dos objectivo da doação. No que diz respeito a discussão de plano de acção,  notou-se uma fraca participação dopessoal da US, sobretudo os clínicos.    A unidade sanitária continua com o passo 6, pala quarta fez consecutiva, e teve um aumento do indicador selecionado  de 25(17%) para o actual 32(21%).</t>
  </si>
  <si>
    <t>Escrutorio-US-escritorio</t>
  </si>
  <si>
    <t xml:space="preserve">Ámido Charama e Maria Joana </t>
  </si>
  <si>
    <t>Pedro Charles,  Topola Raposo</t>
  </si>
  <si>
    <t xml:space="preserve">Albertina Sabino,  Teresa Maite, Maria Oscar Luis, Marta Luciano de Jesus, Glória M.De Oliveira, Nercia De Fatima, Fernando Chafinla, Gregório Bande, Josefina Andela </t>
  </si>
  <si>
    <t xml:space="preserve"> Inácio Tomé Rosse e Octávio da Cruz (ambos digitadores)</t>
  </si>
  <si>
    <t xml:space="preserve">Entrega do material de EPI e creditos para os clínicos e digitadores. Assinatura de contrato com os digitadores. </t>
  </si>
  <si>
    <t>Chimoio _ Vanduzi _Chimoio</t>
  </si>
  <si>
    <t xml:space="preserve">Tec Ilda, Justino, Manuel </t>
  </si>
  <si>
    <t>Correcção de erros semanal</t>
  </si>
  <si>
    <t>Desloquei_me ao centro de saúde de Macurungo,  a fim de fazer a correcção de erros semana, uma vez que a US não está  a fazer a correcção por falata de computador. De salientar que fizemos a correcção com sucesso.</t>
  </si>
  <si>
    <t>Inácio Tomé Rosse e Octávio da Cruz (ambos digitadores de dados)</t>
  </si>
  <si>
    <t xml:space="preserve">Correcção de erros e entrega de materiais para a prevenção de covid19 e entrega de recargas para o clínico que preechem as fichas de SAIA HTA </t>
  </si>
  <si>
    <t>Durante a noss chegada, a equipe foi recebida pela responsável distrital de ITS/HIV e SIDA. Onde explicamos os nossos objectivos, fizemos entrega dos materiais para a prevenção de covid19, recargas para clínicos que preechem as fichas de SAIA HTA e fizemos a correcção de erros semanal.   A equipe estão motivos e fichas bem organizadas nas pastas de estudo.</t>
  </si>
  <si>
    <t xml:space="preserve">Estrela António Joaquim,  Ofélia José Tivane, Manuel Bartolomeu Saliva e Marcelino Joaquim Ofumane </t>
  </si>
  <si>
    <t xml:space="preserve">Correcção de erros no redcap, distribuição de recargas para clínicos que preechem as fichas de SAIA HTA e entrega de materiais para prevenção de covid19 </t>
  </si>
  <si>
    <t>A equipe coi recebida pelo enfermeiro chefe da US,  onde explicamos os objectivos da visita.  Podemos afirmar que todos os clínicos da US, tem conhecimento do estudos, fichas bem organizadas e os digitadores estão a lançar os dados na plataforma de redcap.</t>
  </si>
  <si>
    <t>Joaquina Albino Meque (Digitadora).</t>
  </si>
  <si>
    <t>Correcção de erros,  Monitoria de dados</t>
  </si>
  <si>
    <t xml:space="preserve">Durante a nossa estadia  verificamos que os digitadores já estão a lançar a informação das fichas de HTA,  uma vez que eles não lançavam. Neste momento faltando lançar os dados do mes de Julho e Agosto do ano corrente.    Tem 23 fichas que estão fora da pasta.  Segundo os digitadores argumentam que para as fichas chegarem a digitadores passam por várias portas onde dificultam chegar a recepção no mesmo dia que o/a fez a consulta.   Por ultimos, tivemos que colocar as fichas nas pastas de estudo de modo a organizar em Nid crescente como orienta o programa do MISAU. </t>
  </si>
  <si>
    <t xml:space="preserve">Escritório-C.S.Ponta Gêa </t>
  </si>
  <si>
    <t>Julião Manhepe Armando, Jacinto Samuel António (ambos digitadores)</t>
  </si>
  <si>
    <t xml:space="preserve">Correcção de erros no redcap,  entrega de recarga para os clinicos que preechem a ficha de HTA e entrega de materiais de prevenção de covid19. </t>
  </si>
  <si>
    <t xml:space="preserve">A equipe foi recebida pela responsável Distrital de Its/hiv e sida, onde explicamos os nossos objectivos. Durante o encontro de planificação da 14a ronda, coi notório qua a US não deu seguimento das actividades planificadas na 14a Ronda de plano de acção.  Dai verficou-se o baixo número de paciente com Ta controlado. O problema selecionado nesta ronda foi: Prescrição inadequada dos anti-hipertensivos na consulta de seguimento. </t>
  </si>
  <si>
    <t>Esmeralda A.Filipe, Mangina Felicidade Cristóvão, Ana Américo, Ângela Chinai, Samuel Valoi, Cátia Mariamo.</t>
  </si>
  <si>
    <t>Roquia Ibraimo, pedro Gabriel,  Ana Paula Colete, Santrominio Carlos, Tazia Sidione</t>
  </si>
  <si>
    <t>Marcos Rafael (Digitadores), Adamoge Zungure</t>
  </si>
  <si>
    <t xml:space="preserve">Correccao de erros, entraga de recargas aos clinicos que preechem as fichas de SAIA HTA e materiais de prevenção contra covid19 </t>
  </si>
  <si>
    <t>A a equipe foi recebida pelo enfermeiro chefe da US, onde explicamos os objectivos da nossa estadia.   De seguida discutimos os plano de acção da 14a Ronda, onde notou-se um decréscimo da indicador seleccionado  e manteve a percentagem.   O passo selecionado continua 3b e o problema indicado pela US é fraca capacidade nz percepção da mensagem sobre a importância  do seguimento do HTA.  De salientar que o encontro foi produtivo e teve muitas e boas contribuições por parte dos funcionários da US</t>
  </si>
  <si>
    <t>Charifo Guidir, Valentim Carlos,</t>
  </si>
  <si>
    <t>Macua Elias Boroma, Manuença José Vicente, Manecas joao José, Wilson Roque, Luisa Armando, Amílcar preciso casamo, Pinto Luís Chico, Gilberto Damere Feliciano, Elias Pedro Bizeque,  Gabriel Meque</t>
  </si>
  <si>
    <t>Manuel Zacarias e Titos Mambeze( ambos trabalham na recepção).</t>
  </si>
  <si>
    <t xml:space="preserve">Correcção de erros semanal,  entrega de recargas para clinicos que preechem a ficha de SAIA_HTA e materiais de prevenção contra covid19 </t>
  </si>
  <si>
    <t xml:space="preserve">A reunião foi muito produtivo e participativa,  com a presença da Directora clínica, apesar da US não ter conseguido superar o seu indicador comparado da ronda anterior.  A US continua com o passo 3b, e o problema selecionado foi fraca sensibilização sobre a importância do tratamento  e as complicações da hipertensão aos pacientes. </t>
  </si>
  <si>
    <t>Escritório- US- levantamento de lanche</t>
  </si>
  <si>
    <t xml:space="preserve">Levantamento de lanche-US- escritório </t>
  </si>
  <si>
    <t xml:space="preserve">Tamara Luís Geito Chivelo, Albertina Stela Chico, Sandra Gani Bernardo, Julieta Maina Fernando </t>
  </si>
  <si>
    <t xml:space="preserve">Célia Trizebio Simango, Edna Abubacar,  Rute Elisa Faduco, Carlos Marcelo Canhana, Rosa Romão Jorge,  Amélia Eva Zindoga Daniel, Azite Alberto Zibane, Caro.ina Augusto, Sandra Gani Bernardo,  Aldino Jacinto Alberto,  Jerónimo Eduardo </t>
  </si>
  <si>
    <t xml:space="preserve">Correcção de erros, entrega de materiais de prevenção contra covid19 e recargas para clínicos que preechem as fichas de SAIA HTA </t>
  </si>
  <si>
    <t>A equipe foi bem recebida pelo Director clínicos. Fizemos a correcção de erros da semana.</t>
  </si>
  <si>
    <t xml:space="preserve">Beira-Mafambisse-Beira </t>
  </si>
  <si>
    <t>Olga João Mateba</t>
  </si>
  <si>
    <t xml:space="preserve">Entrega de materiais para prevenção de covid19 e entrega de crédito para clínicos que preechem as fichas de SAIA HTA </t>
  </si>
  <si>
    <t xml:space="preserve">A equipe foi recebido pela Director clínico da US,  a discussão de plano de acção da 14a ronda foi muito produtivo.  A US sanitária selecionou o passo 3a, tem tem como percentagem 9% .  O problema constatado foi Fraco domínio dos critérios de elegibilidade. </t>
  </si>
  <si>
    <t xml:space="preserve">Escritório-US- levantamento de Lanches </t>
  </si>
  <si>
    <t xml:space="preserve">Levantamento de lanches-US- US- Escritório </t>
  </si>
  <si>
    <t xml:space="preserve">Pedro Charles,  Pety Artur,  Roque Mário António, Topolas Raposo </t>
  </si>
  <si>
    <t xml:space="preserve">Albertina Sabino, Glória Meca, Teresa Moises,  Cristina A. Jordão,  Manuel Daudo,  Mosefina Andela, Gregório B.Banda, Marta de Jesus </t>
  </si>
  <si>
    <t>Inácio Tomé Rosse e Octávio Mateus da Cruz (ambos digitadores)</t>
  </si>
  <si>
    <t xml:space="preserve">Entrega do material de EPI e creditos para os clínicos e digitadores de dados </t>
  </si>
  <si>
    <t xml:space="preserve">Decorreu bem,  a Visita contou com a coordenadora do estudo e acessor Clínico </t>
  </si>
  <si>
    <t xml:space="preserve">Maxinel Jeremias,  Joana Coutinho </t>
  </si>
  <si>
    <t xml:space="preserve">Lavumo Paulo, Moisés Afonso </t>
  </si>
  <si>
    <t xml:space="preserve">Matambo Deve, Anne Ndaisaba, Aderito Armando, Laurinda Augusto, Tainosse pedro, Hortencia Pedro,  Raquel Cheila, Issufo  José, Filipe Tomas. </t>
  </si>
  <si>
    <t xml:space="preserve">Foi boa,  contou com a participacao da coordenadora do estudo e acessor clínico </t>
  </si>
  <si>
    <t xml:space="preserve">Escritório _ C.s 1MAIO _Escritório </t>
  </si>
  <si>
    <t xml:space="preserve">Maxinel Jeremias, Joana Coutinho </t>
  </si>
  <si>
    <t>Isaura Naome</t>
  </si>
  <si>
    <t>Narcisa Mussa,Aquima Ibraimo, Rafael Passe, Fátima Agostinho, Madalena Morais, Zeca Albino, Lino Vesta,Ornilio  Bila, Sara Pedro, Joanete parafino.</t>
  </si>
  <si>
    <t xml:space="preserve">Esta  Rondar  contoucom a participação da coordenadora do estudo,  Joana Coutinho, assessor Clínico, Rodrigues Antonio. </t>
  </si>
  <si>
    <t>Escritório _Ed Mondlane-Escritorio</t>
  </si>
  <si>
    <t>Júlia Chizingo, Felice João, Odete Higino,Aminosca Alberto, Esmeralda António, Lucas Fernando, Pio Pompilo, Jone Chadreque,Alberto Chinfore, Lucrécia Patrício, Bernardo  Vasco.</t>
  </si>
  <si>
    <t xml:space="preserve">Entrega do material de EPI e creditos para os clínicos e digitadores de dados. </t>
  </si>
  <si>
    <t xml:space="preserve">Foi boa,  fez parte da equipa a coordenadora do estudo e assessor Clínico </t>
  </si>
  <si>
    <t xml:space="preserve">Chimoio _ Manica _ Chimoio </t>
  </si>
  <si>
    <t xml:space="preserve">João Almeida e Dulce Filomena </t>
  </si>
  <si>
    <t xml:space="preserve">Zaida da Graça, Maria João, Narciso Bitone,Filimone Mateus,Timoteo Tequeche, Amelia Manuel, Pita Vasco,Abilio jone,Inacio José </t>
  </si>
  <si>
    <t xml:space="preserve">Correu bem </t>
  </si>
  <si>
    <t>Escritório _Nhamaonha_Escritorio</t>
  </si>
  <si>
    <t>Mandela Ferreira, Maipa Gero</t>
  </si>
  <si>
    <t>Abel Mulimia, Aventino , Ana Cafe,  Alda Francisco</t>
  </si>
  <si>
    <t xml:space="preserve">Correu bem. </t>
  </si>
  <si>
    <t>Escritório _cs 7 Abril _Escritorio</t>
  </si>
  <si>
    <t xml:space="preserve">Osvaldo Guerra </t>
  </si>
  <si>
    <t>Paulo, Suzana,  Flavia.</t>
  </si>
  <si>
    <t xml:space="preserve">A visita decorreu bem, fiz a entrega do material e créditos, recolhi relatorios mensais. </t>
  </si>
  <si>
    <t>Chimoio _Sussundenga_Chimoio</t>
  </si>
  <si>
    <t xml:space="preserve">Tec Orlando , Tec Gilberto, Tec Olece </t>
  </si>
  <si>
    <t>Decorreu bem, fiz entrega do material de EPI e, creditos para os clínicos, pilhas, micas, e recolha do relatorio.</t>
  </si>
  <si>
    <t>Chimoio,_Vanduzi_Manica_Chimoio</t>
  </si>
  <si>
    <t>Tec Manuel,  Tec Justino, tec Abilio, tec Pita,tec Amelia, tec Henriqueta</t>
  </si>
  <si>
    <t xml:space="preserve">Correcção de erros semanal e actualização de dados no redcap </t>
  </si>
  <si>
    <t>Duarante a nossa estadia na US, Verificamos que os digitadores não enviavam os dados ao servidor, porque nao conseguiam devido actualização do software.   Tivemos que actualizar o software e o redcap.</t>
  </si>
  <si>
    <t>Escritório _US_Escritorio</t>
  </si>
  <si>
    <t>Alfredo Warota (Digitadora)</t>
  </si>
  <si>
    <t>Joaquina Albino (Digitadora)</t>
  </si>
  <si>
    <t xml:space="preserve">Correcção de erros semanal </t>
  </si>
  <si>
    <t>Durante a nossa chegada a US, foi difícil trabalhar porque os digitadores estavam atarefados. Tevemos que aguardar as suas actividades normais e apois iniciarmos.  Fizemos a correcção das duas Ultimas semanas que os colegas não  faziram e faltando a semana de 23 a 27 de Novembro de 2021</t>
  </si>
  <si>
    <t>Escritório-US-Escrito</t>
  </si>
  <si>
    <t>Octávio da Cruz, Inácio Tomé Rosse (ambos digitadores)</t>
  </si>
  <si>
    <t xml:space="preserve">Correcção de erros semanal,  entrega de recargas aos clínicos que preechem as fichas de SAIA HTA e materiais de prevenção contra covid19 </t>
  </si>
  <si>
    <t>Fizemos a correcção de erros semanal na presença dos digitadores.  Fizemos interpretação dos dados mensal com os digitadores.  Visitei o cacifo onde guardam as fichas e notei uma diferença na melhoria de organização das pastas</t>
  </si>
  <si>
    <t>Escritório-US-Escritorio</t>
  </si>
  <si>
    <t xml:space="preserve">Entrega de Materiais para a prevenção de covid19 e entrega de crédito para clínicos que preechem as fichas de SAIA HTA </t>
  </si>
  <si>
    <t xml:space="preserve">Fomos recebidos pelo enfermeiro chefe da US,  onde explicamos a razão da nossa estadia na US,  não tivemos constrangimento durante a visita, foi notório que as fichas estão a ser lançadas no redcap. </t>
  </si>
  <si>
    <t>Alfredo Warota (digitador)</t>
  </si>
  <si>
    <t xml:space="preserve">Distribuição de recargas para os clinicos que preechem as fichas de SAIA HTA e entrega de materiais de prevenção contra covid19, e actualização do Redcap </t>
  </si>
  <si>
    <t xml:space="preserve">Durante a nossa estadia na US,  tivemos que fazer actualização dos tablets, uma vez que os digitadores relaclamavam da lentidão.   Fizemos a correcção de erros semanal conjunto com os digitadores </t>
  </si>
  <si>
    <t xml:space="preserve">Olga João </t>
  </si>
  <si>
    <t>Laquene Morgado (Digitador)</t>
  </si>
  <si>
    <t xml:space="preserve">Decorreu bem sem comentários adicionais </t>
  </si>
  <si>
    <t xml:space="preserve">Jessica Jaqueta,  Jossefate Panganai </t>
  </si>
  <si>
    <t xml:space="preserve">Lucrécia Patrício, Leopoldina  Armindo, Odete Higino, Felicia Rita,Esmeralda António, Sergio Alfazema, Júlia Chizingo,Rui Alexandre, Joel  Marina,  Fernando  Fazenda </t>
  </si>
  <si>
    <t>Decorreu bem  a Direcção  pede para que os encontros sejam informados com antecedência para  evitar sobreposição com ostras actividades  e prometi partilhar  o meu  cronograms</t>
  </si>
  <si>
    <t>Dr Moises, Dr Lavumo</t>
  </si>
  <si>
    <t>Ilda, Hortencia Pedro, Laurinda, Solange, Tainosse,Aderito,Elina,Raquel,Zamira</t>
  </si>
  <si>
    <t xml:space="preserve">Decorreu bem , Gostaram da alteração  da FACHA </t>
  </si>
  <si>
    <t xml:space="preserve">Escritório _ Cs 1 Maio_Escritorio </t>
  </si>
  <si>
    <t xml:space="preserve">Isaura Ernesto </t>
  </si>
  <si>
    <t>Paula,Zeca, Rafael, Ester, Amélia, Nota,Lino,Amilton,Madalena,Aquima, Narcisa, Olidio</t>
  </si>
  <si>
    <t>Maxinel</t>
  </si>
  <si>
    <t>Decorreu bem, passaram de passo 5 para passo 6. Evoluiram no passo anterior  de 65 a 87%</t>
  </si>
  <si>
    <t>Chimoio _ Manica _Chimoio</t>
  </si>
  <si>
    <t>Dr João Almeida,  Narcisa Bitone</t>
  </si>
  <si>
    <t>Maria de Lurdes, Dulce Krongra, Eunice Rafael,Abilio, Lavu Jose,Narciso,Flavio, pita, Isaías, Amelia, Maria,Inocencio, Timoteo</t>
  </si>
  <si>
    <t xml:space="preserve">Entrega do material de EPI e creditos para os clínicos clínicos digitadores de dados </t>
  </si>
  <si>
    <t>Escritório _7Abril_Escritorio</t>
  </si>
  <si>
    <t>Suzana , flavia</t>
  </si>
  <si>
    <t xml:space="preserve">Manuel Ferreira </t>
  </si>
  <si>
    <t xml:space="preserve">Alda, Ana cofe </t>
  </si>
  <si>
    <t xml:space="preserve">Foi boa , receberam e agradeceram pelo material. </t>
  </si>
  <si>
    <t xml:space="preserve">Maxinel Jeremias Filipe </t>
  </si>
  <si>
    <t xml:space="preserve">Orlando Ndaramo, Gilberto Assunção,  Olece </t>
  </si>
  <si>
    <t xml:space="preserve">Chimoio _Vanduzi_ Chimoio </t>
  </si>
  <si>
    <t xml:space="preserve">Maxinel Jeremias Filipe Chidacua </t>
  </si>
  <si>
    <t xml:space="preserve">Ilda Fernando, Da preciosa, Manuel, Justino </t>
  </si>
  <si>
    <t xml:space="preserve">Distribuição de Materiais para prevenção de covid19 e entrega recargas para os clinicos que preechem as fichas de SAIA HTA </t>
  </si>
  <si>
    <t>A equipe coi bem recebida,  e tivemos a oportunidade de apresentar o facha somente para os digitadores, de modo a perceber os erros cometido no mês de Novembro de 2021.</t>
  </si>
  <si>
    <t xml:space="preserve">Manuel Bartolomeu Saliva, Marcelino Joaquim Ofumane </t>
  </si>
  <si>
    <t xml:space="preserve">Distribuição de recargas para os clinicos que preechem as fichas de SAIA HTA e entrega de materiais de prevenção contra covid19 </t>
  </si>
  <si>
    <t xml:space="preserve">A 15a Ronda de discussão de plano de acção no C.S.Dondo, foi produtivo. A US continuou com o passo 6 e tem como problema de prescrição inadequada dos antihipertensivo nas consultas de seguimento.    A Directora clinica e Directora do Centro fizeram parte deste encontro. </t>
  </si>
  <si>
    <t>Domingo Pedro, Manuel Valoi,  Cátia Mariana Simone,  Esmeralda Artur Filipe, Virgínia Gaspar</t>
  </si>
  <si>
    <t>Abraão Raposo Baptista,  Francisco Luís Seve, Quibibi Jacinto,  Amelia Marcelino  Andre, Pita Meque , Ana Paula colaço, Maria do Ceu Manuel</t>
  </si>
  <si>
    <t xml:space="preserve">Marcos Rafael </t>
  </si>
  <si>
    <t>A actividade decorreu sem sobressalto, com a participação da Directora clínica da US. A unidade sanitária selecionou o passo 6, com uma percentagem de 30% (30). O problema registado pela US é fraco seguimento dos pacientes com cifras altas.</t>
  </si>
  <si>
    <t xml:space="preserve">Escritório-US-Levantamento de Lanche </t>
  </si>
  <si>
    <t xml:space="preserve">Mendes Carlos Tomas,  Maria Benjamim Emilia, Vânia Raul, Edna Abubacar, Lerio Manuel Augusto,  Fernando Armando  Zacarias,  Carolina Augusto, Rosa Romão Jorge, Celina Trizebio Simango,  Elsa Maria Bento,Jerónimo Eduardo </t>
  </si>
  <si>
    <t>Alcides Couto (Digitador) e Rute Elisa Faduco (educadora de pares)</t>
  </si>
  <si>
    <t xml:space="preserve">Distribuição de Materiais de prevenção contra covid19 e entrega de recargas para os clinicos que preechem as fichas de SAIA HTA </t>
  </si>
  <si>
    <t>A equipe foi bem recebida. A 15a Ronda de discussão de plano de acção do H.R.Buzi,  continua com o passo 3a, tres vezes consecutiva,   onde alcançaram 70(13%). A US continua com o problema anterior,  Fraca capacidade na percepção da mensagem sobre a importância do seguimento de HTA.</t>
  </si>
  <si>
    <t xml:space="preserve">Gabriel Roberto Máquina </t>
  </si>
  <si>
    <t>Luisa A.Dique Armando, Vicente José Muanateza,  Charifo Guidir,  Amílcar Preciso Cassara, Manuensa jose Gilberto Damere Sábado,  Nunes Chico Colher, Bento Joaquim, Ivone Jemusse, Aida Albano, Mavua Elias Boroma, Wilson Roque</t>
  </si>
  <si>
    <t>Marta Vunsanhe Rupico (Gestora de dados)</t>
  </si>
  <si>
    <t xml:space="preserve">Distribuição de Materiais para prevenção de covid19 e entrega de recargas para os clinicos que preechem as fichas de SAIA HTA </t>
  </si>
  <si>
    <t xml:space="preserve">A equipe foi bem recebido e houve uma participação positiva.  Nesta 15a Ronda a US continua com o passo 3a, onde descrevem o problema como fraco domínio dos critérios de elegibilidade para o início do tratamento de HTA </t>
  </si>
  <si>
    <t xml:space="preserve">Escritório-US-levantamento de Lanche </t>
  </si>
  <si>
    <t xml:space="preserve">Vânia Abdul Dias,  pedro Charles,  Roque Mario António, Pety Artur </t>
  </si>
  <si>
    <t>Marta Locrecia De Jesus, Silacier Alberto Vambo, Nercia Lobo, Maria Osório Luis, Fernando Lazaro, Manuel Daudo,  Teresa Moises, Ana linaCaetano</t>
  </si>
  <si>
    <t>Octávio Mateus da Cruz,  Inácio Tomé Rosse  ( ambos digitadores)</t>
  </si>
  <si>
    <t xml:space="preserve">Instalação de Redcap no tablets do digitador </t>
  </si>
  <si>
    <t>A equipe do SAIA_HTA  foi solicitado de emergência para instalação do redcap.  Conseguimos resolver o problema com sucesso.</t>
  </si>
  <si>
    <t xml:space="preserve">Entrega de crédito aos  clinicos que preencheram ficha de estudo </t>
  </si>
  <si>
    <t xml:space="preserve">Decorreu bem fiz ai entrega de creditos referente ao mês de Novembro </t>
  </si>
  <si>
    <t>Escritório _Eduardo Mondlane _Escritorio</t>
  </si>
  <si>
    <t>Cs Eduardo Mondlane _1Maio</t>
  </si>
  <si>
    <t xml:space="preserve">C.s 1MAIO _Cs 7Abril_escritorio </t>
  </si>
  <si>
    <t>CS 7Abril_Nhamaonha-Escritorio</t>
  </si>
  <si>
    <t xml:space="preserve">Dra Maipa </t>
  </si>
  <si>
    <t xml:space="preserve">Tecs: Rui, Zeca, Paulo, Abel, Sara,Madalena, Ana,Alda,Suzana,Flavia,Leopoldina </t>
  </si>
  <si>
    <t xml:space="preserve">Decorreu bem  o ponto focal está  engajado com o estudo  e apresentou muito bem. </t>
  </si>
  <si>
    <t>Escritório _Cs 1 Maio_Escritorio</t>
  </si>
  <si>
    <t>Paula Abel, Zeca Albino, Aquima Ibraimo, Maria do Ceu,LinoAlberto,Madalena Morais, Sara Albino,Joaneta Parafino,Amelia Armando, Suleima Sale,Charamadane Issufo, Sara Pedro</t>
  </si>
  <si>
    <t>Decorreu bem a apresentação  esteve  a cargo do  clinico Maculuve o ponto focal esteve ausente por motivos justificados,  apresentou muito bem,.</t>
  </si>
  <si>
    <t>Chimoio _Manica_Chimoio</t>
  </si>
  <si>
    <t xml:space="preserve">João Almeida, Luís Vitorino </t>
  </si>
  <si>
    <t>Zaida da Graça, Maria Joao, Narciso  Bitone,Isaías  Maculuve,Amelia Manuel,Abilio Jone,Eunice Rafael,Maria de Lurdes,Dias Mineses,</t>
  </si>
  <si>
    <t>A 16a Ronda de discussão de plano de acção no centro de Dondo, foi produtiva, com a participação da Directora clínica e Directora do centro de saúde. O passo 6 seleccionado na 15a ronda tiveram evolução positiva de 28(32%) para 41 (48%)na 16a ronda. Nesta ronda a US escolheu o passo 3b com 91(24%), e como o problema é: fraco conhecimento da importância do seguimento e por essa razão nem todos os pacientes elegíveis as medicações fazem o seguimento das consultas de HTA</t>
  </si>
  <si>
    <t xml:space="preserve">Domingas Pedro, Cátia Simone,  Esmeralda Artur Filipe, José João José </t>
  </si>
  <si>
    <t>Santrominio Carlos Ossumane, Domingos  António,  Raquia Ibraimo Dinis Mossa, Nelio Carvalho, Marcos Luciano Rafael, Tongai Sidone, Paula colete</t>
  </si>
  <si>
    <t>Adanges  Zungoma , Samuel João, Pita Jeque Samori (todos trabalham na recepção)</t>
  </si>
  <si>
    <t>A equipe da US foi recebida pela Directora clínica da US. A US continua com o passo 6 da 16a Ronda, onde tiveram um decréscimo do indicador selecionado de 21(30%) 15a Ronda para 18(16%). Segundo a US alega a baixa evolução deste indicador devi-se a maior parte dos funcionários encontravam-se doentes (Covid19), por essa razão não se deu o seguimento das actividades deixadas no mês de Dezembro de 2021.   Para a 16a ronda a US, continua com o mesmo problema da 15a Ronda, Fraco seguimento de pacientes com cifras altas nas consultas de seguimento.</t>
  </si>
  <si>
    <t>Ámido Charama e Maria Joana Coutinho 4</t>
  </si>
  <si>
    <t xml:space="preserve">Cacilda Ussumane, Edna Abubacar, Carolina Chorera, Rosa Romão Jorge,  Maia Benjamim Emiliano, Margarida Chico, Fernando Armando Zacarias,  Mendes Carlos Tomas,  Mariana Pinto Charromar, Celina Trizebio Simango, Sara Karimo Mateus, Jerónimo Eduardo </t>
  </si>
  <si>
    <t>Alcides Couto (digitador) e Rute Elias Faduco (Recepcionista)</t>
  </si>
  <si>
    <t>A equipe foi recebida pelo ponto focal Distrital de ITS/HIV e SIDA. A reunião foi muito produtiva, e o passo selecionado teve uma evolução positiva de   70(13%) para 78(23%) na 16a ronda passo 3b.  De salientar a US, prefiro continuar com o passo 3b pela 4 vez, visto que o foco principal e fazer o seguimento dos pacientes diagnóstico HTA para ter maior número de pacientes com HTA controlado.  O problema selecionado pe.a US, continua com Fraca capacidade na percepção da mensagem sobre a importância  do seguimento de HTA.</t>
  </si>
  <si>
    <t>Rosa Xavier Rubi Gonzago, Andrea Rengo</t>
  </si>
  <si>
    <t xml:space="preserve"> Macua Boroma,  Vicente José Muanateza, Amílcar Cassamo, Enves Rafael Jerasse,Manuença José Vicente, Romão Manuel M.Frio, Luisa Dique Armando, Atalia Caetano Febueiredo, Charifo Malaire Guidir, Jeremias Matias </t>
  </si>
  <si>
    <t>Martins Jaime Feliciano e Pascoa Zacarias (Ambos conselheiros)</t>
  </si>
  <si>
    <t>A 16a Ronda, foi caracterizada pela presença do Director clinico da US. E a US continua com o passo 3a,  e tive uma evolução positiva  de elegíveis para início de anti-hipertensivo de 56(5%) para 89(7%).  O problema selecionado pela US é de continua com fraco domínio dos critérios de elegibilidade  para o início do tratamento ante-hipertensivo.</t>
  </si>
  <si>
    <t xml:space="preserve">Escritório-US-Escritório </t>
  </si>
  <si>
    <t xml:space="preserve">Roque O. António,  Pety Artur,  Pedro Charles </t>
  </si>
  <si>
    <t xml:space="preserve">Nelson Júlio  Baciao, Anbelina Luis Caetano, Teresa Moises,  Marta de Jesus, Manuel Daudo, Nercia Lobo,  Maria Osório,  Pires Machate, </t>
  </si>
  <si>
    <t>Início Tomé Rosse,  Octávio Mateus da Cruz, Josefina Andela (Digitadores)</t>
  </si>
  <si>
    <t>A equipe foi recebida pelo Enfermeiro Chefe da US, onde explicamos a razão da sua estadia.   As fichas de HTA estão bem organizadas conforme ditam a normas do SAIA.</t>
  </si>
  <si>
    <t xml:space="preserve">Escritório -US- C.S.Ponta Gêa </t>
  </si>
  <si>
    <t xml:space="preserve">Distribuição de Materiais de apoio, recargas para os clinicos que preechem as fichas de SAIA HTA e entrega de materiais para prevenção de covid19 </t>
  </si>
  <si>
    <t xml:space="preserve">Fizemos correcção de erros:  Revisitamos as pastas de SAIA_HTA e Cacifo do estudo.   As actividades estão a decorrer sem sobre saltos </t>
  </si>
  <si>
    <t xml:space="preserve">C.S.Nhaconjo_C.S.Ponta Gêa-Escritório </t>
  </si>
  <si>
    <t xml:space="preserve">Jacinto Samuel,  Julião Manhepe </t>
  </si>
  <si>
    <t xml:space="preserve">Entrega de materiais de prevenção contra covid19, materiais de apoio e recargas para os clinicos que preechem as fichas de SAIA HTA </t>
  </si>
  <si>
    <t xml:space="preserve">A equipe foi recebida pelo Director da US, onde explicamos o motivo da nossa estadia.   Fizemos correcção de erros  das tres últimas semanas de 2021, onde descobrimos existência de 2 pacientes  com TA a sistólica acima de 180mmhg e diastolica acima de 160mmhg, mas os mesmos pacientes não foram abertos as fichas de HTA. E a direcção disse que irá discutir com os clínicos. </t>
  </si>
  <si>
    <t>Manuel Bartolomeu Saliva,  Marcelino Joaquim Ofumane,  Paulo Manuel Mucaluso</t>
  </si>
  <si>
    <t>Avaliação da fichas de seguimento de SAIA_HTA,  distribuição de materiais de apoio e credito a US</t>
  </si>
  <si>
    <t xml:space="preserve">A equipe foi recebida pelo Director clinico da US,  onde fizemos entrega de materiais de Apoio a US, tais como canetas(azuis e vermelho), Máscaras N95 e créditos para aqueles clinicos que preechem as fichas do estudo SAIA HTA. </t>
  </si>
  <si>
    <t xml:space="preserve">A equipe do estudo foi recebida pelo enfermeiro chefe da US,  onde explicamos as nossas actividades a realizar na US sobre a correcção de erros. </t>
  </si>
  <si>
    <t>Escritório-US-Macurungo</t>
  </si>
  <si>
    <t xml:space="preserve">C.S.Mascarenhas-.S.Macurungo- Escritório </t>
  </si>
  <si>
    <t xml:space="preserve">A equioe foi recebida pelo ponto focal de ITS/HIV e SIDA da US,  onde explicamos os objectivos da nossa estadia na US.  E tivemos a oportunidade de  informar que o Centro de saúde de Macurungo é a US, com mais erros e não respondem os nossos email sobre a correcção a correcção de erros.  Segundo a ponto focal prometeu trabalhar com os digitadores sobreo assunto. </t>
  </si>
  <si>
    <t>Manga Mascarenhas-Macurungo_Escritorio</t>
  </si>
  <si>
    <t xml:space="preserve">Octávio Mateus da Cruz </t>
  </si>
  <si>
    <t xml:space="preserve">Continuação de correcção de erros do dia anterior. </t>
  </si>
  <si>
    <t xml:space="preserve">Inácio Tomé Rosse </t>
  </si>
  <si>
    <t xml:space="preserve">Decorreu bem,  os clinicos estao empenhados </t>
  </si>
  <si>
    <t>Chimoio _Vanduzi_Chimoio</t>
  </si>
  <si>
    <t>Tec Manuel Nota,  tec Justino, Tec Ilda</t>
  </si>
  <si>
    <t xml:space="preserve">Decorreu bem os clínicos estão engajados </t>
  </si>
  <si>
    <t xml:space="preserve">Escritório _Sussundenga _Escritório </t>
  </si>
  <si>
    <t xml:space="preserve">Tec Gilberto, tec Orlando,  tec Felizarda </t>
  </si>
  <si>
    <t xml:space="preserve">Dra Maipa, Dra Manuela </t>
  </si>
  <si>
    <t>Tec: Abel, Aventino, Ana, Alda.</t>
  </si>
  <si>
    <t xml:space="preserve">Escritório _CS 7de Abril _Escritório </t>
  </si>
  <si>
    <t xml:space="preserve">Dr Kalonda </t>
  </si>
  <si>
    <t>Tec Susana, Tec Flavia</t>
  </si>
  <si>
    <t xml:space="preserve">Decorreu bem fiz entrega do material e actualização do fluxograma nos cs Eduardo Mondlane e 1MAIO </t>
  </si>
  <si>
    <t>Escritório _Eduardo Mondlane _1maio_Escritorio</t>
  </si>
  <si>
    <t>Dr Zeca</t>
  </si>
  <si>
    <t xml:space="preserve">Tec:Sara,Madalena, Maria do Ceu </t>
  </si>
  <si>
    <t>A equipe foi recebido pela Directora clínica da US. A acessara clínica do estudo explicou a razão   da nossa estadia na US, que tem como objectivo de interar-se do seguimento do plano de acção da US e as possíveis acções.</t>
  </si>
  <si>
    <t xml:space="preserve">Escritório-US-C.S.Ponta Gêa </t>
  </si>
  <si>
    <t xml:space="preserve">Euridce De Sousa </t>
  </si>
  <si>
    <t xml:space="preserve">Julieta Maina Fernando </t>
  </si>
  <si>
    <t xml:space="preserve">Jerónimo Eduardo </t>
  </si>
  <si>
    <t>Durante a nossa estadia,  a equipe  foi recebida pela Directora clínica da US. Foi a acessora clínica do estudo que falou da importância da visita, uma vez que a US faz parte do estudo.  Segundo a Dra. Clínica disse que que tem um grupo de WhatsApp onde faz o seguimento dos pacientes com TA  e dá orientação aos seu pacientes.</t>
  </si>
  <si>
    <t xml:space="preserve">C.S.Nhaconjo-C.S.Ponta Gea-DPS- Escritório </t>
  </si>
  <si>
    <t>Euridce de  Sousa</t>
  </si>
  <si>
    <t>Helena Yara</t>
  </si>
  <si>
    <t>Na 17a Ronda de discussão de dados na US de Nhaconjo, a equipe do Saia hta  fez presença com a participação da Directora clínica e outros pessoal da US.   A US selecionou o passo 6, onde houve a evolução positiva de 18(16%) na 16a ronda para 33(22%) na 17a Ronda. Como o problema selecionado pela US foi de existência de pacientes com a Marcação de consultas trimestral com cifras altas de HTA,  uma vez que o Misau não  recomenda essas consultas para pacientes hipertensos.</t>
  </si>
  <si>
    <t>Ámido Charama 5</t>
  </si>
  <si>
    <t xml:space="preserve">Julieta Maina Fernando,  Claudia de A.F. Macário </t>
  </si>
  <si>
    <t xml:space="preserve">Mendes Carlos Tomas,  Rute Elisa Faduco, Carolina Augusto Charergua, Edna Abubacar,  Rosa Romão Jorge,  Cassilda Ussumane, Mariana Pinto M. Charromar,  Celina Trizebio Simango,  Fernando Armando Zacarias,  Madalena Orlando Artur Sambo, Aldino Jacinto Alberto </t>
  </si>
  <si>
    <t>Alcides Couto (Digitador).</t>
  </si>
  <si>
    <t xml:space="preserve">A equipe do estudo foi recebida pelo Director clinico e ponto focal de Estudo de SAIA_HTA.  Durante a participação da 17a Ronda, a US, selecionou pela primeira fez o passo 3b, com uma percentagem de 13% (148), pacientes HIV + continuando elegíveis para a medicação antihipertensivos.   No que diz respeito ao passo selecionado selecionado, a US teve como problema fraca divulgação e sensibilização de importância de adesão as consultas de HTA. </t>
  </si>
  <si>
    <t xml:space="preserve">Roque Mário António,  pedroCharles, Inês Xavier </t>
  </si>
  <si>
    <t>Teresa Moises,  Glória Meca da Gloriana, Nildo Reinado Bulau, Nercia Lobo, Silauve Alberto,  Geronimo Bernardo Bande, Argentina Luis Caetano, Manuel A.Daudo, Augusto Paulo Maposse</t>
  </si>
  <si>
    <t>Inácio Tomé Rosse,  Octávio M. Da Cruz (ambos digitadores).</t>
  </si>
  <si>
    <t>Distribuição de Materiais de apoio (canteas azuis e vermelhas), esfigmomanomentro e Materiais para a prevenção de covid19 (mascaras N96 e álcool 70%)</t>
  </si>
  <si>
    <t>O centro de saúde de Dondo, tem mostrado seu empenho e uma evolução positiva no estudo. A título de exemplo na 16a ronda tiveram 91(24%) do passo 3b e no mesmo indicador na 17a ronda tiveram 140 (35%). Assim, no que diz respeito ao problema do passo, continuam com o fraco conhecimento sobre a importância do seguimento de pacientes HTA.</t>
  </si>
  <si>
    <t>Domingas Pedro, Zenaida Mussa,  Inês José Rafael, Manuel Valoi, Esmeralda A. Filipe, Ana A. Quana</t>
  </si>
  <si>
    <t xml:space="preserve">Santrominio Carlos Ossumane,  Benjamim José C.Manuel, Raquia Ibraimo, Rosa Mutonque, Gill Vicente Manuel, Paula colete </t>
  </si>
  <si>
    <t>Marcos Luciano Rafael, Francisco Seva (ambos digitadores).</t>
  </si>
  <si>
    <t xml:space="preserve">A US de Buzi, tive como o seu plano de acção da 16a ronda comprimido parcialmente, uma vez que não conseguiram realizar com todas as actividades planificada e nem o alcance do valor da 16a Ronda. Em termos de participação é positiva e contínua com o passo 3b. Durante o encontro no notório ausências de médicos. </t>
  </si>
  <si>
    <t xml:space="preserve">Rosa Fieira Rubi Gonzago (Psicologia clínica), Gabriel Máquina </t>
  </si>
  <si>
    <t xml:space="preserve">Manuença José Vicente,  Ainda Albano Gançalo, Atalia Caetano Figueiredo,  Luis Armando, Aminio Pedro Charles,  João  Zumaera Madane, Vicente Mamol , Bento Joaquim,  Elias Pedro, Macua Boroma </t>
  </si>
  <si>
    <t>Marta Vurunganhe Rupico</t>
  </si>
  <si>
    <t>Distribuição de Materiais de apoio (canetas azuis e vermelhas), Álcool 70% e mascaras N95.</t>
  </si>
  <si>
    <t xml:space="preserve">A equipe foi recebida pelo Director clinico da US, onde explicamos os objectivos da nossa estadia.  Verificamos os materiais de estudo no cacifo e notamos uma boa conservação.    No que diz respeito as fichas de seguimento de HTA,  os clínicos estão a preencher, apesar de uma peque na lacuna referente a coluna de pedido de análises laboratorial. </t>
  </si>
  <si>
    <t>Almeida Chingore</t>
  </si>
  <si>
    <t>Entrega de materiais de apoio tais como,  canetas azuis e vermelhas, Entrega de Álcool a 70% e mascaras N95</t>
  </si>
  <si>
    <t>A equipe do estudo foi recebido pelo responsável da US, onde falamos dos objectivos do estudo e apresentação do seguimento dos pacientes hta para novos colegas (TMGs).</t>
  </si>
  <si>
    <t>Manuel Saliva,  Marcelino Ofumane,  Paulo Mugaluso, Erasmo Protazio</t>
  </si>
  <si>
    <t xml:space="preserve">Decorreu bem  os participantes  sugeriram  contemplar o colrga de  nutrição para fazer parte dos  encontros visto que com frequência  temos feito  referencia. </t>
  </si>
  <si>
    <t xml:space="preserve">Escritorio _ C.s 1MAIO _Escritório </t>
  </si>
  <si>
    <t>Sara Pedro, Maria do Ceu, Ornilio Sérgio, Madalena Morais, Sara Albino, Hamilton Faniasse, Anguima Abraimo,Rafel Passe, Joanete, parafino,Zeca Aramo,lino Vesta ,Issufo Adamos,Osvaldo  Manuel.</t>
  </si>
  <si>
    <t xml:space="preserve">Decorreu bem  o ponto focal fez a apresentação da 17 ronda </t>
  </si>
  <si>
    <t xml:space="preserve">Felicia Rita  João, Chepad Pedro  ,Esmeralda  Tirano,Herminia Horacio, Leopoldina Armando, Aminosca Alberto, Jone Chadreque,Lucas Saweka ,Constância Alberto, Lucrécia Patrício, Rui Alexandre. </t>
  </si>
  <si>
    <t xml:space="preserve">Decorreu bem a ponto focal  apresentou a 17 ronda do plano de acção. E todos os clínicos estão engajados. </t>
  </si>
  <si>
    <t>Escritório _ Catandica _Escritorio</t>
  </si>
  <si>
    <t>Raquel Cheila, Hortencia Pedro, Ilda Luís,  Laurinda Augusto, Issufo José, Luís  Ndapassoa, Matambo Deve, Tainosse Pedro, Adérito Armando, Filipe Tomas, Solange Massango.</t>
  </si>
  <si>
    <t xml:space="preserve">Decorreu bem o ponto focal apresentou a 17 ronda,  e os clínicos estão engajados no estudo. </t>
  </si>
  <si>
    <t>Zaida  da Graça, Santana Mario.</t>
  </si>
  <si>
    <t xml:space="preserve">Abílio Jone, Graça Elias, Cristina Zacarias, Pita Vasco, Maria João, Eunice Rafael, Maria de Lurdes, Timoteo Tequeche,Amelia Manuel, Alice  Eniasse. </t>
  </si>
  <si>
    <t xml:space="preserve">Decorreu bem,  todos os clínicos estão engajados no estudo. </t>
  </si>
  <si>
    <t>Escritório _Nhamaonha_escritorio</t>
  </si>
  <si>
    <t>Abel Mulimia, Aventino,  Ana,  Alda</t>
  </si>
  <si>
    <t xml:space="preserve">Decorreu bem a visita,  os clínicos estão engajados no estudo. Podem  uma  troca de experiência </t>
  </si>
  <si>
    <t xml:space="preserve">Escritório _Vanduzi_Escritorio </t>
  </si>
  <si>
    <t xml:space="preserve"> Tec Ilda, justino, Manuel, Neusa,Teófilo </t>
  </si>
  <si>
    <t>Decorreu bem  os clínicos estão  empenhados</t>
  </si>
  <si>
    <t>Escritório _Sussundenga_escritorio</t>
  </si>
  <si>
    <t xml:space="preserve">Tec Felizarda, Gilberto,  Orlando </t>
  </si>
  <si>
    <t>Reflexão do estudo da fase de transição para a fase da Manutenção; Avaliação da dose.</t>
  </si>
  <si>
    <t>A equipe foi bem recebida pelo pessoal da US. Objectivo do encontro foi de fazer reflexão do estudo da fase de transição para fase de manutenção,  perceber os pontos fracos e positivos do estudo e possíveis recomendações.  A US sanitária já  está  a se apropria do estudo  e estão satisfeito pela melhoria dos serviços dos pacientes crónicos e alocação do materiais para mensurar TA.</t>
  </si>
  <si>
    <t>Beira-Chimoio_US</t>
  </si>
  <si>
    <t>US-Escritorio-Hotel</t>
  </si>
  <si>
    <t>Euridce De Sousa</t>
  </si>
  <si>
    <t xml:space="preserve">Paula colete </t>
  </si>
  <si>
    <t xml:space="preserve">Ámido Charama,  Maria Joana Coutinho </t>
  </si>
  <si>
    <t>Reflexão do estudo da fase de transição para a fase de manutenção</t>
  </si>
  <si>
    <t>A equipe foi bem Recebida pelo Ponto focal de SAIA-HTA. Durante o encontro a equipe da DPS e do estudo, falaram dos objectivos do estudo da fase de transição para a fase de manutenção e ter uma noção sobre os seguimento das actividdes na US.</t>
  </si>
  <si>
    <t>Hotel-Escritorio- US-Hotel</t>
  </si>
  <si>
    <t>Chimoio_Beira</t>
  </si>
  <si>
    <t>Foi boa o director do centro  satisfeito com o estudo.</t>
  </si>
  <si>
    <t xml:space="preserve">Escritório _Cs 7 abril_ Chimoio </t>
  </si>
  <si>
    <t xml:space="preserve">Susana, Flavia,  Abel </t>
  </si>
  <si>
    <t>Avaliacao da dose de  implementacao</t>
  </si>
  <si>
    <t>Decorreu no C.s 1MAIO, avaliacao da dose de implementacao, contou com a presença  daDra ,Euridce, tec Paula  de Dondo, Amido, Tia Ju.</t>
  </si>
  <si>
    <t>Escritório _ 1 Maio_Escritorio</t>
  </si>
  <si>
    <t>Dr Morgorgo,  Dr Isidoro,  Dra Euridce,Dr Zeca.</t>
  </si>
  <si>
    <t>Tec Paula, Tec  Rui.</t>
  </si>
  <si>
    <t>Tia Joana, Amido, Maxinel.</t>
  </si>
  <si>
    <t xml:space="preserve">Tec Passe, Tec Maria do Ceu,  tec Aquima, Tec ornilo, Sara, Madalena. </t>
  </si>
  <si>
    <t>Encontro de balanço das actividades do estudo  no ano 2021</t>
  </si>
  <si>
    <t xml:space="preserve">Decorreu bem,  Contou com  a presença da Dra, Euridice, Dr Morgorgo, Dr Isidoro,  tec Paula,  Amido, Joana, Maxinel  e ponto focais dos C.s Eduardo Mondlane e 1MAIO. No momento da conversa com a equipe da U.S,  Maxinel e Tia Joana foram dispensados para não influenciar o debate. </t>
  </si>
  <si>
    <t xml:space="preserve">Escritório _Eduardo _Escritório </t>
  </si>
  <si>
    <t>Dra Euridice, Dr Isidoro, Dr Morgorgo, Dr Zeca.</t>
  </si>
  <si>
    <t>Tec Paulo,  Tec Rui.</t>
  </si>
  <si>
    <t xml:space="preserve">Joana Coutinho, Amido Charama, Maxinel Jeremias </t>
  </si>
  <si>
    <t xml:space="preserve">Tec Rui,Tec  Mafione, Aminosca, Leopoldina </t>
  </si>
  <si>
    <t>Fomos bem recebidos pela equipe da Direção.   Objectivo da visita foi de dar apoio a US.</t>
  </si>
  <si>
    <t xml:space="preserve">Escritório-US de Macurungo_US Mascarenhas </t>
  </si>
  <si>
    <t>C.S.Mascarenhas-C.S.Nhaconjo-Escritorio</t>
  </si>
  <si>
    <t xml:space="preserve">Entrega do material de EPI e creditos para os clínicos e digitadores de dados, Visita aos Serviços Distritais de Saúde  junto com o acessor clínico. Dr Morgorgo </t>
  </si>
  <si>
    <t>Decorreu bem a Directora Distrital referiu não haver  comunicação efectiva entre ela e o Médico Chefe. Assunto interno que poderá ultrapassar junto ao governo Distrital.</t>
  </si>
  <si>
    <t xml:space="preserve">Escritório _C.s  Sussundenga _Escritório </t>
  </si>
  <si>
    <t xml:space="preserve">Filipe Morgorgo </t>
  </si>
  <si>
    <t xml:space="preserve">Assunção, Orlando, Betinho, Luisa,  Elsa. </t>
  </si>
  <si>
    <t xml:space="preserve">Decorreu bem os clínicos estão engajados no estudo </t>
  </si>
  <si>
    <t xml:space="preserve">Escritório _CS Nhamaonha _Escritório </t>
  </si>
  <si>
    <t>Maipa Gero</t>
  </si>
  <si>
    <t xml:space="preserve">Abel Mulimia, Moisés, Aventino,  Ana,  Alda. </t>
  </si>
  <si>
    <t xml:space="preserve">Decorreu bem,  um aparelho de TA esta avariado  e levamos para o escritório. </t>
  </si>
  <si>
    <t xml:space="preserve">Escritório _C.s 7Abril_escritorio </t>
  </si>
  <si>
    <t>Tec Paulo, tec Susana,  Tec Flavia</t>
  </si>
  <si>
    <t xml:space="preserve">Decorreu bem os clínicos estão engajados. Conversei com o  novo director clínico da Us. Director do Cs., ponto focal de hiv. A conversa foi boa teve caracter de nos apresentar. </t>
  </si>
  <si>
    <t xml:space="preserve">Escritório _vanduzi _Escritório </t>
  </si>
  <si>
    <t>Dr. Chicuala cuala, Dr claudio</t>
  </si>
  <si>
    <t xml:space="preserve">Tec  Justino, tec Ilda Fernando,  Tec Manuel </t>
  </si>
  <si>
    <t>Entrega de recargas para os clinicos que preechem as fichas de SAIA HTA. Entrega de materiais de apoio como canetas azuis, vermelhas,  Máscaras N95 e álcool Gel a 70%</t>
  </si>
  <si>
    <t>Na 18a ronda de discussão de dados, a US continuou com o passo 6, onde teve aumento de 1 paciente, concretamente no passo anterior tinha 33(22%), actual 34(23%).  O real problema selecionado pela a US é Má adesão dos pacientes com cifras altas nas consultas de seguimento de HTA. Durante a discussão, os TMGs, referiram fraca colaboração com os médicos no seguimento doa pacientes com cifras altas para uma tomada de decisão corrente .</t>
  </si>
  <si>
    <t>Escritório-Mascarenhas-Nhaconjo-Escritorio</t>
  </si>
  <si>
    <t>Jerónimo Eduardo,  Edna Abubacar, Aldino Jacinto Alberto Mainato, Rosa Romão  jorge, Vaz Domingos,  Mariana Pinto M.Charromar, Celina Trizebio Simango,  Mendes Carlos Tomas,  Maria Benjamim Emiliano,  Alcides Couto,  Rute Elisa Faduco,  Amílcar preciro</t>
  </si>
  <si>
    <t xml:space="preserve">Distribuição de recargas para os clinicos que preechem as fichas de SAIA HTA e entrega de materiais de apoio tais como canetas azuis e vermelhas,  álcool gel a 70% e mascaras N95. </t>
  </si>
  <si>
    <t xml:space="preserve">Antes do início da reunião, nos apresentámos-nos ao medico chefe Distrital,  onde falamos dos objectivos da visita, e posterior realizamos a supervisão e apoio técnico.  De seguida a reunião que foi muito produtiva, com a participação da asssessora clínica do estudo e director clinico da US. A unidade sanitária continua com o passo 3b, o foi seleccionado o seguinte problema: Fraca capacidade na sensibilização dos pacientes TARVS/HTA  com dispensa trimestre  nas consultas de seguimento mensal de HTA.   A US sanitária fico satisfeito com a presença e contribuições da Dra. Euridce. </t>
  </si>
  <si>
    <t>Euridce De Sousa Heliotropeth</t>
  </si>
  <si>
    <t>Gabriel Roberto Máquina,  Rosa Fieira Rubi Gonzaga</t>
  </si>
  <si>
    <t xml:space="preserve">Luísa Dique,  Isabel João de Sousa, Marta vurunganhe Rupico, Luisa Armando, Romão Manuel M.Frio,  Eca Samuel Miguel,  Vicente Jose Manuença,  Lucia Anadeta Oliveira, Manuença José Vicente  Wilson Roque,  Macua Boroma,  Gilberto Damere Sábado </t>
  </si>
  <si>
    <t>Distribuição de recargas para os clinicos que preechem as fichas de SAIA HTA e entrega de materiais de apoio tais como canetas azuis e vermelhas,  Máscaras M95 e Álcool Gel a 70%</t>
  </si>
  <si>
    <t>Antes do nosso encontro,  fomos-nós apresentar a Directora do centro,  onde nos receberam bem e falamos dos objectivos da visita.  Segundo a Directora da US está satisfeita com Estudo, e tem mostrado uma importância no rastreio de HTA.    Posto a apresentação pela identidade máxima da US, seguir-se-ão apresentação do plano de acção.   A US continua com o passo 3b, onde teve decréscimo do indicador do 140(35%), para 98(29%) do passo actual. O problema colocado no plano de acção foi,: Fraco conhecimento sobre  importância de seguimento de HTA por parte dos pacientes.  Aliado ao problema, a assessora clínica,  propõe que as chamadas telefonicas para pacientes faltosos que serve como lembrete,  devia ser feito/a pelos clinicos, uma vez que eles  que eles tem domínio da gravidade da patologia.</t>
  </si>
  <si>
    <t>Euridce De Sousa Heletrepeth</t>
  </si>
  <si>
    <t xml:space="preserve">Cátia Marina Simone, Zenaida Mussa, Felizarda Nhengo, José João Jeque, Manuel Valoi,  Domingas Pedro </t>
  </si>
  <si>
    <t xml:space="preserve">Santrominio Carlos, Tongai Sidione, Gill Domingos Teia, Marcos Luciano Rafael,  Paula colete,  Raquia Ibraimo, </t>
  </si>
  <si>
    <t xml:space="preserve"> A reunião foi produtiva, apesar da US ter continuado com os mesmos problemas  e soluções. A US continua com o passo 3b, onde ouve decréscimo do passo de 148(13%), para actual 129(11%).</t>
  </si>
  <si>
    <t>Ámido Charama, Artur Gremo</t>
  </si>
  <si>
    <t xml:space="preserve">Roque Mário António,  Pedro Charles,  Inês Xavier </t>
  </si>
  <si>
    <t xml:space="preserve">Octávio Mateus da Cruz,  Inácio Tomé Rosse,  Silaur Alberto Vumba, Tarcida Elisa João António, Maria Osório Luís,  Manuel Daudo,  Glória Meca De Glireira, Augusto Paulo Maposa, Albertina  Sabino, Celestino António Ferrão, Teresa Maise Fernando </t>
  </si>
  <si>
    <t xml:space="preserve">Decorreu bem a visita os clínicos estão engajados no estudo,  o ponto focal apresentou e moderou a discussão. </t>
  </si>
  <si>
    <t xml:space="preserve">Escritório _Cs 1MAIO _Escritório </t>
  </si>
  <si>
    <t>Filipe Agostinho Murgorgo</t>
  </si>
  <si>
    <t xml:space="preserve">Aquima Ibraimo, Suleane Sale,Issufo Adamo,Rafel Passe, Madalena Morais, Joanete Parafino, Zeca Albino, Sara Pedro, Lino Vesta,Fátima Armando, Paula Abel, Mário Abreu </t>
  </si>
  <si>
    <t>Decorreu bem na companhia do Dr Murgorgo. O ponto focal apresentou a ronda e moderou a discussão,  está engajado.</t>
  </si>
  <si>
    <t xml:space="preserve">Escritório _Cs Eduardo Mondlane _Escritório </t>
  </si>
  <si>
    <t xml:space="preserve">Filipe Agostinho  Murgorgo </t>
  </si>
  <si>
    <t xml:space="preserve">Rancisca Mário, Sérgio Fazenda, Leopoldina Armando, Aminosca Alberto, Fernando Joaquim, Rosário Francisco, Rui Alexandre, Dino Branco, Lucrécia Patrício, Constância Alberto, Odete Armando </t>
  </si>
  <si>
    <t xml:space="preserve">Decorreu bem na companhia do Dr Murgorgo,  os clínicos estão engajados e o ponto focal apresentou e moderou a discussão com êxito. </t>
  </si>
  <si>
    <t xml:space="preserve">Escritório _Manica _Escritório </t>
  </si>
  <si>
    <t xml:space="preserve">Filipe Agostinho Murgorgo </t>
  </si>
  <si>
    <t xml:space="preserve">Juvencio Albino,Maria João, Lavu José, Abílio Jone, Amélia Manuel, Eunice Rafael, Pita Vasco, Graça Elias, </t>
  </si>
  <si>
    <t>Decorreu bem  na companhia do Dr Murgorgo. A ponto focal apresentou e moderou a discussão com engajamento.</t>
  </si>
  <si>
    <t xml:space="preserve">Escritório _Barué _Escritório. </t>
  </si>
  <si>
    <t xml:space="preserve">Josefo Tomás , Moisés Afonso </t>
  </si>
  <si>
    <t>Laurinda Augusto, Adérito Armando, Tainosse Pedro, Ilda Luís, Luís Cosso,Pedro Domingos, Hortencia Pedro, Matambo Deve, Raquel Cheila, Solange Massango.</t>
  </si>
  <si>
    <t xml:space="preserve">Distribuição de recargas para os clinicos que preechem as fichas de SAIA HTA e entrega de materiais para prevenção e apoio técnico,  tais como mascaras N95, álcool gel a 70%, canetas azuis e vermelhas </t>
  </si>
  <si>
    <t>Durante a visita, comos recebidos pelo Director da US, onde falamos dos objectivos da nossa  visita.   Realizamos  formação em trabalho para novo técnico de Medicina Geral,  onde abordamos os objectivos do SAIA_HTA.   Fizemos avaliação de fichas preenchidas pelo novo clínico,  de modo a perceber a importância de preencher todos os campos.</t>
  </si>
  <si>
    <t xml:space="preserve">Joaquim Ofumane, Estrela António Joaquim,  </t>
  </si>
  <si>
    <t>Manuel Saliva,  Joaquim Guirugo, Paulo Manuel Mucaluso</t>
  </si>
  <si>
    <t>Verificação da  pasta do estudo no cacifo, Organização de fichas na pasta, distribuição de recargas para os clinicos que preechem as fichas de SAIA HTA e entrega de materiais de apoio tais como,  canetas azuis e vermelhas,  Máscaras cirúrgicas N95 e álcool gel a 70%⁰</t>
  </si>
  <si>
    <t>Durante a visita a equipe foi recebida pelo Director clinico da US, onde abordamos os objectivos da visita e tivemos oportunidade de discutir alguns casos clínicos a convite da directora clínica da US.  Verificar que o redcap não está a funcionar para lançamento de dados na US.  Cizemos a actualização do redcap e sem sucesso para a introdução da informação de dados da US.</t>
  </si>
  <si>
    <t xml:space="preserve">Escritório- US - Escritório </t>
  </si>
  <si>
    <t>Helena yara</t>
  </si>
  <si>
    <t xml:space="preserve">Julião Manhepe,  Jacinto Samuel António </t>
  </si>
  <si>
    <t>Distribuição de recargas para clínicos que preechem as fichas e entrega de materiais de apoio tais como,  canetas azuis e vermelhas,  álcool gel e mascaras N95. Correcção de erros.</t>
  </si>
  <si>
    <t>Durante o encontro,  a equipa foi recebida pela Director clínico da US. Onde falamos de dos objectivos da visita e fizemos a correcção dos erros na US.</t>
  </si>
  <si>
    <t xml:space="preserve">Almeida Chingore </t>
  </si>
  <si>
    <t>Laquene Morgado,  olga joao Mateba</t>
  </si>
  <si>
    <t>Inquérito de fatores modificaveis</t>
  </si>
  <si>
    <t xml:space="preserve">Decorreu bem o inquérito, oscolegas colaboraram  no fornecimento da  informação </t>
  </si>
  <si>
    <t xml:space="preserve">Escritório _Nhamaonha _Escritório </t>
  </si>
  <si>
    <t xml:space="preserve">Maipa Gero, Manuela Ferreira </t>
  </si>
  <si>
    <t>Ana Cofe, Alda samacone,Abel Mulimia,  Moiane.</t>
  </si>
  <si>
    <t>Inquérito de  factores modificaveis,</t>
  </si>
  <si>
    <t>Decorreu bem,  houve colaboração de toda equipe,.</t>
  </si>
  <si>
    <t xml:space="preserve">Escritório _C.s 7 Abril_Escritorio </t>
  </si>
  <si>
    <t>Suzana,  Flavia, paulo, Mabjaia,Ruwimbo</t>
  </si>
  <si>
    <t>Inquérito de factores modificaveis</t>
  </si>
  <si>
    <t xml:space="preserve">Decorreu bem, intervistei Médica chefe , responsáveis pela farmácia, laboratório, recursos humanos. </t>
  </si>
  <si>
    <t xml:space="preserve">Dr Horácio, Dr Clínica </t>
  </si>
  <si>
    <t xml:space="preserve">Tec Zeca, Sara,Madalena, Aquima </t>
  </si>
  <si>
    <t xml:space="preserve">Inquérito de factores modificaveis </t>
  </si>
  <si>
    <t xml:space="preserve">A equipe toda colaborou para  este inquérito. Farmácia, Laboratório, Recursos humanos </t>
  </si>
  <si>
    <t xml:space="preserve">Escritório _Vanduzi _Escritório </t>
  </si>
  <si>
    <t>Tec Sebastião,  Tec King, Manuel,  Tec Neusa.</t>
  </si>
  <si>
    <t xml:space="preserve">A equipe colaborou , forneceu ,informação,  também pediram aumentar infraestruturas e contratação de pessoal de apoio </t>
  </si>
  <si>
    <t xml:space="preserve">Escritório ___ Sussundenga _Escritório </t>
  </si>
  <si>
    <t xml:space="preserve">Dr Arone, Benedito </t>
  </si>
  <si>
    <t xml:space="preserve">Langisse, Mateus, Maria Canivete, Orlando </t>
  </si>
  <si>
    <t xml:space="preserve">Decorreu bem, a equipe do laboratório  farmácia,  recursos humanos  e a Direcção  colaboraram </t>
  </si>
  <si>
    <t xml:space="preserve">Te Graça, Abilio, Amélia, Chongo,Pita, Angelina </t>
  </si>
  <si>
    <t xml:space="preserve">Decorreu bem,  intrevistei o Director da U.S, Recursos humanos, representante dos Voluntários, Responsável  da Farmácia,  Responsável  do Laboratório </t>
  </si>
  <si>
    <t xml:space="preserve">Chimoio _Barué _Chimoio </t>
  </si>
  <si>
    <t>Dr Lavumo, Dr Jossefo</t>
  </si>
  <si>
    <t xml:space="preserve">Tec Issufo, Tec Macope, Tec Ilda,  Hortencia. </t>
  </si>
  <si>
    <t xml:space="preserve">Decorreu bem. Intervistei o Director Clínico, Enfermeira Chefe, Responsável do Recurso Humano, Laboratório, Farmácia, medicina preventiva. </t>
  </si>
  <si>
    <t xml:space="preserve">Escritório _Eduardo Mondlane _Escritório </t>
  </si>
  <si>
    <t xml:space="preserve">Dr Jossefate,  Dr Jessica </t>
  </si>
  <si>
    <t>Tec Julia,tec Julia laboratório, Enf Anguima,  tec zsuzana RH, tec Sergio,tec Odete,</t>
  </si>
  <si>
    <t>A equipe foi recebida pelo o enfermeiro chefe da US,  onde explicamos os objectivos da nossa estdia na US.   Fizemos a revisão das fichas e a organização das mesmas.</t>
  </si>
  <si>
    <t xml:space="preserve">Joaquina Albino </t>
  </si>
  <si>
    <t xml:space="preserve">Inquérito de factor modificavel </t>
  </si>
  <si>
    <t xml:space="preserve">Para a actividade acima referida, a equipe foi recebida pela Directora clínica da US, onde explicamos os nossos objectivos relacionado ao inquérito de factor modificavel e fizemos uma avaliação sobre a organização das fichas HTA nas pasta.  Nesta US,  fizemos as entrevistas em tres sectores diferentes,  concretamente área Clínica,  Laboratório e farmácia </t>
  </si>
  <si>
    <t>Helena Yara, Yara Bica, Tomé Junior Matole</t>
  </si>
  <si>
    <t xml:space="preserve"> A equipe foi recebida pelo Director da US,  onde explicamos os objectivos da nossa estadia na US.   Durante o inquérito de factor modificais,  o dirigente máximo da US, ao responder uma das questão do inquérito,  salientou que a USs tem dois meio de fornecimento de água,  uma da Fipag (estado,  água canalizada) e outra bomba eléctrica canalizada, mas, nenhuma dela fornece água até então.   De salientar que nesta US, tivemos que fazer dois dias de entrevistas,  porque o responsável do laboratório estava ausente no primeiro dia e ninguém deveria responder as questou relacionadas a laboratório. 4</t>
  </si>
  <si>
    <t>Escritório -Macurungo-C.S.Mascarenhas</t>
  </si>
  <si>
    <t>Pedro Charles,  Augusto Maposse</t>
  </si>
  <si>
    <t xml:space="preserve">Teresa Maize Fernando,  Octávio Mateus da Cruz </t>
  </si>
  <si>
    <t xml:space="preserve">A equipe coi recebida pelo Director da US e Directora clínica. Ambos aceitaram fazer o inquérito sem nenhuma dificuldade. A liderança da US, orientou-nos que as questões do sector Laboratório e farmácia devem ser respondidas pelo responsável dos sectores. </t>
  </si>
  <si>
    <t xml:space="preserve">Escritório-Macurungo-Mascarenhas-Escritório </t>
  </si>
  <si>
    <t xml:space="preserve">Paulo Alexandre Sousa,  Neid dos Santos, Daniel Tomas, Alfredo Warota </t>
  </si>
  <si>
    <t>António Vilanculo</t>
  </si>
  <si>
    <t xml:space="preserve">A equipe foi recebida pelo ponto focal de ITS/HIV e SIDA, na ausência da directora do centro e Directora clínica.   Não tivemos constrangimento nesta US, o ponto focal de ITS/HIV e SIDA, respondeu todas as perguntas da parte administrativa e clínica e as restantes tinhamos que decorrem ao laboratório e farmácia. No sector de laboratório,  a chefe respondeu as perguntas, mas durante o inquérito nos deparámos existência de 3 geleira e somente 2 em funcionamento, e dificulto a reportagem da geleira avariada no inquérito de factor modificavel. </t>
  </si>
  <si>
    <t>Albertina Stela Chico,  Sumeia Pica</t>
  </si>
  <si>
    <t xml:space="preserve">Alcides Couto,  Jerónimo Eduardo </t>
  </si>
  <si>
    <t xml:space="preserve">A equipe foi recebida pela Directora da US, foi muito produtiva e participativa;  Fizemos entrevista em três sectores concretamente área administrativa e clínica,  farmácia e laboratório.   Todas as perguntas respondidas  </t>
  </si>
  <si>
    <t xml:space="preserve">Domingas Pedro </t>
  </si>
  <si>
    <t xml:space="preserve">Abraão Raposo Baptista,  Nelio Carvalho  Sampaio,  Marcos Rafael </t>
  </si>
  <si>
    <t xml:space="preserve">O centro de saúde de Mafambisse,  a equipe foi recebida pelo Director clínico em representação da Directora da US.  Fizemos o inquérito de factor modificavel em três sectores diferentes concretamente área clínica,  laboratório e Farmácia. No que concerne a as questões do colocada no inquérito,  onde diz que o inquiridor deve certificar se o local de água e sabão para lavagem das mãos dos pacientes,  nos deparamos com uma situação triste, sujidade e verme no local de lavagem das mãe, isso na casa de banho dos pacientes que se encontra dentro do recinto hospitalar. </t>
  </si>
  <si>
    <t xml:space="preserve">Almeida Chingore,  Maria da Graça </t>
  </si>
  <si>
    <t xml:space="preserve">Jó José Danoca, Laquene Morgado </t>
  </si>
  <si>
    <t xml:space="preserve">A equipe foi recebida pelo Director da US,  realizamos o inquérito em três sectores, começando pelo Director da US,  Laboratório e farmácia.  Não tivemos constrangimento.  Todas as questões foram respondidas. </t>
  </si>
  <si>
    <t>Alfredo Fernando Macuio</t>
  </si>
  <si>
    <t xml:space="preserve">Isaias Quembo,  Nunes Chico, </t>
  </si>
  <si>
    <t xml:space="preserve">Inquérito de factor modificavel  e treino em trabalho </t>
  </si>
  <si>
    <t xml:space="preserve">A equipe foi recebida pelo Director clínico da US,  onde explicamos os objectivos da nossa estadia.   O Director clínico,  frisou que não  tenha conhecimento de existência de uma ONG, que apoiava o estudo de Hipertensão em PVHV e Sida, uma vez que ele assume a pasta ha dois meses.  Posto isso antes da entrevista tivemos que fazer um refrescamento do estudo,  explicando os objectivos, quantas USs apoiamos, a ficha de seguimento do paciente, matéria de apoio as USs. Posto isso, seguimos com o inquérito de factor modificavel, passando por três áreas,  clínica  onde o clínico mostrou dificuldades em responder algumas questões, área d farmácia e laboratório. </t>
  </si>
  <si>
    <t xml:space="preserve">Wellington Fabiao Fodo, Marcelino Joaquim Ofumane,  Ivanicia Cardoso  Linquisone </t>
  </si>
  <si>
    <t xml:space="preserve">Josias Sebastião </t>
  </si>
  <si>
    <t>Distribuição de recargas para os clinicos que preechem as fichas de SAIA HTA e entrega de materiais de apoio tais como canetas azuis e vermelhas,  álcool gel, Máscaras N95 e  pilhas para aparelho de TA</t>
  </si>
  <si>
    <t xml:space="preserve">A 19a Ronda de discussão de plano de acção, que ocorreu no centro de saúde de Macurungo,  foi produtivo com boa participação do pessoal da US. A US continua com o passo 3b, onde tiveram um decréscimo de 129 (11%), para 109 (11%)actual.  O problema selecionado pela US foi de Fraca divulgação e sensibilidade de adesão as consultas de HTA.    Nesta US, discutiu-se bastante a respeito da coluna de obtenção da medicação no mes anterior,  porque os  clínicos fazia da forma diferente em relação os outros e tínhamos que uniformizar. </t>
  </si>
  <si>
    <t xml:space="preserve">Maria Joana Coutinho,  Ámido Charama </t>
  </si>
  <si>
    <t>Roque Mário António,  Pedro Charles, Inês Xavier, Augusto Paulo Mapose</t>
  </si>
  <si>
    <t xml:space="preserve">Manuel Augusto Daudo,  Tony Américo Baisse, Teresa Moises Fernando, Rosalina, Lázaro Manuel, Albertina Sabino da Costa,  Glória Meca de Cleneira, Cremilda Wiliamo Zacarias,  Inácio Tomé Rosse,  Octávio Mateus da Cruz,  </t>
  </si>
  <si>
    <t>Distribuição de crédito para clínicos que preechem as fichas de SAIA HTA e entrega de materiais de apoio tais como canetas azuis e vermelhas, álcool gel, Máscaras N95 e Pilhas</t>
  </si>
  <si>
    <t xml:space="preserve">A reunião foi muito positiva e participativa,  com a presença da investigadora principal,  assessora do estudo e dois participantes do Instituto Nacional de saúde.  A US, continua com o passo 6, apesar de decréscimo dos indicador 34 (23%) para actual 13 (15%). Segundo os colegas das USs, alegam que aqueda esta relacionada a não introdução de dados completos durante o mês devido o problema de redcap. </t>
  </si>
  <si>
    <t>Escritório-Hotel Sena-US</t>
  </si>
  <si>
    <t>US-DPS- US</t>
  </si>
  <si>
    <t>US-DPS-Hotel Sena</t>
  </si>
  <si>
    <t xml:space="preserve">Hotel Sena- Bomba de abastecimento _ Escritório </t>
  </si>
  <si>
    <t xml:space="preserve">2 Maria Joana Coutinho,  Ámido Charama </t>
  </si>
  <si>
    <t>Sarah Gimbel</t>
  </si>
  <si>
    <t>Moséstia e Norberto</t>
  </si>
  <si>
    <t xml:space="preserve">Roque Junior Gemo,  Albertina Stela Chico </t>
  </si>
  <si>
    <t xml:space="preserve">Alcides Couto,  constância  Joaquim,  Carolina Augusto, Celina Trizebio Simango,  Jerónimo Eduardo,  Joana Augusto João,  Vaz Domingos,  Rute Elisa Faduco,  Ana Maria Januário,  Mendes Carlos Tomas, Bento Avelino,  Aldino Jacinto Alberto </t>
  </si>
  <si>
    <t xml:space="preserve">Entrega de recargas para os clinicos que preechem as fichas de SAIA HTA e entrega de materiais para a US, tais como canetas azuis e vermelhas, álcool gel, Máscaras N95 e pilhas </t>
  </si>
  <si>
    <t>A reunião de discussão de plano de acção da 19a Ronda foi muito produtiva, com a participação dos pessaol da US, parceiro Echo, INS, DPS,  e a investigadora principal.    A US, selecionou o passo 6, onde a linha de base 63 (54%), e como problema selecionado  é : Garantir que os pacientes HIV+ com hipertensão Arterial tenham tensão controlada. Nesta encontro,  ficou decidido que nos proximos encontro somente devemos discutir apartir do passo 4a até 6, porque o nosso foco é termos pacientes com TA controlada.   Os parceiros das outras Organizações ficaram satisfeitos pelo nivel de discussão.   Após a reunião, visitamos o novo bloco de serviço integrado para os homens que foi instalado na mesma US</t>
  </si>
  <si>
    <t>Escritório-Hotel sena-Dondo</t>
  </si>
  <si>
    <t xml:space="preserve">Dondo-Hotel Sena- Escritório </t>
  </si>
  <si>
    <t>Edgar Meque</t>
  </si>
  <si>
    <t>Norberto, Moséstia, Samito, Manuel corado</t>
  </si>
  <si>
    <t xml:space="preserve">Cátia Marisa Simone,  Zenaida Gaffar Mussa, Manuel Valoi, José João  Meque, santos Cerro, Ângela Chinai </t>
  </si>
  <si>
    <t>Gill Vicente Manuel,  Abraão Raposo Baptista,  Nelio Carvalho Sampaio, Santrominio Carlos Ossumane,  Raquia Ibraimo, Samuel Chabuca,</t>
  </si>
  <si>
    <t xml:space="preserve">Entrega de recargas para os clinicos que preechem as fichas de SAIA HTA e entrega de materiais de apoio tais como canetas azuis e vermelhas, álcool gel, Máscaras N95 e pilhas </t>
  </si>
  <si>
    <t xml:space="preserve">A 19a reunião de plano de acção do H.R.Buzi, foi muito participativa, e a US selecionou o passo 6, com a linha de base de 16(33%).  O problema selecionado é:  Fraca percepção dos pacientes da gravidade da hipertensão </t>
  </si>
  <si>
    <t xml:space="preserve">Gabriel Roberto Máquina,  Andreia Justina Roque Máquina, Rosa Fereira Rubi Ganzaga </t>
  </si>
  <si>
    <t>Macua Elias Boroma,  Marta Vurunsanhe Rupico, António Pedro Chaila,, Evelina Feniasse Chipange, Romão Manuel Frio, Gilberto Damere Sábado, Isac João de Jesus, Luis Armando,  Alda Albano  Gançalo,  Vicente José Muanateza,  Wilson Roque,  Rainha Alberto</t>
  </si>
  <si>
    <t xml:space="preserve">Monitoria de introdução de fichas no redcap </t>
  </si>
  <si>
    <t xml:space="preserve">Durante a visita no Centro de Ponta Gêa,   constatei existência de fichas que ainda não foram lançadas no período que o redcap teve problemas.  Neste contexto,  conversei com os colegas de modo a flexibilizarem a informação no redcap e colocar todas as fichas na pasta.  Posto isso, recolhemos os relatórios dos digitadores e fomos também ao C.S.Macurungo para recolha do relatório. </t>
  </si>
  <si>
    <t xml:space="preserve">C.S.Ponta Gêa-Macurungo </t>
  </si>
  <si>
    <t>Centro de saúde da Ponta Gea-Macurunbo</t>
  </si>
  <si>
    <t>Julião Mulhepe</t>
  </si>
  <si>
    <t xml:space="preserve">O Objetivo da visita a US, é de monitor as fichas do SAIA-HTA que ainda não foram lançadas no período em que o redcap esteve com problemas.  Verficamos que 50% das fichas ainda não foram introduzidas no redcap. </t>
  </si>
  <si>
    <t xml:space="preserve">C.S.Macurungo-Mascarenhas-Escritório </t>
  </si>
  <si>
    <t xml:space="preserve">Inácio Tomé Rosse e Teresa Moises Fernando </t>
  </si>
  <si>
    <t xml:space="preserve">Decorreu bem o ponto focal apresentou a ronda com êxito foi interativa. </t>
  </si>
  <si>
    <t xml:space="preserve">Paulo inglis, Manuel Elias </t>
  </si>
  <si>
    <t>Paula Abel, Isaba Albino ,Maria do Céu, Madalena Morais, Sara Albino, Rafael Passe, Hamilton Fanhase, Aquima Ibraimo, Zeca Albino, Lino Vesta,  Issufo Adamo.</t>
  </si>
  <si>
    <t>Decorreu bem,  o ponto focal apresentou a ronda,  matrou se engajamento de toda equipe. Foi  interativo. E a us evoluiu de 80% para 88%</t>
  </si>
  <si>
    <t xml:space="preserve">Escritório _Eduardo  Mondlane _Escritório </t>
  </si>
  <si>
    <t xml:space="preserve">Pio Pompilo,Herminia Horacio, Felicia Rita, Francisca Mário, Jossefate Panganai </t>
  </si>
  <si>
    <t xml:space="preserve">Armando Joaquim, Júlia Chidzingo, Dino Branco, Sérgio Fazenda, Aminosca Alberto, Leopoldina Armando, Rui Alexandre, Mafione. </t>
  </si>
  <si>
    <t xml:space="preserve">Decorreu bem o ponto focal apresentou a ronda . Os clinicos estão engajados </t>
  </si>
  <si>
    <t>Dra Zaida, Dr Narciso  Domingos</t>
  </si>
  <si>
    <t xml:space="preserve">Cristina Zacarias, Amelia Manuel,  Abilio Jone, Timóteo  Tequeche, Graça Elias, Maria João, Eurice Rafael,Rita Vasco,silva Madeira,  Cristina Fernando. </t>
  </si>
  <si>
    <t>Decorreu bem,  os Clínicos estão engajados e a ponto focal  apresentou a ronda,  todos os clinicos estão engajados no estudo.</t>
  </si>
  <si>
    <t xml:space="preserve">Chimoio _Manica _Chimoio </t>
  </si>
  <si>
    <t xml:space="preserve">Dr Jossefo, Dr Moisés, Dr Solange </t>
  </si>
  <si>
    <t>Tec Tainosse, Luís, Ilda, Issufo, Adérito, Hortencia, Raquel, Deve Matambo, Laurinda Augusto</t>
  </si>
  <si>
    <t xml:space="preserve">Visita de cortesia a Diretora Distrital de Sussundenga, Entrega de Material de EPI e creditos para os clínicos e digitadores de dados </t>
  </si>
  <si>
    <t xml:space="preserve">Decorreu bem estivemos com Dr Isaías, Muanido,Eduarte Dr Vasco. </t>
  </si>
  <si>
    <t xml:space="preserve">Escritório _C.S Sussundenga _Escritório </t>
  </si>
  <si>
    <t xml:space="preserve">Dr Isaías, Muanido, Eduarte, Maxinel. </t>
  </si>
  <si>
    <t xml:space="preserve">Diretora Elsa, tecs: Luísa, Assunção, Jastene,Orlando. </t>
  </si>
  <si>
    <t xml:space="preserve">Visita de cortesia ao Director do Cs 7de Abril, entrega do Material de EPI e creditos para os clínicos e digitadores de dados </t>
  </si>
  <si>
    <t>Decorreu bem,  o Diretor pediu refo4so da quantidade de Álcool gel e mascaras N95.</t>
  </si>
  <si>
    <t xml:space="preserve">Escritório _Nhamaonha _Escritório. </t>
  </si>
  <si>
    <t>Dra Manuela, Maupa</t>
  </si>
  <si>
    <t>Ana,  Alda, Aventino, Abel.</t>
  </si>
  <si>
    <t xml:space="preserve">Entrega do material de EPI e creditos para os clínicos e digitadores de dados, Visite de cortesia ao Director do Cs 7de Abril </t>
  </si>
  <si>
    <t xml:space="preserve">Decorreu bem,  tiveram um aparelho avariado,  levamos e substituimos com outro novo, para garantir continuação com a Digitação. </t>
  </si>
  <si>
    <t xml:space="preserve">Escritório _7de Abril _Escritório </t>
  </si>
  <si>
    <t>Tec Paulo, tec Susana,  tec Fla ia</t>
  </si>
  <si>
    <t xml:space="preserve">Decorreu bem os clínicos estão engajados,  fez parte da visita,  a coordenadora e o assessor clínicos. O ponto focal apresentou a ronda </t>
  </si>
  <si>
    <t>Escritório _HD Manica_Escritorio</t>
  </si>
  <si>
    <t xml:space="preserve">Isidoro Nobre </t>
  </si>
  <si>
    <t xml:space="preserve">Maxinel Jeremias Filipe Chidacua  ,Joana Coutinho </t>
  </si>
  <si>
    <t>Zaida Machava</t>
  </si>
  <si>
    <t xml:space="preserve">Filimone Mateus, Isabel Mateus, Cristina Daniel, Maria de Lurdes, Maria João, Alice Eniasse, Isabel Rufino, Pita Vasco, Amelia Manuel Silva Madeira, Juvencio Albino, Abilio Jone </t>
  </si>
  <si>
    <t xml:space="preserve">Entrega do material de EPI e creditos para os clínicos e digitadores digitadores dados </t>
  </si>
  <si>
    <t>Decorreu bem,  contou com a presença da coordenadora do estudo e acessor clínico da DPS</t>
  </si>
  <si>
    <t>Isidoro  Nobre</t>
  </si>
  <si>
    <t xml:space="preserve">Manuel Elias Mateus </t>
  </si>
  <si>
    <t>Domingas Maria,Rosa Matere,Sara Albino,MadalenaManuel,Amelia Manuel, Aquima Ibraimo, Rafael passe,Joanete Parafino, Zeca Slbina,Sara Pedro, Lino Vesta,Suleimane Salan</t>
  </si>
  <si>
    <t xml:space="preserve">Decorreu bem os clínicos estão engajados, o ponto focal apresentou a ronda 20 .fizeram parte os acessor clínico e a coordenadora do estudo </t>
  </si>
  <si>
    <t xml:space="preserve">Isidoro  Nobre </t>
  </si>
  <si>
    <t xml:space="preserve">Jossefate Panganai,  Jessica  Jaqueta, Herminia Horacio </t>
  </si>
  <si>
    <t xml:space="preserve">Pio Pompilo  Júlia  Chizingo, Fernando  Buramo,Lucas Saweka, Nelson Mafione, Constância Alberto, Felicia pita,Odete Hingino,Sérgio Fazenda, Leopoldina Armando Aminosca Alberto, Rui Alexandre. </t>
  </si>
  <si>
    <t xml:space="preserve">Decorreu bem, contou com a presença do assessor clínico e a coordenadora do estudo, a ponto focal apresentou a ronda. </t>
  </si>
  <si>
    <t xml:space="preserve">Escritório _Barué _Escritório </t>
  </si>
  <si>
    <t xml:space="preserve">Josefo Domingos </t>
  </si>
  <si>
    <t xml:space="preserve">Ilda Luís, Filipe Tomas, Laurinda Augusto, Solange  Massango, Issufo Bose,Matambo Deve, Hortencia Pedro, Tainosse Pedro, Adérito Armando, Raquel Cheila, Issufo  José. </t>
  </si>
  <si>
    <t>Decorreu bem  os digitadores Assinaram contratos, e recolhi relatório referente ao mês de Abril 2022</t>
  </si>
  <si>
    <t xml:space="preserve">Escritório _C.S Vanduzi _Escritório </t>
  </si>
  <si>
    <t xml:space="preserve">Manuel Nota, Ilda Fernando, Justino Lenine </t>
  </si>
  <si>
    <t xml:space="preserve">Decorreu bem os clínicos estão engajados.os digitadores assinaram os contratos,  e recolhi os relatórios referentes ao mês de Abril, </t>
  </si>
  <si>
    <t xml:space="preserve">Chimoio _Sussundenga _Chimoio </t>
  </si>
  <si>
    <t xml:space="preserve">Orlando Jossefa, Luisa José, Gilberto  Assunção </t>
  </si>
  <si>
    <t xml:space="preserve">Os digitadores assinaram os contratos, recolhi os relatórios referentes ao mês de Abril </t>
  </si>
  <si>
    <t xml:space="preserve">Escritório _C.S 7 Abril _Escritório </t>
  </si>
  <si>
    <t>Suzana Antonio, Flavia Nelson, paulo, Ruwimbo</t>
  </si>
  <si>
    <t>Os digitadores assinaram os contratos, recolhi  os relatórios mensais referentes ao mês de Abril 2022</t>
  </si>
  <si>
    <t xml:space="preserve">Manuela Ferreira,  Maipa Gero </t>
  </si>
  <si>
    <t xml:space="preserve">Ana Arnaldo, Alda Samacone,Abel Mulimia </t>
  </si>
  <si>
    <t xml:space="preserve">Monitoria de ficha de SAIA_HTA atrasada no lançamento </t>
  </si>
  <si>
    <t xml:space="preserve">A equipe foi recebida pelo enfermeiro chefe da US, consequentemente é digitador de SAIA_HTA.  Demos o nosso apoio técnico, explicamos a questão de discrepância de dados que tem existido no redcap. </t>
  </si>
  <si>
    <t>Distribuição de recargas para os clinicos que preechem as fichas do SAIA_HTA e entrega do material de apoio tais como canetas, álcool, mascaras, bolsas plásticas e pilhas.</t>
  </si>
  <si>
    <t xml:space="preserve"> A US continua com o passo 6, pela 6a vez consecutivo e notou-se um decréscimo em relação o plano de acção anterior  13(15%) , para actual 6 (19%). Segundo a US, os reais problemas que fez com que não se alcançasse é de não encaminhamento dos pacientes com cifras altas as consultas de APSS/PP para reforço de adesão.  </t>
  </si>
  <si>
    <t>Ámido Charama, Artur Cremo</t>
  </si>
  <si>
    <t>Roque Junior Gimo, Julieta Maina Fernando, Albertina Stela Chico</t>
  </si>
  <si>
    <t>Alcides couto, Celina Trizebio Simango, Vaz  Domingos,  Madalena Orlando A. Sambo, Altino Jacinto Alberto , Jeronimo Eduardo, Rute Elisa, Carolina Augusto , Cacilda Ussumane, Edna Abubacar, Pascoa Baptista , Mendes Carlos Tomas, Fernando Armando, Constancia F. Joaquim</t>
  </si>
  <si>
    <t xml:space="preserve">Distribuição de recargas para clinicos que preenchem as fichas do SAIA_HTA e entrega de materiais de apoio a US como: mascaras N95, canetas, pilhas, bolsas plásticas, </t>
  </si>
  <si>
    <t xml:space="preserve">A reunião foi muito participativa, com a presença  do Director Clínico. De salientar que o encontro foi positivo e muito participativo. O passo seleccionado foi 6, com uma percentagem 24% que corresponde a 41. O problema seleccionado pela US foi de Má adesão ao tratamento  por desinformação da tomada da medicação por parte da comunidade. </t>
  </si>
  <si>
    <t>Roque Mário António, Pedro charles, Vânia Abdulal Dias</t>
  </si>
  <si>
    <t xml:space="preserve">Albertina Sabina, Cremilda Wiliamo Zacarias,  Inácio Tomé Rosse, Tomé  Américo Raisse, Nercia Lobo, Rosalina Lazari Manuel, Octávio Mateus Da Cruz, Fernanfo Chiferba, Marta De Jesus , </t>
  </si>
  <si>
    <t>Distribuição de recargas para os clinicos que estão a preencher as fichas do SAIA_HTA e entrega do materiais de apoio tais como canetas azuis e vermelhas álcool gel,  pilhas, bolsas plásticas, mascaras N95 e assinatura dos contractos para os digitadores</t>
  </si>
  <si>
    <t xml:space="preserve">A 20a ronda de discussão de plano de acção que ocorreu no Centro de Saúde de Dondo, decorreu sem sobre salto. A reunião foi muito participativa. O sector da farmácia alega que a faltas de farmacos pode estar relacionado com o baixo número de pacientes com HTA controlada. </t>
  </si>
  <si>
    <t>Ana Américo,  Nonó José  M. Manuel, Fernanda Afonso, Catia Marisa Simone</t>
  </si>
  <si>
    <t xml:space="preserve">Francisco Luis Seva, Sérgio Domingos,  Rosa Metengere, Gill Vicente Manuel, Raquia Ibraimo,  Margarida da Conceição,  Santrominio Carlos, Marcos Rafael,  Samuel João </t>
  </si>
  <si>
    <t xml:space="preserve">Distribuição de recargas para os clinicos que preenchem as fichas de SAIA_HTA e entrega dos materiais de apoio para os clinicos a US: tais como: caneta azuis e vermelha, álcool gel a 70%, pilhas, bolsas plásticas e mascaras N95 </t>
  </si>
  <si>
    <t>No Hospital Rural de Buzi, foi notório a fraca participação do pessoal da US na 20a Reunião de discussão de plano de acção.  A US continua com o passo 6 pela 2a vez consecutiva, mas, neste caso com baixa evolução  em relação ao ciclo anterior. O problema seleccionado pela US foi de: Fraca educação dos pacientes em relação ao tratamento antihipertensivo e rotura dos farmacos da 1a linha.</t>
  </si>
  <si>
    <t xml:space="preserve">Rosa Gonsalves, Gabriel Maquina, Anolrea Justina Roque </t>
  </si>
  <si>
    <t>Isac José  de Deus, Marta Verunsanhe Rupico, António Pedro Charles, Nunes Chico Colher, Romão Manuel Migini Frio, Aida Albano Gonçalo, Amilcar, Wilson Roque, IsaíasQuene  Sandra Alberto, Vicente Musnaluza</t>
  </si>
  <si>
    <t>Entrega de novos contratos aos Digitadores, Distribuição de recargas para os clinicos que preenchem as fichas de SAIA_HTA e entrega a US materiais de apoio tais como:  canetas azuis, Vermelhas,  pilhas, bolsas plásticas e mascaras N94</t>
  </si>
  <si>
    <t xml:space="preserve">Chegada ao H.R.NHAMATANDA,  mativemos encontro com os digitadores sobre os erros que Dr. Onei vem reportando e entrega dos novos contratos. A recepção foi boa  mas constatamos que somentes os técnicos de Medicina Geral é  que estão a preencher as fichas de HTA. Neste caso os médicos não fazem seguimento dos pacientes hipertensão. </t>
  </si>
  <si>
    <t>Joaquim Ofumane, Manuel Saliva</t>
  </si>
  <si>
    <t>Fizemos a distribuição de recargas para os clinicos que preenchem as fichas de seguimento SAIA_HTA e entrega de materiais de apoio tais como canetas, pilhas, bolsas plásticas e Mascaras N95.  Fizemos também entrega dos contracto ao digitadores</t>
  </si>
  <si>
    <t xml:space="preserve">A nossa chegada a US, fomos se apresentar ao Directora da US, onde explicamos os objectivos da nossa visita US. Verificamos que os clinicos estão empenhados no preenchimentos das fichas e existe uma colaboração entre os digitadores e a parte clínica </t>
  </si>
  <si>
    <t>Isabel Jojó</t>
  </si>
  <si>
    <t>Laquene Morgado Matimbe, Olga João Mateba</t>
  </si>
  <si>
    <t xml:space="preserve">Apoio técnico </t>
  </si>
  <si>
    <t>Realizmos o apoio Técnico no Centro de Saúde de Ponta Gêa. Antes de iniciarmos como as actividades tivemos que nos apresentar ao Directora Clínico, onde falamos do objectivo da nossa visita. Fomos bem recebido e foi notório ver a Directora clinica a falar perfeitamente das actividades  e o apoio do SAIA HTA tem realizado.  Visitamos a pasta do estudo e constatamos existência de 29 fichas fora da pasta e do arquivo.  Tivemos que organizar a pasta de fichas e observar como é feito o lançamento de fichas de HTA.</t>
  </si>
  <si>
    <t xml:space="preserve">Escritório-Ponta Gêa-Mascarenhas </t>
  </si>
  <si>
    <t>Juliao Manhepe Armando, Jacinto Samuel Ántonio</t>
  </si>
  <si>
    <t>A equipe foi recebido pelo enfermeiro chefe da US. Visitamos as pastas de fichas de seguimento, verificação de como lançam os dados e tevimos um encontro que de 5 minutos que cujo objectivo era de prestarem mais atenção nos erros no momento de lançamento de fichas.</t>
  </si>
  <si>
    <t xml:space="preserve">C.S.Ponta Gêa-Mascarenhas-Escritório-US-Escritório </t>
  </si>
  <si>
    <t xml:space="preserve">Distribuição de Materiais de apoio </t>
  </si>
  <si>
    <t>E equipe foi recebida pelo adjunta Directora clínica da US, que a mesma desempenha a função do ponto focal de ITS/HIV e sida. Durante o encontro com a liderança,  tivemos a oportunidade de informar os materiais de apoio que a US vem oferecer no âmbito de protecção do Covid19 e fortalecimento do sistema.  Neste contexto fizemos chegar as recargas dos clínicos que fazem o seguimento do pacientes inscritos no SAIA_HTA.    Realizamos o apoio técnico na organização da pasta de estudo, colocando as fichas na  bolsas plásticas.</t>
  </si>
  <si>
    <t>Jacinto Samuel  António, Julião Manhepe Armando,   Lucia Laice</t>
  </si>
  <si>
    <t xml:space="preserve">Distribuição dos materiais de apoio tais como canetas azuis e vermelhas,  álcool gel, Máscaras N95, fichas de seguimento,  pilhas, e recargas para os clínicos que preechem as fichas de seguimento dos pacientes do SAIA_HTA. </t>
  </si>
  <si>
    <t>A 21a ronda de discussão do plano de acção, no H.R.Buzi, teve lugar no recinto da US, apresentado plo ponto focal do estudo SAIA HTA, o mesmo que desempenha a função do responsável de ITS/HIV e SIDA.   Começou-se o fluxograma da US, plano anterior da 20a Ronda e o facha.  A US selecionou o passo 6, onde obteve 36 (46%),  entre os pacientes em tratamentos.   Durante a discussão a US, afirmam roptura dos medicamentos anti-hipertenso, sobre tudo os medicamentos da 1a, 3a e 4a Linha. Mais mesmo assim todos os pacientes não devem sair da US sem a medicação anti-hipertensivo, uma vez que tem a segumda. O problema selecionado pela US  foi de Roptura dos medicamentos da 1a, 3a linha e 4a Linha.</t>
  </si>
  <si>
    <t xml:space="preserve">Wilson Roque Junior </t>
  </si>
  <si>
    <t>Andre Justina Roque Renco, Rosa Fereira Rubi Ganzaza</t>
  </si>
  <si>
    <t xml:space="preserve">Romão Manuel  M.Frio,  Vicente José Muanateza, Manuença José  Vicente, Luís Armando, Isac João de Bens Carlos, António Abdul António,  António Pedro Charles,  Marta Vurunsanhe Rupico,  Lúcia Jorge  Samba, Macua Boroma,  Bento Joaquim Francisco </t>
  </si>
  <si>
    <t xml:space="preserve">Distribuição de Materiais de apoio tais como canetas azuis e vermelhas, álcool gel, Máscaras N95,  pilhas, fichas de seguimento  e  recargas para os clinicos que preechem as fichas de SAIA HTA </t>
  </si>
  <si>
    <t>A 21a ronde de discussão de plano de acção para esta US foi pouco produtivo e participativo. Estiveram ausente a Directora da US e pontos focal de ITS/HIV e SIDA (a primeira ausente para dar continuidade de continuação dos estudos e outra em Missão de serviço), por esta razão podes dizer que foi a razão da fraqueza do encontro.  Mas mesmo assim, demos continuidade das actividades,  onde a US selecionou o passo 6, com o problema de baixo número de pacientes com hipertensão controlada devido a indisponibilidade dos Farmacos.</t>
  </si>
  <si>
    <t xml:space="preserve">Nonó José M.Manuel, Ana Americo, Cátia Simão,  José João Jeque, Zenaida Mussa </t>
  </si>
  <si>
    <t>Maria do Ceu Manuel,  Raquia Ibraimo, Santrominio Carlos, Francisco Seva, Benjamim Jose  Chales Manuel, Marcos Luciano Rafael,  Gill Vicente,  Pita Morge Sameri</t>
  </si>
  <si>
    <t xml:space="preserve">Distribuição de Materiais de apoio tais como canetas azuis e vermelhas, álcool gel,  Máscaras N95,  pilhas, bolsas plásticas e recargas para os clinicos que preechem as fichas de SAIA HTA </t>
  </si>
  <si>
    <t>A 21a Ronda de discussão de plano de acção  nesta US foi muito produtivo e com a presença da liderança maxima. A US continua com o passo 6, pela sétima vez. Nesta ronda tiveram 35 (20%), dos pacientes em tratamentos com HTA controlado, contra o anterior que era 6 (19%). O problema selecionado nesta ronda foi de Má adesão na toma dos medicamentos.   Atribuição e tarefa foi: palestras matinais; sensibilização de adesão nos gabinetes médicos,  APSS/PP e farmácia; Advocacia com parceiros (Drens) para alocação de medicamentos hipertensivo de acordo assinado no programa 2020.</t>
  </si>
  <si>
    <t xml:space="preserve">Roque Junior Joaquim Gimo, Cármen A. Manuel, Julieta Maina Fernando, Albertina Stela Chico </t>
  </si>
  <si>
    <t xml:space="preserve">Rute Elisa Faduco,  Edna Abubacar, Páscoa Baptista, Carolina Augusto , constância Joaquim, Fernando Armando,  Celina Trizebio,  Jerónimo Eduardo,  Sara Kaimo Mateus, Ibedz Bão António </t>
  </si>
  <si>
    <t xml:space="preserve">Na 21a Ronda de discussão de plano de acção  foi muito produtivo, com a presença da liderança da unidade sanitária. A US,  continua com o passo 6, onde tiveram o decréscimo do número de pacientes hipertenso dentes os pacientes em tratamentos de 41(24%) na ronda anterior, contra 35 (19%) da actual ronda. Segundo a US aqueda deste indicador é por causa da fraca  consciencialização aos pacientss a cerca da hipertensão e tratamentos anti-hipertenso. </t>
  </si>
  <si>
    <t>Vânia Abdul Dias,  Augusto Paulo Maposse, Inês Xavier, Pedro Charles,  Cristina A.Jordaõ.</t>
  </si>
  <si>
    <t xml:space="preserve">Albertina Sabino, Octávio Mateus da Cruz,  Cremilda Wiliamo Zacarias, Ivan Mateus, Judite João Aleixo, Silaur Alberto  vumba, Nercia Lobo,  Manuel Augusto Daudo,  Glória Meca   Inácio Tomé Rosse </t>
  </si>
  <si>
    <t xml:space="preserve">Estão empenhados embora a percentagem de pacientes com TA controlada está  baixa,  deixamos recomendações para fazerem chamadas preventivas e de reintegração </t>
  </si>
  <si>
    <t xml:space="preserve">Escritório _C.s 1MAIO _Escritório </t>
  </si>
  <si>
    <t xml:space="preserve">Isaura Ernesto, Maria Isabel </t>
  </si>
  <si>
    <t xml:space="preserve">Zeca Albino, Sara Albino, Aquima Hibrahimo, Rafael Passe, Ester Manuel, Sara Pedro, Fátima Armando, Felisberto Humberto, Hamilton Faniasse, Estêvão Augusto,Sulemane salen,Charamadane Issufo,Joanete Parafino </t>
  </si>
  <si>
    <t>Decorreu bem  estão  empenhados,  o ponto focal  fez as apresentações, e a percentagem está  subindo,  superou todas us no passo 6.</t>
  </si>
  <si>
    <t xml:space="preserve">Escritório _ Cs Eduardo Mondlane _ Escritório </t>
  </si>
  <si>
    <t xml:space="preserve"> Maxinel Jeremias </t>
  </si>
  <si>
    <t xml:space="preserve">Aminosca Alberto, Leopoldina Armando, Rui Alexandre, Júlia  Chizingo, Fernando Joaquim, Alberto Chingore, Francisca Mário, Odete higino Florencia António, Lucas Saweka, Felicia Rita João, Pio António  pompilo, Nelson Mafione. </t>
  </si>
  <si>
    <t xml:space="preserve">Decorreu bem o ponto focal apresentou a ronda e  estão engajados no estudo.  Importa referir que alguns clínicos   dão alta aos pacientes e outros pacientes ja estão com hipotensão,  presume se ter havido inconsistência no acto do diagnóstico. Recomendamos a  médica para dar seguimento. </t>
  </si>
  <si>
    <t xml:space="preserve">Escritório-Manica _Escritório </t>
  </si>
  <si>
    <t xml:space="preserve">Mariamo Tomas </t>
  </si>
  <si>
    <t xml:space="preserve">Zaida da Graça, Isabel Mateus, Juvencio Albino,Graça Elias, Eunice Rafael, Abílio Jone, Amélia Manuel, Narciso Bitone,Pita Vasco, Silva Madeira,Maria João. </t>
  </si>
  <si>
    <t>Decorreu bem,  a ponto focal, apresentou a ronda com sucesso, a equipe está engajada.</t>
  </si>
  <si>
    <t xml:space="preserve">Dr Lavumo, Dr Jossefo </t>
  </si>
  <si>
    <t xml:space="preserve">Tainosse Pedro, Ilda Luís, Filipe Tomas, Solange Massango, Issufo  José, Raquel Cheila, Hortencia Pedro, Laurinda Augusto. </t>
  </si>
  <si>
    <t xml:space="preserve">Decorreu bem, entregámos os creditos e material de EPI aos clinicos e digitadores. </t>
  </si>
  <si>
    <t>Escritório _Nhamaonha _Escritório _7Abril</t>
  </si>
  <si>
    <t xml:space="preserve">Manuela Fernando, </t>
  </si>
  <si>
    <t>Abel Mulimia, Aventino Marques, Ana cofe, Alda Samacone.</t>
  </si>
  <si>
    <t xml:space="preserve">Decorreu bem. Entrega do material de EPI e creditos para os clínicos e digitadores de dados. </t>
  </si>
  <si>
    <t>Escritório _cs7Abril_Escritorio</t>
  </si>
  <si>
    <t>Escritório _7Abril-Escritorio</t>
  </si>
  <si>
    <t>Suzana Chiuaula, Flavia Nelson, Timóteo Notice</t>
  </si>
  <si>
    <t>Decorreu bem os clínicos estão motivacos.</t>
  </si>
  <si>
    <t xml:space="preserve">Ilda Fernando, Manuel Nota, Justino Lenine </t>
  </si>
  <si>
    <t>Luisa Meque, Felizarda, Orlando Jossefa,  Chuva.</t>
  </si>
  <si>
    <t>A equipe foi bem recebida pela responsável da US. Falamos explicamos sobre a nossa estadia na US. Fizemos a correcção de erros conjuntos onde foram localizados todos os processos.  Fizemos entrega de materiais de apoio tais como canetas azuis e vermelhas, álcool gel,  Máscaras N95  e outros materiais.</t>
  </si>
  <si>
    <t xml:space="preserve">Manuel Saliva,  Marcelino Joaquim Ofumane </t>
  </si>
  <si>
    <t xml:space="preserve">Distribuição de Materiais de apoio tais como canetas azuis e vermelhas,  álcool gel, Máscaras N95 e  outros materiais </t>
  </si>
  <si>
    <t>A equipe foi recebido pelo Director clínico d US, onde explicamos a razão da nossa estadia, fizemos a correcção dos erros conjuntos, onde foram localizado todos os processos.   Visitamos o Arquivo do estudo, e notamos que todos os documentos estão conservados.</t>
  </si>
  <si>
    <t>Laquene Morgado, Olga João Mutepa</t>
  </si>
  <si>
    <t xml:space="preserve">Distribuição de Materiais de apoio tais como canetas azuis e vermelhas, álcool gel,  Máscaras N95  e  outros materiais </t>
  </si>
  <si>
    <t>A equipe  foi recebido pelo enfermeiro chefe da US,  explicamos os objectivos da nossa estadia.   Fizemos a correcção de erros conjuntos e visitamos o Arquivo das fichas de HTA.</t>
  </si>
  <si>
    <t xml:space="preserve">Distribuição de recargas para os clinicos que preechem as fichas de SAIA HTA e entrega de materiais de apoio tais como canetas azuis e vermelhas,  álcool gel 70%. Máscaras N95, fichas de HTA e entre outros materiais </t>
  </si>
  <si>
    <t xml:space="preserve">A 22a Ronda de discussão de plano de acção, decorre bem. A US mostrou evolução no passo 6 de 35(20%) da 22a ronda para 42(25%). Ante de iníciar com elaboração do plano de acção teve-se  por começar apresentar o fluxograma da US e o plano de acção anterior. A US continua contínua  passo 6. O problema selecionado é: Fraco aderência dos pacientes ao seguimento de HTA. O sector visado é gabinete médico, APSS, Farmácia.  Como atribuição de tarefa foi de fazer chamadas telefónica e lembrete para pacientes de modo actualizarem as fichas de seguimento de HTA.   Nos gabinetes medicos, os clínicos devem explicar os pacientes como se tomá a medicação, dosagem e frequência.    A Farmácia deve confirmar se o pacientes coi explicado a respeito dos medicamentos prescritos no gabinete médico </t>
  </si>
  <si>
    <t xml:space="preserve">Edgar Itai Meque </t>
  </si>
  <si>
    <t>Alcides Couto, Elsa Maria Bento, Rosa Romão Jorge,  Carolina Augusto, Ana Maria  João  Jeque,  Albertina Bernardo António,  Aldino Jacinto Alberto,  Mendes Carlos  Tomas,  Fernando Armando  Zacarias,  Jerónimo Eduardo,  Maina Cláudia  Jemusse</t>
  </si>
  <si>
    <t xml:space="preserve">Distribuição de recargas para os clinicos que preechem as fichas de SAIA HTA e  entrega de materiais de apoio tais como canetas azuis e vermelhas,  álcool gel, Máscaras N95, pilhas e  outros materiais </t>
  </si>
  <si>
    <t xml:space="preserve">A discussão coi positivo, visto que a US ja esta a se apropriar-se das actividades. A US,  mostrou dados evolutivo do passo 6 selecionado, de 35(19), contra 40 (17%) da ronda 22a de plano de acção.  O problema selecionado foi:Fraca consciencialização da importância da toma dos medicamentos anti-hipertenso por parte dos clínicos para os pacientes hipertenso.  Atribuição e tarefas a serem realizadas realizadas são: Referir todos os pacientes hipertensos que continuam com cifras altas consultas médicas detalhadas.   Elaboração de uma escala de seguimento clínicos dos pacientes no gabinete medico, para identificar os pacientes com TA elevado,  com intuito de melhorar o seguimento do pacientes </t>
  </si>
  <si>
    <t xml:space="preserve">Roque Mário António,  Vânia Abdul Dias,  Cristina Alfredo </t>
  </si>
  <si>
    <t xml:space="preserve">Mudite João Aleixo Inácio,  Octávio Mateus da Cruz, Nildo Reinado Bulau,  Inácio Tome Rosse,  Silaur Alberto  Vumba, Nercia Lobo,  Elisabeth Mateus  Matriz,  Jonas Mateus Domingos, Manuel Daudo, Teresa Maite, Fernando Chifirinha </t>
  </si>
  <si>
    <t xml:space="preserve">Distribuição de recargas para os clinicos que preechem as fichas de SAIA HTA e entrega de materiais de apoio tais como canetas azuis e vermelhas, álcool gel, Máscaras N95, pilhas e  outros materiais </t>
  </si>
  <si>
    <t>A reunião foi muito participativa,  com a presença de todos os médicos da US. Discussão nesta US número baixos de consulta em relação as outras US, critérios de elegibilidade para submissão no estudo. A US continua com o passo 6 e tiveram um decréscimo em termos de valores absoluto de 89(70%) para actual 63 (70%). O real problema é o fraco comprimento do calendário das consultas marcadas para HTA por parte dos pacientes.  Como atribuição de tarefas é de sensibilização sobre a importância da toma diaria dos anti-hipertenso nos gabinetes médicos,  Farmácia e APSS.  Chamadas e lembrete para os pacientes faltosos</t>
  </si>
  <si>
    <t xml:space="preserve">Cátia Marisa Simone,  Ângela António chale, Mudite João  Jossene, Montinho Vicente Pinheiro,  Fernando António,  Ana Américo Zinaida  Mussa, Manuel Valoi, </t>
  </si>
  <si>
    <t xml:space="preserve">Gill Vicente Manuel,  Margarida da Conceição,  Marcos Luciano Rafael,  Samuel João  Chabuca, Ana paula colete, Francisco Saiva, Raquia Ibraimo </t>
  </si>
  <si>
    <t xml:space="preserve">Distribuição de recargas para os clinicos que preechem as fichas de SAIA HTA e entrega de materiais de apoio. </t>
  </si>
  <si>
    <t xml:space="preserve">A reunião foi muito participativa onde foi notório a evolução dos pacientes com HTA controlado, de 36(46%) para actual 41 (56%).  Para esta ronda a US continua a seleccionar o passo 6 com o seguinte problema: Fraco conhecimento da importância do seguimento das consultas de HTA por parte dos pacientes. </t>
  </si>
  <si>
    <t xml:space="preserve">Gabriel Roberto Máquina,  Valentim M. Matira </t>
  </si>
  <si>
    <t>Vicente Jose Muanaleza, António Pedro Charles,  Iasc Quembo, Bento Joaquim, Dique Domingos Lourenço, Elias Pedro Bizeque, Marta Vurunsanhe Rupico,  Nunes Chico Co.her, Romão Manuel Miguel Frio</t>
  </si>
  <si>
    <t xml:space="preserve">Distribuição de recargas para os clinicos que preechem as fichas de SAIA HTA,  entrega de materiais de apoio tais como canetas azuis e vermelhas, álcool gel,  Máscaras N95, pilhas e outros materiais. </t>
  </si>
  <si>
    <t xml:space="preserve">Durante na nossa estadia na US, tivemos oportunidae de conversar com Director clínico para falar das actividades do SAIA_HTA.  Fizemos a correcção dos erros do mês do Junho de 2022, tendo terminado com sucesso. E deslocamos a Centro de saúde Dondo para dar continuidade de correcção de erros.  </t>
  </si>
  <si>
    <t xml:space="preserve">Laquene Morgado Matimbe e Olga João Mateba </t>
  </si>
  <si>
    <t>Distribuição de recargas para os clinicos que preechem as fichas de SAIA HTA e entrega de materiais de apoio Mensal.</t>
  </si>
  <si>
    <t>Durante a nossa chegada a US, apresentamo-nos ao novo Director do H.R.Nhamatanda, onde explicamos os objectivos do estudo SAIA HTA e fizemos uma pequena apresentação em relação aqueda ce número de consultas  em relação outras USs.  Fizemos a correcção de erros do mes de Junho de 2022.  Visitamos a pasta de estudo e notamos desaparecimento de certas fichas nas pastas.</t>
  </si>
  <si>
    <t xml:space="preserve">Joaquim Butão </t>
  </si>
  <si>
    <t xml:space="preserve">Manuel Saliva, Joaquim Ofumane, Paulo Mugaluso </t>
  </si>
  <si>
    <t xml:space="preserve">Distribuição de carga recargas para os clinicos que preechem as fichas de SAIA HTA e entrega de materiais de apoio tais como canetas azuis e vermelhas, álcool gel, Máscaras N95, pilhas, bolsas plásticas, fichas de HTA  e pastas de Arquivo </t>
  </si>
  <si>
    <t xml:space="preserve">A equipe apresentou-se no gabinete da Directora clínica da US e explicamos os nossos objectivos no âmbito da visita.    Fizemos a correcção de erros do mes de julho e concluimos com sucesso. </t>
  </si>
  <si>
    <t xml:space="preserve">Distribuição de crédito para clínicos que preechem as fichas de SAIA HTA e entrega de materiais de apoio mensal. </t>
  </si>
  <si>
    <t>A equipe foi recebido pelo enfermeiro chefe da US.  Explicamos os objectivos da nossa estadia e fizemos a correcção de erros.</t>
  </si>
  <si>
    <t xml:space="preserve">Reparação do tablet </t>
  </si>
  <si>
    <t xml:space="preserve">Recebemos a chamada do digitador a comunicar que o tablet (Redcap) não estava a enviar os dados e tivemos que deslocar para a US a fiz de ver o problema.  Tivesse que desinstalar e instalar novamente outro redcap. E so assim conseguimos </t>
  </si>
  <si>
    <t xml:space="preserve">Escritório-US Mascarenhas-Macurungo </t>
  </si>
  <si>
    <t>Oficina de trabalho no âmbito da mudança do redcap para commcare</t>
  </si>
  <si>
    <t xml:space="preserve">Decorreu bem foi um encontro produtivo ampendemos o suficiente, foi interativo, também tivemos encontro com Amodia e Decorreu bem, a equipe forneceu a informação solicitada também foi interativo. Tivemos exercícios práticos com o commcare e deixamos as  nossas sugestões, algumas propostas foram resolvidas oportunamente pelo Dr Steve. </t>
  </si>
  <si>
    <t xml:space="preserve">Joana Coutinho, Amido charama ,Maxinel Jeremias </t>
  </si>
  <si>
    <t>Steve Pope</t>
  </si>
  <si>
    <t xml:space="preserve">Dr </t>
  </si>
  <si>
    <t xml:space="preserve">Ana, sr Alberto </t>
  </si>
  <si>
    <t>Decorreu bem os Clínicos estão engajados no estudo e o ponto focal apresentou a ronda 22</t>
  </si>
  <si>
    <t xml:space="preserve">Dr Zaida, Dr Narciso </t>
  </si>
  <si>
    <t xml:space="preserve">Amelia Manuel, Cristina Zacarias, Maria João, Juvencio Albino, Timoteo Tequexe,Eunice Rafael, Abilio Jone, Alice Eniasse, Pita Vasco, Silva Madeira. </t>
  </si>
  <si>
    <t>Decorreu bem os clínicos estão engajados no estudo e o ponto focal apresentou a ronda 22</t>
  </si>
  <si>
    <t xml:space="preserve">Escritório-cs Eduardo Mondlane _Escritório </t>
  </si>
  <si>
    <t xml:space="preserve">Jossefate Panganai, Francisca Mário, Herminia Horacio   ,Pio pompilo, </t>
  </si>
  <si>
    <t xml:space="preserve">Rui Alexandre, Lucas Saweka, Leopoldina Armando, Aminosca da Cecília, Ermelinda Inês  ,Constância Alberto  ,Julai Chizingo, Felicia Rita </t>
  </si>
  <si>
    <t xml:space="preserve">Decorreu bem os clínicos estão engajados no estudo e o ponto focal apresentou a ronda 22 com sucessos </t>
  </si>
  <si>
    <t xml:space="preserve">Dr Jossefo, Dr Moisés, dra Solange </t>
  </si>
  <si>
    <t>Isabel Mateus, Raquel Cheila, Hortencia Pedro, Tainosse Pedro, Adérito Armando, Issufo José, Salomao Boeque</t>
  </si>
  <si>
    <t xml:space="preserve">Decorreu bem os clínicos estão engajados no estudo e o ponto focal apresentou a ronda 22 com sucesso </t>
  </si>
  <si>
    <t xml:space="preserve">Dr Zeca Albino </t>
  </si>
  <si>
    <t xml:space="preserve">Madalena Morais, Joanete Parafino, Rafael Passe, Hamilton Faniasse, Sara Pedro, Fátima Armindo, suleimane sale ,florence Alice, Manuel Elias, Lino Vesta, Felisberto Humberto, Sara Albino, Helena Horacio, Rosa Antonio </t>
  </si>
  <si>
    <t xml:space="preserve">Decorreu bem fiz entrega das pilhas e creditos </t>
  </si>
  <si>
    <t xml:space="preserve">Manuela Ferreira, Maipa Gero </t>
  </si>
  <si>
    <t xml:space="preserve">Ana Cofe, Alda Samacone, Querola, Aventino </t>
  </si>
  <si>
    <t>Decorreu bem fiz entrega do material de EPI, pilhas e impressos</t>
  </si>
  <si>
    <t xml:space="preserve">Osvaldo Guerra, Dr Kalonda </t>
  </si>
  <si>
    <t>Susana António, Flavia Nelson, Notice</t>
  </si>
  <si>
    <t xml:space="preserve">Decorreu bem os clínicos estão engajados, fiz entrega do material de EPI e creditos </t>
  </si>
  <si>
    <t xml:space="preserve">Luisa José Meque, Orlando Jossefa  , Olece </t>
  </si>
  <si>
    <t xml:space="preserve">Decorreu bem fiz entrega do material de EPI e creditos </t>
  </si>
  <si>
    <t xml:space="preserve">Manuel João,  Justino Lenine, Ilda  Fernando </t>
  </si>
  <si>
    <t>Avaliação qualitativa do estudo SAIA HTA</t>
  </si>
  <si>
    <t xml:space="preserve">Viajamos a Beira ao encontro com Dr Onei para realizar intrevistasprofundas  individuais e com grupos focais no âmbito do Estudo SAIA  HTA </t>
  </si>
  <si>
    <t>Chimoio-Beira  _ C.S Macucurungo</t>
  </si>
  <si>
    <t xml:space="preserve">Maxinel Jeremias, Joana Coutinho. </t>
  </si>
  <si>
    <t xml:space="preserve">Onei ouetela </t>
  </si>
  <si>
    <t xml:space="preserve">Inês Xavier, Pedro José, Vânia Oliveira. </t>
  </si>
  <si>
    <t>Teresa Maise Fernando, Manuel Daniel, Nercia Lobo,Gregório Bernardo, Inácio Tomé, Judite João, Albertina Sabina,Nildo Reinado</t>
  </si>
  <si>
    <t xml:space="preserve">Recolha de dados Qualitativos no âmbito do estudo SAIA HTA </t>
  </si>
  <si>
    <t>Decorreu bem as intrevistas decorreram bem  faltou por intrevistar o Diretor do centro de saud</t>
  </si>
  <si>
    <t>Escritório _Macurungo_Escritorio_hotel</t>
  </si>
  <si>
    <t xml:space="preserve">Joana Coutinho,  Amido Charama, Maxinel Jeremias </t>
  </si>
  <si>
    <t>Onei Oetela</t>
  </si>
  <si>
    <t xml:space="preserve">Pedro José </t>
  </si>
  <si>
    <t>Teresa Fernando, Manuel Daudo,Nelcia Lobo,Gregório Bernardo, Inês Xavier, Inácio Tomé, Judite João, Albertina Sabino,Nildo Reinado</t>
  </si>
  <si>
    <t xml:space="preserve">Intrevista sobre  avaliação qualitativa no âmbito do estudo SAIA HTA  Sofala </t>
  </si>
  <si>
    <t>Decorreu bem,  houve participação activa de todos intrevistados.conseguimos intrevistar todos</t>
  </si>
  <si>
    <t xml:space="preserve">Escritório _Dondo_escritorio hotel </t>
  </si>
  <si>
    <t xml:space="preserve">Onei Ouetela </t>
  </si>
  <si>
    <t>Catia Simões, Zenaida Mussa Manuel valor</t>
  </si>
  <si>
    <t xml:space="preserve">Ana ovana,Raquia ibrahimo, Celso guinados,Jose João  Carlos manuelAna paula,Francisco seva,Maus Lino, Maria do ceu,Leonor Domingos </t>
  </si>
  <si>
    <t xml:space="preserve">Recolha de dados qualitativos no âmbito do estudo SAIA HTA. </t>
  </si>
  <si>
    <t xml:space="preserve">Decorreu bem,  não foi possível intrevistar o Director Distrital, devido ausência,  ficou se marcado para uma outra ocasião cujo tia ju irá fazer.a posterior </t>
  </si>
  <si>
    <t xml:space="preserve">Escritório da Beira _Buzi_escritorio de chimoio </t>
  </si>
  <si>
    <t>Rosa Freire Gonzaga,</t>
  </si>
  <si>
    <t xml:space="preserve">Romão,  Manuel, Wilson Roque, Manuel Boroma,Zeca Fanuel,Luís Armando, Marta Verungane, bento Joaquim, Ifae Jobo,Lúcia Romão, Aida Albano,Elias Pedro, </t>
  </si>
  <si>
    <t xml:space="preserve">Entrevistas individuais aprofundadas aos membros da direcção da US e discussão do grupo focais com clínicos </t>
  </si>
  <si>
    <t xml:space="preserve">Realizou-se entrevistas individuais aprofundadas aos membros da Direcção da US e Discussão de brupoz focais com clínicos que participam nos encontros de estratégias de SAIA_HTA. Todos os participantes assinaram o consentimento informado e concordaram com oque está escrito. A reunião foi muito participativo no encontro do grupos dos clínicos,  onde os participantes deixarão os seus ponto de vista em relação a estratégia de SAIA HTA. </t>
  </si>
  <si>
    <t xml:space="preserve">Beira- Chimoio - 1° de Maio </t>
  </si>
  <si>
    <t>Onei outela</t>
  </si>
  <si>
    <t xml:space="preserve">Isaura.E.N.Sherpara, Rosário Francisco Miranda, Manuel Elias </t>
  </si>
  <si>
    <t xml:space="preserve">Maria Do Ceu Jose, Zeca Albino, Joaneto Paroqueno, Estêvão Augusto,  Felisberto Humberto,  Suleyma Salam, Rosa António,  Manuela Caetano, Sara Albino Jofressa, Madalena Manuda  de Morais </t>
  </si>
  <si>
    <t xml:space="preserve">Correcção de erros </t>
  </si>
  <si>
    <t xml:space="preserve">Durante a nossa estadia, nos apresentamos ao Director da US onde abordamos os objectivos da nossa estadia. Fizemos a correcção de erros do mês de Julho de 2022 e entreva de matérias de Apoio a US,  tais como canetas azuis e vermelhas,  álcool gel a 70%, Máscaras N95,  e outros materiais.   Fizemos a distribuição de recargas para os clinicos que preechem as fichas de SAIA HTA. </t>
  </si>
  <si>
    <t xml:space="preserve">Manuel Saliva, Marcelino Joaquim Ofumane </t>
  </si>
  <si>
    <t>Durante a nossa estadia na US, Verificamos existência de mais de 30 fichas fora da pasta de arquivo com datas de uma semana atrás. Tevemos que organizar e colocar nas pastas. Fizemos a correcção de erros do mês de Julho do 2022 e concluimos com sucesso.</t>
  </si>
  <si>
    <t xml:space="preserve">Julião Manhepe, Jacinto Samuel  António </t>
  </si>
  <si>
    <t>Avaliação qualitativa (inquérito informativo)</t>
  </si>
  <si>
    <t xml:space="preserve">Realizou-se entrevistas individuais aprofundadas aos membros da Direcção da US e Discussão de brupoz focais com clínicos que participam nos encontros de estratégias de SAIA_HTA. Todos os participantes assinaram o consentimento informado e concordaram com oque está escrito. A reunião foi muito participativo no encontro do grupos dos clínicos,  onde os participantes deixarão os seus ponto de vista em relação a estratégia de SAIA HTA. Mas, foi notório o domínio da matéria por parte do ponto focal do SAIA_HTA. </t>
  </si>
  <si>
    <t>Hotel- escritório-US- Hotel</t>
  </si>
  <si>
    <t>US-DPS-Hotel</t>
  </si>
  <si>
    <t>Onei uotela</t>
  </si>
  <si>
    <t>Lucas Jaweca, Jossecfate Jacob, Pio António,  Francisca Mario Lunaso</t>
  </si>
  <si>
    <t>Felicia Rita João,  Florêncio António Bila, Aminosca da Cecília Alberto,  Leopoldina Armindo,  Rui Alexandre Manuel, Anora Manue. Lojo, Nelson Chico Mafione</t>
  </si>
  <si>
    <t>Avaliação qualitativa ( inquérito individual e colectivo)</t>
  </si>
  <si>
    <t>Realizou-se entrevistas individuais aprofundadas aos membros da Direcção da US e Discussão de grupo focais com clínicos que participam nos encontros de estratégias de SAIA_HTA. Todos os participantes assinaram o consentimento informado e concordaram com oque está escrito. A reunião foi muito participativo por parte dos clínicos,  onde os participantes deixarão os seus ponto de vista em relação a estratégia de SAIA HTA.   De saliente que iniciamos muito tarde,  porque a US tinha uma outra reunião do governo que tinha sido agendado para o dia. Os participantes ficaram cansado mais teve que iniciar.</t>
  </si>
  <si>
    <t>Chimoio-Manica-Manica</t>
  </si>
  <si>
    <t>Onei Outela</t>
  </si>
  <si>
    <t xml:space="preserve">Santana Mário,  Narciso Domingos  Bitone, Luis Victorino Afonso,  João Almeida </t>
  </si>
  <si>
    <t>Cristina  Zacarias Daniel, Timóteo Tequecha, Eurice Elias Mafine, Amelia Manuel Joaquim,  Albino jone, Jerónimo Albino,  Pita Vasco Daniel</t>
  </si>
  <si>
    <t>Avaliação Qualitativo ( Inquérito em grupo e individual)</t>
  </si>
  <si>
    <t>Realizou-se entrevistas individuais aprofundadas aos membros da Direcção da US e Discussão de grupos focais com clínicos que participam nos encontros de estratégias de SAIA_HTA. Todos os participantes assinaram o consentimento informado e concordaram com oque está escrito. A reunião foi muito participativo no grupo dos clínicos,  onde os participantes deixarão as suas opiniões em relação a estratégia de SAIA HTA caso Misau adopta.</t>
  </si>
  <si>
    <t>Chimoio-Barue-Beira</t>
  </si>
  <si>
    <t xml:space="preserve">Maria Joana e Ámido Charama </t>
  </si>
  <si>
    <t>Moises Afonso Alminho, Solange Massango, Josefo Domingos  Toary</t>
  </si>
  <si>
    <t>Adelino Armando Maduma,Tainosse Pedro, Matambo aAeve Sumera, Laurinda Augusto, issufo José  Miguel Bove, Ilda Luis Nota, Hortênsia Pdro, Rosa João,  Francisco Domingos, Raquel Sheila Tsausa</t>
  </si>
  <si>
    <t xml:space="preserve">Distribuição de recargas para os clinicos que preechem as fichas de SAIA HTA e entrega de materiais de apoio tais como canetas azuis e vermelhas, álcool gel a 70%, Máscaras,  Bolsas plásticas e outros materiais </t>
  </si>
  <si>
    <t>A 23a ronda de discussão de plano de acção foi muito produtivo e participativa por parte dos participantes da US.   A US continuou com o passo 6,  onde teve o número absoluto de 21(12%). O problema selecionado foi: Dosagem incompleta da medicação prescrita e mau preenchimento das fichas de SAIA HTA.   Como atribuição e tarefa a ser feita são.  Todos os medicamentos anti-hipertenso prescritos, após o avamento pela farmácia os pacientes deve ser reencaminhado ao Apss para confirmação da dosagem prescrito.</t>
  </si>
  <si>
    <t xml:space="preserve"> Cármen Atalia Manuel </t>
  </si>
  <si>
    <t xml:space="preserve">Alcides Couto,  Fernando Armando Zacarias, Lucia Maria Meque Amadeu, Aldino Jacinto Alberto Mainato, Carolina Augusto Chareva, Rute Elisa Faduco, Albertina Bernardo António,  Rosa Romão Jorge,  Jerónimo Eduardo,  Mendes Carlos Tomas,  Aristides Neves, Celina Trizebio Simango,  Joaquina Vicente </t>
  </si>
  <si>
    <t>A 23a Ronda de discussão de plano de acção,  decorreu normalmente. A Unidade sanitária teve uma queda em termos de vslor absoluto do passo selecionado de 40 (17%) para 28 (12%), e real causa foi a fraca divulgação das mensagens chaves nas consultas sobre a HTA pelos clínicos.   Depeis da visita realizamos a correcção de erros do mês de Julho de 2022.</t>
  </si>
  <si>
    <t xml:space="preserve">Inês Xavier Miquicene, Gregório Bernardo Bande, Vânia Abdul Dias,  Augusto Paulo Maposse,  Pedro Charles,  Roque Mário António </t>
  </si>
  <si>
    <t xml:space="preserve">Judite Aleixo,  Tanazia Filipe,  Orlando Sizane, Albertina Sabino de Castro,  Octávio Mateus da Cruz,  Shauir Alberto Vumba, Manuel Daudo,  Celestino Fernão </t>
  </si>
  <si>
    <t xml:space="preserve">Antes de iniciarmos com discussão dos planos de acção da 23a ronda, demos inicio a correcção de erros, e depois iniciamos com o encontro propriamente dito.  Nesta US,  verificou-se uma evolução positiva no passo 6 selecionado de 63(70%) do passo anterior para 124 (70%). Nas a unidade sanitária selecionou o problema deste passo indicado como Fraco controle de TAVem pacientes  em tratamentos. </t>
  </si>
  <si>
    <t>Cátia Marisa Simone,  Zenaida Mussa,  Manuel Valoi,  Inês José Manuel</t>
  </si>
  <si>
    <t xml:space="preserve">Marcos Luciano Rafael,  Sérgio Domingos Guta, Gill Vicente  Manuel,  Maria Do Ceu Manuel, Celso Gunhador, Nelio Carvalho, Francisco seva, Benjamim José Manuel, Raquia ibraimo, Ângela Chinai </t>
  </si>
  <si>
    <t xml:space="preserve">Antes de iniciarmos com a reunião propriamente dita, tivemos que fazer a correcção de erros e depois continua com a discussão de plano de acção da 23a Ronda. De salientar que o encontro iniciou as 14:00h, devido o enchente nas consultas Tarvs.  A  US  selecionou o passo 6, devido a queda de percentagem em relação o anterior de 41(56%) contra actual 26 (57%). O real problema foi fraco conhecimento da importância do estilo de vida a saude dos hipertensos. </t>
  </si>
  <si>
    <t xml:space="preserve">Alfredo Mário,  Rosa Rubi Gonzago,  Andrea Justina Roque  Renço, Miquelina João </t>
  </si>
  <si>
    <t xml:space="preserve">Manuel Gomes Sanjo, Marta Vurunsanhe Rupico,  Luis Armando,  António pedro , Zema Manuel,  Gilberto Damere Sábado,  Macua Boroma,  Romão M.M.Frio,  Isac José de Deus, Wilson Roque </t>
  </si>
  <si>
    <t xml:space="preserve">Durante a nossa estadia, nos apresentamos ao Director Clínico da US onde abordamos os objectivos da nossa estadia. Fizemos a correcção de erros do mês de Julho de 2022 e entreva de matérias de Apoio a US,  tais como canetas azuis e vermelhas,  álcool gel a 70%, Máscaras N95,  e outros materiais.   Fizemos a distribuição de recargas para os clinicos que preechem as fichas de SAIA HTA. </t>
  </si>
  <si>
    <t xml:space="preserve">Laquene Morgado Matimbe, Olga João Mateba </t>
  </si>
  <si>
    <t xml:space="preserve">Avaliação qualitativa no âmbito do estudo SAIA HTA </t>
  </si>
  <si>
    <t xml:space="preserve">A Visita decorreu bem. O Diretor do centro de saúde não esteve presente por motivo de doença. Mas foi possível fazer a intrevista de  grupo focal. </t>
  </si>
  <si>
    <t>Escritório _Cs Macurungo_Escritorio_Hotel</t>
  </si>
  <si>
    <t xml:space="preserve">Maxinel Jeremias, Amido Charama, Joana Coutinho </t>
  </si>
  <si>
    <t>Teresa Fernando, Manuel Daudo,Nercia Lobo,Gregorio Bernaldo,Inês Xavier, Inácio Tome,Judite João, Albertina Sabina, Nildo Reinado.</t>
  </si>
  <si>
    <t xml:space="preserve">Decorreu bem o  Dr Onei fez parte da equipe, e foi interactivo </t>
  </si>
  <si>
    <t xml:space="preserve">Escritório _C.s Manica _Escritório </t>
  </si>
  <si>
    <t>João Almeida, Narciso Domingos</t>
  </si>
  <si>
    <t xml:space="preserve">Liliana osten,Zaida da Graça, Abílio Jone, Amélia Manuel, Timoteo Tequexe,Cristina Zacarias,Maria João, Nunes Mário, Juvencio Albino, Pita Vasco </t>
  </si>
  <si>
    <t xml:space="preserve">Decorreu bem  o ponto focal apresentou a ronda.   Estão minimamente preparados para a transição  a fase de  manutenção. </t>
  </si>
  <si>
    <t xml:space="preserve">Jossefate Panganai, Jessica Jaqueta, Francisca Mário, Pio pompilo </t>
  </si>
  <si>
    <t>Leopoldina Armando, Aminosca Alberto, Rui Alexandre    ,Felicia Rita, Aurora Manuel  ,Fernando Bulamo,Lucas Saweka  ,Jula Chizingo, Ermelinda Mahanguissa, Graciela Lorim</t>
  </si>
  <si>
    <t xml:space="preserve">Decorreu bem, o ponto focal apresentou a ronda.   Mostraram preparados para transição a fase de manutenção. </t>
  </si>
  <si>
    <t xml:space="preserve">Escritório _HD Barué </t>
  </si>
  <si>
    <t xml:space="preserve">Josefo Domingos, Moisés Afonso, Solange Massango </t>
  </si>
  <si>
    <t xml:space="preserve">Raquel Cheila, Hortencia Pedro, Matambo Deve, Tainosse Pedro, Ilda Luís, Filipe Tomas, Issufo José, Adérito Armando </t>
  </si>
  <si>
    <t xml:space="preserve">Decorreu bem o ponto focal apresentou a ronda 23. Mostraram capazes de transitar para a fase de manutenção. </t>
  </si>
  <si>
    <t>Escritório _Cs 1 Maio</t>
  </si>
  <si>
    <t xml:space="preserve">Maria Isabel </t>
  </si>
  <si>
    <t xml:space="preserve">Lino Alberto, Zeca Albino,  Madalena Morais, Sara Albino, Amelia Armando, Rafael Passe, Maria do Ceu, Sara Pedro, Suleimane Salam, Sara Albino. </t>
  </si>
  <si>
    <t xml:space="preserve">Decorreu bem  , informamos que em Outubro iremos passar para a fase de manutenção e estão prontos para dar seguimento </t>
  </si>
  <si>
    <t xml:space="preserve">Dra Maipa Gero </t>
  </si>
  <si>
    <t xml:space="preserve">Esmenio, Mulimia Abel Mulimia, Querola, Alda Samacone, Ana cofe </t>
  </si>
  <si>
    <t xml:space="preserve">MAXINEL JEREMIAS </t>
  </si>
  <si>
    <t xml:space="preserve">Decorreu bem, informamos sobre a passagem para fase de manutenção e estão prontos para dar seguimento </t>
  </si>
  <si>
    <t xml:space="preserve">Dr Osvaldo Guerra   Dr Kalonda </t>
  </si>
  <si>
    <t xml:space="preserve">Tec Luisa, Suzana Chiuaula, Flavia Nelson </t>
  </si>
  <si>
    <t xml:space="preserve">Decorreu bem  , informamos que a partir de Outubro irão passar para fase de manutenção e estão prontos para dar seguimento </t>
  </si>
  <si>
    <t xml:space="preserve">Orlando Jossefa,Luísa Meque, Felizarda  , Betinho Chuva </t>
  </si>
  <si>
    <t xml:space="preserve">Decorreu bem os clínicos estão engajados e preparados para a fase de manutenção </t>
  </si>
  <si>
    <t xml:space="preserve">Manuel Nota, Ilda Fernando,  Justino  Lenine </t>
  </si>
  <si>
    <t xml:space="preserve">Realizamos a supervisão e apoio técnico no Centro de Saúde Manga Mascarenhas e fizemos a correcção dos erros com base o cruzamento entre o SESP e as fichas mestres.    Fizemos entrega  de materiais de apoio tais como canetas azuis e vermelhas,  álcool gel á 70%, Máscaras N95 e  outros consumíveis. </t>
  </si>
  <si>
    <t xml:space="preserve">Entrega de materiais para prevenção de covid19 e entrega de recargas para os clinicos que preechem as fichas de SAIA HTA </t>
  </si>
  <si>
    <t xml:space="preserve">A US selecionou o passo 6, onde teve uma evolução positiva em termos percentual e absoluto de 21 (12%) para 24(16). O problema selecionado foi remarcação de consultas medicas aos pacientes com cifras a.tas de HTA  e complicações por falta d3 médicos para dar seguimentos aos pacientes referidos por TMG.  Como atribuição de tarefa foi, elaboração de escala de consultas medica e entrebar ao Director clinico para dar seguimento. </t>
  </si>
  <si>
    <t xml:space="preserve">Roque Junior Gemo, carmen Atalia Manuel </t>
  </si>
  <si>
    <t>Cacilda Ussumane,  Edna Abubacar, Pascoa Baptista, Carolina  Augusto Charergua, Rosa Romão Jorge,  Albertina Bernardo António,  celina Trizebio Simango,  Mendes Carlos Tomas,  Felimena dos Anjos Cunaca</t>
  </si>
  <si>
    <t xml:space="preserve">Entrega de materiais de protecção individual e recargas para os clinicos que preechem as fichas de SAIA HTA </t>
  </si>
  <si>
    <t>O encontro foi produtiva, o plano de acção foi apresentada pela Dra. Vânia, com objectivo de incentivar os outros a seguir o mesmo objectivo.  O problema selecionado foi de fraco domínio de seguimento dos pacientes hipertensos na parte clínica.  Como atribuição de tarefa foi realizar a formação em trabalho e reativar a tutoria clínica.</t>
  </si>
  <si>
    <t xml:space="preserve">Roque Mário António,  pedro Charles,  Vânia Abdul,  Anatercia Adriano </t>
  </si>
  <si>
    <t>Octávio Mateus da Cruz,  Cremilda Wiliamo Zacarias, pires Madate, Tomazia Filipe, Teresa Moises Fernando,  Judite João Aleixo Rosse, Manuel Daudo,  Marta Mesuspires</t>
  </si>
  <si>
    <t>Entrega de recargas para clínicos que preechem as fichas de SAIA HTA e  materiais de apoio tais como canetas azuis e vermelhas,  bolsas plásticas., álcool gel a 70%, Máscaras N95,  pilhas,  fichas de seguimento e correcção de erros.</t>
  </si>
  <si>
    <t xml:space="preserve">A 24° Ronda de discussão do plano de acção foi produtiva nesta unidade sanitária,  apesar fraco presença no momento da reunião a classe medica. Em termos percentual do passo selecionado 6, de 70% para actual 82%. A razão da subida foi as palestras realizadas nas consultas externas diariamente e mudança do local da primeira medição de TA.  O problema selecionado foi fraco número de pacientes com HTA controlado. </t>
  </si>
  <si>
    <t>Cátia Marisa Simone,  Nonó José Manuel, Fernando Afonso, Francisco Seva,  Zuneida Mussa</t>
  </si>
  <si>
    <t xml:space="preserve">Paula Colete, Raquia Ibraimo,  Joseina Filipe Mapilela, Abel Benjamim Semo, Samo, Santrominio Carlos,  Sérgio Domingos, Marcos Luciano Rafael,  Judite João Josseme, Maria de Ceu </t>
  </si>
  <si>
    <t>Entrega de materiais de apoio tais como canetas azuis e vermelhas,  pilhas,  bolsas plásticas,  álcool gel,  2 esfigmomanometro e correcção de erros.</t>
  </si>
  <si>
    <t>A 24a ronda de discussão de plano de acção foi muito participativo, a presença da Dra. Sarah Gimbel.  A US teve um percentagem negativa em relação a 23a ronda. O problema selecionado foi Fraco seguimento dos pacientes com três  ou mais cifras altas de HTA nas consultas Tarvs.</t>
  </si>
  <si>
    <t xml:space="preserve">Sarah Gimbel </t>
  </si>
  <si>
    <t xml:space="preserve">Valentim João, Andrea Justina Rafael Renco, Miquelina João </t>
  </si>
  <si>
    <t>Isac João d2 Deus, Luis Armando,  António Pedro Charles,  Marta Vurunsanhe,  Nelson Roque, Macua Gomes Boromo, Romão Manuel M.Frio, Vicente José,  Bento Joaquim,  Fobril Doquino</t>
  </si>
  <si>
    <t xml:space="preserve">Correcção de erros; entrega de recargas para os clinicos que preechem as fichas de SAIA HTA e entrega de materiais de apoio tais como canetas azuis e vermelhas,  álcool gel, Máscaras N95, pilhas e  outros materiais </t>
  </si>
  <si>
    <t xml:space="preserve">Realizamos a supervisão e apoio técnico nesta US e fizemos a correcção de erros do mês de Setembro do ano corrente.  </t>
  </si>
  <si>
    <t xml:space="preserve">Julião Manhepe Armando </t>
  </si>
  <si>
    <t xml:space="preserve">Correcção de erros do mês de Setembro,  entrega de recargas para os clinicos que preechem as fichas de SAIA HTA e entrega de materiais de apoio tais como canetas azuis e vermelhas, álcool gel, Máscaras N95, pilhas, bolsas plásticas,  1 esfigmomanometro,  e outros materiais </t>
  </si>
  <si>
    <t>A nossa chegada a US, apresentamos-nos ao enfermeiro chefe da US,  onde explicamos os objectivos da nossa estadia.   Fizemos a correcção de erros juntos com os digitadores. Temos uma conversa sobre o material que esta a ser alocado pelo CSM, programa de SAIA HTA que não teve sair do sector indicado.</t>
  </si>
  <si>
    <t xml:space="preserve">Correcção de erros mensal; entrga de recargas para os clinicos que preechem as fichas de SAIA e materiais de apoio tais como canetas azuis e vermelhas,  álcool gel,  Máscaras N95,  pilhas e outros materiais </t>
  </si>
  <si>
    <t>Durante a nossa estadia. Nos apresentamos ao Director da US,  onde explicamos os objectivos da nossa actividade.  Fizemos a correcção de erros e foram localizados todos os processos.</t>
  </si>
  <si>
    <t xml:space="preserve">Laquene Morgado Matimbe,  Olga João Mateba </t>
  </si>
  <si>
    <t xml:space="preserve">Correcção de erros mensal; Entrega de materiais de apoio tais como canetas azuis e vermelhas,  álcool gel,  Máscaras N95 e pilhas. </t>
  </si>
  <si>
    <t xml:space="preserve">A equipe apresentou-se no gabinete do Director da US, onde tivemos que explicar os objectivos da supervisão e apoio técnico </t>
  </si>
  <si>
    <t xml:space="preserve">Manuel Saliva,  Estrela António Joaquim </t>
  </si>
  <si>
    <t xml:space="preserve">Decorreu bem a equipe esta pronta para a fase de manutenção </t>
  </si>
  <si>
    <t xml:space="preserve">Suleimane Salam,Maria do Ceu, Avelina Paulo, Lino Vesta, Estêvão Augusto, Felisberto Humberto, Joaquim Manuel, Madalena Morais, Sara Albino, Agostinho Custódio,Joanete Parafino. Sara Pedro, Rafael Passe. </t>
  </si>
  <si>
    <t xml:space="preserve">Decorreu bem a equipe sente preparada para a fase de manutenção </t>
  </si>
  <si>
    <t xml:space="preserve">Isidoro Nobre, Pio pompilo </t>
  </si>
  <si>
    <t xml:space="preserve">Lucrécia Patrício, Rui Alexandre, Florencia António, Júlia Chizingo, Odete Hingino,Leopoldina Armando, Felicia Rita, Constância Alberto, Nelson Mafione, Jaime Aviado, Hermelinda Mahanguissa </t>
  </si>
  <si>
    <t xml:space="preserve">Decorreu bem o encontro a equipe esta pronta para a fase de manutenção </t>
  </si>
  <si>
    <t xml:space="preserve">Escritório _HD Barue _Escritório </t>
  </si>
  <si>
    <t xml:space="preserve">Solange Massango, Jossefo Domingos, Lavumo José </t>
  </si>
  <si>
    <t xml:space="preserve">Laurinda Augusto, Raquel Cheila, Adérito Armando, Matambo Deve, Tainosse Pedro, Filipe Tomas, Hortencia Pedro, Ilda Luís, </t>
  </si>
  <si>
    <t xml:space="preserve">Decorreu bem os clínicos e digitadores equipe toda está pronta para fase de manutenção </t>
  </si>
  <si>
    <t xml:space="preserve">Lúcia  Cabral, Mariamo Tomás, João Almeida </t>
  </si>
  <si>
    <t xml:space="preserve">Cristina Zacarias, Armando Chongo,Amélia Manuel, Juvencio Albino, Eunice Rafael, Maria João, Pita Vasco, Silva Madeira </t>
  </si>
  <si>
    <t xml:space="preserve">Correu bem e estão prontos para a fase de manutenção </t>
  </si>
  <si>
    <t xml:space="preserve">Ana Arnaldo, Alda Samacone, Abel Mulimia, Aventino Marques </t>
  </si>
  <si>
    <t xml:space="preserve">Decorreu bem os clínicos estão engajados e prontos para a fase de manutenção </t>
  </si>
  <si>
    <t xml:space="preserve">Escritório _Cs 7 Abril _Escritório </t>
  </si>
  <si>
    <t xml:space="preserve">Osvaldo Guerra,  Kalonda </t>
  </si>
  <si>
    <t xml:space="preserve">Suzana Chiuaula, Flavia Nelson </t>
  </si>
  <si>
    <t xml:space="preserve">Luisa Meque, Orlando Jossefa, Betinho Chuva </t>
  </si>
  <si>
    <t xml:space="preserve">Manuel Nota, Ilda Fernando,Justino Lenine </t>
  </si>
  <si>
    <t xml:space="preserve">Refrescamento para a fases de manutenção </t>
  </si>
  <si>
    <t>Decorreu bem, os colegas estão  prontos para a fase de manutenção,  fez parte do encontro o Dr Morgorgo .junto com a equipe da us desenhámos o fluxo de dados para a reunião mensal, jestao dos lanches, e retro informação da ronda e justificativos de lanches.</t>
  </si>
  <si>
    <t xml:space="preserve">Filipe Murgorgo </t>
  </si>
  <si>
    <t xml:space="preserve">Mariamo Torres  ,Nunes, Armando Chongo, Alice Eniasse </t>
  </si>
  <si>
    <t xml:space="preserve">Cristina Zacarias, Abilio Jone, Amélia Manuel, Pita Vasco, Eunice Rafael, Maria João, Silva Madeira, Juvencio Albino, Narciso Bitone, Domicílio Domingos </t>
  </si>
  <si>
    <t xml:space="preserve">Refrescamento para a fase de manutenção </t>
  </si>
  <si>
    <t xml:space="preserve">Decorreu bem a equipe esta engajada no estudo </t>
  </si>
  <si>
    <t xml:space="preserve">Escritório _C.s 1MAIO Escritório </t>
  </si>
  <si>
    <t xml:space="preserve">Isaura Ernesto, Manuel Elias </t>
  </si>
  <si>
    <t xml:space="preserve">Maria do Ceu, Felisberto Humberto, Joanete Parafino, Argentil custodio, Rafael Passe, Madalena Morais, Sara Albino, Suleimane Salam, Isabel Santos, Azis Quentino,Rogério Notice </t>
  </si>
  <si>
    <t>Refrescamento para a fase de manutenção , apresentações dos temas.</t>
  </si>
  <si>
    <t xml:space="preserve">Foi bom,  refrescamos com  diferentes temas, : Mapeamento do fluxo, ciclo de melhoria de qualidade. Discussão em plenária </t>
  </si>
  <si>
    <t>Isaura Ernesto chepadi</t>
  </si>
  <si>
    <t>Suleimane Salan,Azis Quentino,Argentil Custódio  João, Isabel Santos, Madalena Morais, Sara Albino, Maria do Ceu jose,Sara Pedro, Rogério Francisco Notice,Filipe Humberto, inocência Nhanombe, TecAdmira,TecBiute.</t>
  </si>
  <si>
    <t>Maxinel Jeremias Filipe 3</t>
  </si>
  <si>
    <t>Decorrer bem,  foram apresentadas temas previstas,  debatemos bastante sobre mapeamento do fluxo e ciclo de menhoria de qualidade.</t>
  </si>
  <si>
    <t xml:space="preserve">Escritório _C.S Eduardo Mondlane </t>
  </si>
  <si>
    <t xml:space="preserve">Pio Pompilo, Germana Tiago, Jossefate Panganai </t>
  </si>
  <si>
    <t xml:space="preserve">Rui Alexandre, Júlia Chizingo, Felicia Rita, Odete Hinguino,Toene Fabiao,Ermelinda Inês, Casanova André, Constância Alberto, Aquima Selio Alho,Nelson Mafione, Leopoldina Armindo, </t>
  </si>
  <si>
    <t xml:space="preserve">Decorreu bem as apresentações previstas foram bem recebidas e  houve discussões em plenária,  mapeamento do fluxo,  ciclo de melhoria de Qualidade. </t>
  </si>
  <si>
    <t xml:space="preserve">Jossefate Panganai, Jessica Jaqueta, Alda da concessão, Herminia Horacio, </t>
  </si>
  <si>
    <t xml:space="preserve">Felicia Rita, Aurora Manuel, Anguima celio Alho, Júlia Chizingo, Odete hingino,Aida Muagura, Constâncio Alberto, Rui Alexandre, Leopoldina Armindo,  Casanova André, Hermelinda Mahanguissa. </t>
  </si>
  <si>
    <t>Decorreu bem, os colegas  estão prontos para a fase de manutenção, juntos desenhámos o plano de como vamos proceder para enviar dados e material de trabalho.</t>
  </si>
  <si>
    <t xml:space="preserve">João Almeida, Narciso Bitone, Mariamo Torres, </t>
  </si>
  <si>
    <t xml:space="preserve">Abílio Jone, Armando  Chongo, Nunes Mário, Pita Vasco, Silva Madeira, Alice Eniasse, Cristina Zacarias, Amelia Manuel, Maria João, Eunice Rafael, Juvencio Albino. </t>
  </si>
  <si>
    <t xml:space="preserve">Entrega do material de EPI e creditos para os clínicos e digitadores de dados, Debate participativo sobre a gestão dos recursos necessários para a fase de manutenção </t>
  </si>
  <si>
    <t xml:space="preserve">Decorreu bem toda equipe esta pronta para a fase de manutenção. </t>
  </si>
  <si>
    <t xml:space="preserve">Escritório  _Barué _Escritório </t>
  </si>
  <si>
    <t xml:space="preserve">Lavumo Paulo, Josefo Domingos, Solange Massango, </t>
  </si>
  <si>
    <t xml:space="preserve">Tainosse Pedro  ,Raquel Cheila, Ilda Luís, Laurinda Augusto, Adérito Armando, Filipe Tomas, Alfredo Joaquim, Hortencia Pedro, Biuecliton Chiano,Matambo Deve. </t>
  </si>
  <si>
    <t xml:space="preserve">Correcção dos erros de digitação, </t>
  </si>
  <si>
    <t xml:space="preserve">Decorreu bem, a equipe esta pronta para a fase de manutenção. </t>
  </si>
  <si>
    <t xml:space="preserve">Hotel _HD BARUÉ _Hotel </t>
  </si>
  <si>
    <t xml:space="preserve">Josefo Domingos  ,Moisés Afonso, Solange Massango, </t>
  </si>
  <si>
    <t>Filipe Tomas, Filipe Agostinho  ,Laurinda Augusto, Hortencia Pedro, Raquel Cheila  Billclington,Chano,Ilda Luís, Armando chirungo,Adérito Armando  ,Matambo Deve, Tainosse Pedro, Memor Daniel. n</t>
  </si>
  <si>
    <t xml:space="preserve">Entrega do material de EPI e creditos para os clínicos e digitadores, correção dos erros de digitação </t>
  </si>
  <si>
    <t xml:space="preserve">Decorreu bem, por se tratar de uma us de controlo,  continuam engajados, existe muitos clínicos que não estiveram na primeiras formação. </t>
  </si>
  <si>
    <t xml:space="preserve">Escritório _Cs Nhamaonha _Escritório </t>
  </si>
  <si>
    <t xml:space="preserve">Maipa Gero </t>
  </si>
  <si>
    <t>Estêvão Armando, Ana cofe, Rute da Conceição, Mário Esranha,Lucinda Pedro, Alda Francisco, Ismenio Aurélio, Daruo zviegas,Querola Nicolau ,Nelson Dito, Sérgio, Fereira,</t>
  </si>
  <si>
    <t xml:space="preserve">Correcção dos erros de digitação  ,Entrega do material de EPI e creditos para os clínicos e digitadores </t>
  </si>
  <si>
    <t xml:space="preserve">Decorreu bem   ,corrigidos os erros. </t>
  </si>
  <si>
    <t xml:space="preserve">Alda Samacone ,Ana Arnaldo, Aventino Marques </t>
  </si>
  <si>
    <t xml:space="preserve">Entrega do material de EPI e creditos para os clínicos e digitadores de dados,  correcção dos erros de digitação. </t>
  </si>
  <si>
    <t xml:space="preserve">Decorreu bem, feita a correção dos erros  ,e a equipe esta pronta para a fase de manutenção. </t>
  </si>
  <si>
    <t xml:space="preserve">Escritório _Cs 7ABRIL _Escritório </t>
  </si>
  <si>
    <t>Gessiara Mónica, Constâncio Armando, Joana cain.</t>
  </si>
  <si>
    <t xml:space="preserve">Hortencia Belarmino, Vestia Sebastião, Natália Almeida, Noemia Fabiao ,Luisa da Conceição Fernanda Vidade, Suzana António, Jacinto Alberto, rainha Armando, Lurdes de Jesus. </t>
  </si>
  <si>
    <t xml:space="preserve">Correcção dos erros de digitação </t>
  </si>
  <si>
    <t xml:space="preserve">Decorreu bem,  as digitadoras ,sanaram dificuldades em preencher a data errada,  corrigimos todos os erros. De Agosto e  Setembro </t>
  </si>
  <si>
    <t xml:space="preserve">Zsuzana António, Flavia Nelson </t>
  </si>
  <si>
    <t xml:space="preserve">Decorreu bem o encontro. A equipe da U.S eta pronta para dar continuidade com o estudo na fase de manutenção. </t>
  </si>
  <si>
    <t xml:space="preserve">Escritório _Cs vanduzi _Escritório </t>
  </si>
  <si>
    <t>Linda Verónica Moiane, Admira Massicane.Tudolina Chiambalela.</t>
  </si>
  <si>
    <t xml:space="preserve">Inate Jeque,Alzira Tomás, Sebastião Quinguintone,,Delfim  José Alexandre Mussa, Jossefa Manuel, Sónia João, SamuelMario,Manuel António </t>
  </si>
  <si>
    <t>Correcção dos erros de digitação, Esploracao das dificuldades dos Digitadores e sanealas,</t>
  </si>
  <si>
    <t>Decorreu bem,  os erros foram corrigidos,e questionaram quando o erro for do clínico como deveriam proceder, ex Ta diastolica acima da sistólica ou abaixo normal diast 20..?.explicámos que deverão co tactar ao clínico para certificar antes da digitação, no momento de correcção de erros  se constatar que o clínico escreveu daquela maneira, então poderá dizer con firmado.</t>
  </si>
  <si>
    <t xml:space="preserve">Manuel Nota, Justino José </t>
  </si>
  <si>
    <t xml:space="preserve">Decorreu bem fez parte da equipe Dr Murgorgo. Os clinicos estao prontos para a fase de manutenção. </t>
  </si>
  <si>
    <t xml:space="preserve">Escritório _Cs Sussundenga _Escritório </t>
  </si>
  <si>
    <t>Luís Benedito, Felizarda Teixeira, Armando Manuel</t>
  </si>
  <si>
    <t xml:space="preserve">Anisio Vilanculo,Arminda Abel, Charlo Venâncio, Betinho Chuva, Lino Solomone,Vicente Luís, Sofra Somail,Joana Paulino,Orlando Jossefa, Francisco Filipe, Azife Pedro, Manuel Zacarias </t>
  </si>
  <si>
    <t>Correcção dos erros de digitação do mês de Agosto e Setembro 2022</t>
  </si>
  <si>
    <t xml:space="preserve">Decorreu bem fizemos a correção dos erros e concluímos,  tornou fácil corrigir conjuntamente aos digitadores e perceber melhor a origem dos erros verificados. </t>
  </si>
  <si>
    <t xml:space="preserve">Orlando Jossefa, Luisa Meque </t>
  </si>
  <si>
    <t xml:space="preserve">Refrescamento com digitadores </t>
  </si>
  <si>
    <t>Realizamos o frescamento com os digitadores cumo Obrigado é minimizar os erros durante o lançamento de dados no Redcap. Foi positivo porque ultrapassou-se várias dificuldades.</t>
  </si>
  <si>
    <t xml:space="preserve">Mendes Carlos Tomas,  Alcides Couto </t>
  </si>
  <si>
    <t xml:space="preserve">No segundo dia do refrescamento,  introduzimos os dados juntos e fizemos a correcção de erros do mes de Setembro de 2022, de modo que os colegas comecem a fazer sozinhos. </t>
  </si>
  <si>
    <t>O refrescamento de melhoria de dados realizamos em 2 dias. Segundo o 1° dia foi introdução conmunta de fichas mestres e HTA no redcap  com objectivo de minimizar  os erros do redcap.</t>
  </si>
  <si>
    <t xml:space="preserve">Inácio Tomé Rosse,  Octávio Mateus da Cruz </t>
  </si>
  <si>
    <t xml:space="preserve">No 2° dia de refrescamento, realizamos em conjunto a correcção de erros na planilha de excel de modo a ultrapassar os problemas comuns. </t>
  </si>
  <si>
    <t xml:space="preserve">Octávio Mateus da cruz, Inácio Tomé Rosse </t>
  </si>
  <si>
    <t xml:space="preserve">Duarante a fase de manutenção,  o estudo achou necessário fazer o refrescamento para os digitadores no período da manhã e a tarde para clinicos. O primeiro dia do refrescamento foi positivo para os dois período.  Onde apresentou-se a contextualização,  objectivos do estudo, análises de dados pré eliminar, passos a seguir na fase de manutenção e explicação do preenchimento da ficha de HTA. </t>
  </si>
  <si>
    <t xml:space="preserve">Jaime prato </t>
  </si>
  <si>
    <t xml:space="preserve">José João Jeque,  Cátia Marisa Simone,  Manuel Valoi,  Zenaida Mussa, Nonó José Manuel </t>
  </si>
  <si>
    <t xml:space="preserve">Marcos Luciano Rafael,  Abraão Raposo Baptista, Amélia Marcelina  André, Gill Vicente Manuel,  David Lucas  Paulino, Benedito Ernesto  Liva,  Santrominio Carlos,  Ana paula  Lurdes colete, Raquia Ibraimo  Dinis Mussa  Maria do ceu Manue. António </t>
  </si>
  <si>
    <t>No 2° dia do refrescamento, no periodo da manhã continuação de correcção de erros com digitadores e o periodo da tarde demos a continuação do tema hipertensão, lesionado pelo Dr. Prato (Responsavel provincial de doenças não transmissíveis). O refrescamento foi produtivo e foram colocadas várias duvidas e e todas elas foram esclarecidas.</t>
  </si>
  <si>
    <t xml:space="preserve">Manuel Valoi,  Nonó José Paulino,  José João Jeque,  Zenaida Mussa,  Cátia Mussa, Sandra Helena </t>
  </si>
  <si>
    <t xml:space="preserve">David Lucas Paulino, Raquia Ibraimo Mussa,  Maria do Ceu Manuel,  Gill Vicente Manuel,  Amélia Marcelina André,  Benedito Ernesto Liva, Marcos Rafael, Santrominio Carlos Ossumane,  Ana paula Colete </t>
  </si>
  <si>
    <t xml:space="preserve">Duarante a fase de manutenção,  o estudo achou necessário fazer o refrescamento  no período da  tarde para clinicos uma vez que aque chegou as 12:50h e não foi possível realizar o refrescamento para os digitadoresno mesmo dia. O primeiro dia do refrescamento foi positivo para os dois período.  Onde apresentou-se a contextualização,  desejo do estudo, análises de dados pré eliminar, passos a seguir na fase de manutenção e explicação do preenchimento da ficha de HTA. </t>
  </si>
  <si>
    <t xml:space="preserve">Miquelina  João Chico, Gabriel Roberto Máquina </t>
  </si>
  <si>
    <t xml:space="preserve">Wilson Roque,  Gilberto Issa, Emerson Alberto Mibeque, Dique Domingos Lourenço,  António Pedro Charles,  Romão Manuel M.Frio,  Marta Vurunsanhe Rupico,  Vicente José Muanateza,  Macua Boroma, Isac Jock De Deus, Gilberto Damere Sábado </t>
  </si>
  <si>
    <t>No segundo dia do refrescamento, no período de manhã realizamos refrescamento para os digitadores onde fizemos a introdução de dados conjuntos no redcap de modo a armonizarmos a informação, com objectivo de reduzir erros. Ja no período da tarde deu-se o tema de hipertensão com objectivo de actualizarem as normas e o seguimento clínico do paciente.</t>
  </si>
  <si>
    <t>Hotel rio sol- H.R. Buzi</t>
  </si>
  <si>
    <t>Ámido Charam</t>
  </si>
  <si>
    <t>Miquelina De F. João chico, Gabriel Roberto  Máquina,  Rosa Fereira Gonzaga, Alfredo Macuio</t>
  </si>
  <si>
    <t xml:space="preserve">Emerson Alberto Maibeque, Wilson Roque,  Bento Joaquim Francisco,  Vicente José Muanateza,  Nunes Chico,  Isac João de Deus, Romão Manuel M.Frio,  Marta Vurunsanhe Rupico,  António Pedro Charles,  Macua Boroma,  Manuença Vicente </t>
  </si>
  <si>
    <t xml:space="preserve">No 3° dia da nossa estadia,  tivemos que fazer a correcção de erros conjuntos de modo que as próximas vezes os colegas digitadores comecem a fazer zem nenhum constrangimento. </t>
  </si>
  <si>
    <t>Buzi-Beira</t>
  </si>
  <si>
    <t xml:space="preserve">Vicente jose Muanaleza, Macua Boroma </t>
  </si>
  <si>
    <t xml:space="preserve">O refrescamento programa de um dia para esta US foi muito produtivo segundo as palavras da Directora da US e o Director clínico.  Houve muita participação do pessoal da US </t>
  </si>
  <si>
    <t>Almeida Elias, Isabel Andre Jojo,  Eusebia David  Manje</t>
  </si>
  <si>
    <t>Daniel João  Amadeu,  Sérgio  Alexandre,  Olga João  Mutepa, pascoa Gente Espanhola,  Emilton Jossefo paulo, LLaquene Morgado Matimbe,  Francisco Matenguembe, João jose Saene, Norbibi Sarabai Abdula, Elcidio Ossumane Roque António Alberto Jone</t>
  </si>
  <si>
    <t xml:space="preserve">O refrescamento foi positivo.  Segundo os participantes da US " foi muito importante porque maior parte dos clínicos presentes nesta US não recém colocados". </t>
  </si>
  <si>
    <t>Julião Manhepe, Lucia Luisa Nester Leice, Lucrecia uelemo Couton, Lidia Armando Joaquim  Alberto,  Domingos Macuacua aku.</t>
  </si>
  <si>
    <t>Olinda Orando, José Sereno, Carolina Molagissa, Isabel Domingos Albano, Leonel Caetano Domingos, Celeste Regina Limpo, Dora Pascoa Jotamo,Muidja João Jorge, Catarina Tara Ferrão,  Alberto Manuel Culina, Jeremias António mesto</t>
  </si>
  <si>
    <t xml:space="preserve">O refrescamento decorreu sem sobre saltos.  Apesar com uma participação nos primeiros 30 minutos.  </t>
  </si>
  <si>
    <t xml:space="preserve">Pedro Charles, Cristina Jordão, Enias Francisco </t>
  </si>
  <si>
    <t xml:space="preserve">Judite Aleixo,  Teresa Moises,Jossias Zacarias Daudo, Felisberto Mateus Matriz, Anabela Liquilo, Nildo Buzeu, Cremilda Wiliamo Zacarias,  Manuel Daudo,  Inácio Tomé Rosse </t>
  </si>
  <si>
    <t>Ante de iniciarmos com actividade, a equipe do SAIA_HTA e o responsável de doenças não transmissíveis da DPS, tivemos que nos apresentar a Directora da US, onde explicamos o inicio do estudo e seu objectivos, a razão do refrescamento.   De seguida fizemos o refrescamento que foi muito produtivo com boa participação do pessoal da US.</t>
  </si>
  <si>
    <t>Clementina,  Alfredo Warota, Luisa Margarida Joaquim, Ofélia Januário, Argentino Xavir Refier, Rosa Maria Morais</t>
  </si>
  <si>
    <t xml:space="preserve">Henrique Albino Mendonça,  Olga Eurico Guila, Tascina António, Patson Fole, Hermenegilda Elias Goba, Helena Machatine, Ana Maria Francisco Safenda, Maze mbe Mucita, Erneza Rui Alberto </t>
  </si>
  <si>
    <t xml:space="preserve">A reunião foi muito produtivo, apesar do responsável da doenças não transmissíveis da DPS ter reclamado auzencia dos médicos  e os mesmo não  atendem os pacientes de SAIA_HTA.  Pelo qual se desconhece as razões deles.  Em termos de participação do pessoal existente foi positivo. </t>
  </si>
  <si>
    <t>Marcelino Joaquim Ofumane, Celia Fernando, Sebastião Luis</t>
  </si>
  <si>
    <t xml:space="preserve">Paula Basilio Mutereda, estrela António Joaquim, Erasmo Protacio, Luis Lucas Luis, Bernabe Gabriel, Ofelia José TIvane, Joaquim Amâncio Guirrugo, Amadeu António Amadeu, Xadrez Herculano sinal, Ana Jeremias, Manuel Bartolomeu Saliva,  Jaime Gabriel Matis, paulo Manuel Mucaluso </t>
  </si>
  <si>
    <t xml:space="preserve">A reunião foi muito produtivo,  houve muita discussão no concerne os dados pré eliminar apres3ntado pelo enfermeiro do estudo. Segundo os participantes alegam que vão continuar com a discussão dos planos de acção  uma vez que melhorou bastante os serviços de HTA,  isso foi referido no primeiro dia de refrescamento. </t>
  </si>
  <si>
    <t xml:space="preserve">Levantamento de lanche-US- Escritório </t>
  </si>
  <si>
    <t xml:space="preserve">Cláudia Macário </t>
  </si>
  <si>
    <t xml:space="preserve">Alcides Couto,  Celina Trizebio Simango,  Lucia Maria Meque, Elisabeth Pirilago, Coutinho Pedro,  Isabel Luis Simango,  Mendes Carlos Tomas,  Páscoa Baptista,  Ivete António,  Pedro Manuel Augusto </t>
  </si>
  <si>
    <t xml:space="preserve">O segundo do refrescamento foi muito produtivo, o dia reservado para o seguimento clínico do paciente e discussão de caso clínico.  Não tevimos constrangimento  apela referir que a US ficou satisfeita pelo refrescamento </t>
  </si>
  <si>
    <t xml:space="preserve">Escritório-US- Levantamento de lanche </t>
  </si>
  <si>
    <t xml:space="preserve">Celina Trizebio Simango,  Isabel da consceição Manharage, Rosa Romão  Jorge,  Lucia Maria Meque, Elisabeth David Piraloga, Jerónimo Eduardo,  Coutinho Pedro Sule,  Mendes Carlos Toas, Fernando Armando  Zacarias,  Isabel Luis Simango, Edna Abubacar,  Alcides Couto </t>
  </si>
  <si>
    <t xml:space="preserve">Após uma semana de refrescamento, a equipe do saia hta deslocou ao Centro de Saúde de Mafambisse com 0bjectivo de fazer o refrescamento para os digitadores, correcção de erros conjunto e Lançamento de dados . De salientar que foi psitivo e tivemos oportunidade de ultrapassar todas as dificuldades. </t>
  </si>
  <si>
    <t xml:space="preserve">Após uma semana de refrescamento, a equipe do saia hta deslocou ao H.R.Nhamatanda com 0bjectivo de fazer o refrescamento para os digitadores, correcção de erros conjunto e Lançamento de dados . De salientar que foi psitivo e tivemos oportunidade de ultrapassar todas as dificuldades. </t>
  </si>
  <si>
    <t xml:space="preserve">Marcelino Joaquim Ofumane </t>
  </si>
  <si>
    <t xml:space="preserve">Manuel Bartolomeu Saliva </t>
  </si>
  <si>
    <t xml:space="preserve">Realizamos a formação em trabalho para a nova digitadora. Introduzimos 8 fichas Mestres e 4 fichas de SAIA HTA para cada participante,  com objectivo de armonizar o lançamento e diminuição de erros de dados no redcap. </t>
  </si>
  <si>
    <t>Julião Manhepe Armando Zacarias, Lucia Luisa Nestor ?aice</t>
  </si>
  <si>
    <t xml:space="preserve">Supervisão e apoio técnico </t>
  </si>
  <si>
    <t>A visita a US, tinha como objectivo acompanhar a Cristina para perceber como funciona o fluxograma da US a partir da medicação da TA, retirada de Ficha, seguimento ate a digitação.  Foi uma visita produtiva, visto que as fichas de seguimento de HTA estão organizados consoante as normas do Misau/programa its, hiv e sida .</t>
  </si>
  <si>
    <t xml:space="preserve">Maria Joana  Coutinho, Ámido Charama </t>
  </si>
  <si>
    <t xml:space="preserve">Cristina </t>
  </si>
  <si>
    <t xml:space="preserve">Inácio Tomé Rosse,  Octávio da Cruz </t>
  </si>
  <si>
    <t>O segundo dia do refrescamento tivemos que introduzir algumaz fichas e fazer a correcção de erros conjuntos.</t>
  </si>
  <si>
    <t>Julião Manhepe Armando, Lucia Luisa Laice</t>
  </si>
  <si>
    <t xml:space="preserve">Entrega do material de EPI e creditos para os clínicos e digitadores de dados, </t>
  </si>
  <si>
    <t xml:space="preserve">Decorreu sem sobresaltos, por se tratar duma U.S de controle não se verifica a mudança porque tudo corre como vinha correndo </t>
  </si>
  <si>
    <t xml:space="preserve">Abel Mulimia, Aventino Marques, Ana cofe, Alda Samacone </t>
  </si>
  <si>
    <t xml:space="preserve">Entrega do material de EPI e creditos para os clínicos e digitadores de dados, recolha dos relatórios mensais </t>
  </si>
  <si>
    <t xml:space="preserve">Decorreu bem os clínicos estão engajados no estudo. </t>
  </si>
  <si>
    <t xml:space="preserve">Osvaldo Guerra, Kalonda, </t>
  </si>
  <si>
    <t xml:space="preserve">Susana António,  Flavia Nelson </t>
  </si>
  <si>
    <t xml:space="preserve">Entrega do material de EPI e creditos para os clínicos e digitadores de dados, recolha de relatórios mensais </t>
  </si>
  <si>
    <t xml:space="preserve">Decorreu bem, fez se também a correção dos erros de digitação </t>
  </si>
  <si>
    <t xml:space="preserve">Dr Isaura, Dr Notice </t>
  </si>
  <si>
    <t xml:space="preserve">Zeca, Sara, Madalena </t>
  </si>
  <si>
    <t>Entrega do material de EPI e creditos para os clínicos e digitadores de dados, recolha do relatório mensal e recibos,lista de presença da 26Ronda.</t>
  </si>
  <si>
    <t xml:space="preserve">Decorreu bem a equipe do estudo SAIA HTA está engajada,  e motivada </t>
  </si>
  <si>
    <t xml:space="preserve">Rui Alexandre, Aminosca Alberto, Leopoldina Armindo. </t>
  </si>
  <si>
    <t xml:space="preserve">Correcção dos erros de digitação, recolha dos recibos e  listas de participantes no encontro da 26 ronda </t>
  </si>
  <si>
    <t>Decorreu bem, recolhi os relatórios mensais, entrega dos créditos, e material de EPI, impresso da FACHA e lista de presença .</t>
  </si>
  <si>
    <t xml:space="preserve">Escritório _HD Barué _Escritório </t>
  </si>
  <si>
    <t xml:space="preserve">Lavumo Paulo, Jossefo, Massango. </t>
  </si>
  <si>
    <t xml:space="preserve">Hortencia Pedro, Raquel Cheila </t>
  </si>
  <si>
    <t xml:space="preserve">Entrega do material de EPI e creditos para os clínicos e digitadores de dados,  recolha dos relatórios mensais. </t>
  </si>
  <si>
    <t xml:space="preserve">Decorreu bem,  foram entregues o material e creditos,. Estão engajados no estudo </t>
  </si>
  <si>
    <t xml:space="preserve">Ilda Fernando,  Manuel Nota, Justino Lenine </t>
  </si>
  <si>
    <t xml:space="preserve">Supervisão e apoio técnico,  entrega do material de EPI e creditos para os clínicos e digitadores de dados, recolha dos relatórios mensais e recibos,  listas de presença da ronda passadas </t>
  </si>
  <si>
    <t xml:space="preserve">Decorreu bem,  estão engajados no estudo e recolhi todos justificativos da ronda passada,  correção dos erros de digitação no redcap </t>
  </si>
  <si>
    <t xml:space="preserve">Escritório _HD Manica </t>
  </si>
  <si>
    <t xml:space="preserve">Cristina Zacarias, Amelia Manuel, Pita Vasco, Abilio Jone </t>
  </si>
  <si>
    <t xml:space="preserve">Entrega do material de EPI e creditos para os clínicos e digitadores de dados,  recolha dos relatórios mensais </t>
  </si>
  <si>
    <t xml:space="preserve">Orlando Jossefa,  Betinho  Chuva, Luísa Meque </t>
  </si>
  <si>
    <t xml:space="preserve"> Durante à supervisão e apoio técnico fizemos a correcção de erros do mês de Outubro do ano corrente, tendo terminado com sucesso o mês todo. Fizemos entrega de crédito para os clínicos que preechem as fichas de SAIA HTA e fizemos chegar a Direcção da US o matéria de poio que temos oferecido mensalmente como Álcool gel a 70%, Máscaras N95,  canetas azuis e vermelhas, pilhas e bolsas plásticas para conservação de fichas de HTA.</t>
  </si>
  <si>
    <t xml:space="preserve">Vicente Jose Muanaleza, Macua Boroma </t>
  </si>
  <si>
    <t xml:space="preserve"> Durante à supervisão e apoio técnico fizemos a correcção de erros do mês de Outubro do ano corrente, tendo terminado com sucesso o mês todo. Fizemos entrega de crédito para os clínicos que preechem as fichas de SAIA HTA e fizemos chegar a Direcção da US o matéria de poio que temos oferecido mensalmente como Álcool gel a 70%, Máscaras N95,  canetas azuis e vermelhas, pilhas e bolsas plásticas para conservação de fichas de HTA.   Como constrangimento da visita é que haviam várias equipes a trabalhar no mesmo lugar.</t>
  </si>
  <si>
    <t xml:space="preserve">Manuel Saliva </t>
  </si>
  <si>
    <t xml:space="preserve"> A equipe foi recebida pela Ponto focal do SAIA_HTA, ITS,HIV e sida. Durante à supervisão e apoio técnico fizemos a correcção de erros do mês de Outubro do ano corrente com a ponto focal de SAIA_HTA,  de modo a se interagir com os digitar e melhorar o registo. A correcção de erros foi terminado com sucesso o mês todo. Fizemos entrega de crédito para os clínicos que preechem as fichas de SAIA HTA e fizemos chegar a Direcção da US o matéria de poio que temos oferecido mensalmente como Álcool gel a 70%, Máscaras N95,  canetas azuis e vermelhas, pilhas e bolsas plásticas para conservação de fichas de HTA</t>
  </si>
  <si>
    <t xml:space="preserve">Ana paula colete,  Marcos Luciano Rafael </t>
  </si>
  <si>
    <t xml:space="preserve"> Durante à supervisão e apoio técnico fizemos a correcção de erros do mês de Outubro do ano corrente, tendo terminado com sucesso o mês todo. Fizemos entrega de crédito para os clínicos que preechem as fichas de SAIA HTA e fizemos chegar a Direcção da US o matéria de poio que temos oferecido mensalmente como Álcool gel a 70%, Máscaras N95,  canetas azuis e vermelhas, pilhas e bolsas plásticas para conservação de fichas de HTA</t>
  </si>
  <si>
    <t>Laquene Morgado Matimbe e Olga João Mutepa</t>
  </si>
  <si>
    <t xml:space="preserve">Correcção </t>
  </si>
  <si>
    <t>Nesta US, fomos recebido pelo Director Clinico.   Realizamos um pequeno refrescamento com a nova colega Digitadora. Durante à supervisão e apoio técnico fizemos a correcção de erros do mês de Outubro do ano corrente, tendo terminado com sucesso o mês todo. Fizemos entrega de crédito para os clínicos que preechem as fichas de SAIA HTA e fizemos chegar a Direcção da US o matéria de poio que temos oferecido mensalmente como Álcool gel a 70%, Máscaras N95,  canetas azuis e vermelhas, pilhas e bolsas plásticas para conservação de fichas de HTA</t>
  </si>
  <si>
    <t>Julião Manhepe Armando e  Lúcia Laice</t>
  </si>
  <si>
    <t xml:space="preserve"> Durante à supervisão e apoio técnico fizemos a correcção de erros do mês de Outubro do ano corrente, tendo terminado com sucesso o mês todo. Fizemos entrega de crédito para os clínicos que preechem as fichas de SAIA HTA e fizemos chegar a Direcção da US o matéria de poio que temos oferecido mensalmente como Álcool gel a 70%, Máscaras N95,  canetas azuis e vermelhas, pilhas e bolsas plásticas para conservação de fichas de HTA. </t>
  </si>
  <si>
    <t>Escritório-C.S.Mascarenhas_C.S.Nhaconjo</t>
  </si>
  <si>
    <t>A equipe foi recebida pelo Director clínico da US, onde fizemos entrega de 2 esfigmomanometros. Durante à supervisão e apoio técnico fizemos a correcção de erros do mês de Outubro do ano corrente, tendo terminado com sucesso o mês todo. Fizemos entrega de crédito para os clínicos que preechem as fichas de SAIA HTA e fizemos chegar a Direcção da US o matéria de poio que temos oferecido mensalmente como Álcool gel a 70%, Máscaras N95,  canetas azuis e vermelhas, pilhas e bolsas plásticas para conservação de fichas de HTA</t>
  </si>
  <si>
    <t xml:space="preserve">Alcides Couto e Mendes Silva </t>
  </si>
  <si>
    <t xml:space="preserve">Correcção de erros e refrescamento para clínicos </t>
  </si>
  <si>
    <t>Durante a nossa estadia,  aquipe teve que se apresentar no gabinete da Directora da US, onde explicamos os objectivos da nossa vinda a US. No período da manhã realizamos a correcção do mês de Outubro do ano corrente, tendo terminado com sucesso o mês todo. Fizemos entrega de crédito para os clínicos que preechem as fichas de SAIA HTA e fizemos chegar a Direcção da US o matéria de poio que temos oferecido mensalmente como Álcool gel a 70%, Máscaras N95,  canetas azuis e vermelhas, pilhas e bolsas plásticas para conservação de fichas de HTA.  No período da tarde fizemos o refrescamento clínico,  com grande participação dos técnicos que fazem seguimento dos pacientes hipertensos.</t>
  </si>
  <si>
    <t>Pedro charles, Vânia Abdul Dias,  Augusto Paulo Maposse,  Inoria Zungunza</t>
  </si>
  <si>
    <t>Marta Lucrécia de Jesus, Inácio Tomé Rosse,  Nercia Lobo,  Cristina Alfredo Jordão,  Judite João,  Orlando Sizamo, Manuel Daudo,  Arnaldo Joaquim, Teresa Maise.</t>
  </si>
  <si>
    <t xml:space="preserve">Limpeza de dados do mês de Novembro, recolha do relatório, entrega de creditos e material de EPI </t>
  </si>
  <si>
    <t xml:space="preserve">Decorreu bem  estão a preparar a 27 ronda dos planos de acção </t>
  </si>
  <si>
    <t xml:space="preserve">Escritório _Barué-Escritório </t>
  </si>
  <si>
    <t xml:space="preserve">Lavumo Paulo </t>
  </si>
  <si>
    <t xml:space="preserve">Ilda Fernando, Raquel Cheila  , Hortencia Pedro  ,Tainosse Pedro. </t>
  </si>
  <si>
    <t xml:space="preserve">Entrega do material de EPI e creditos para os clínicos e digitadores de dados,  limpeza de dados referente ao mês de Novembro. Entrega de resma </t>
  </si>
  <si>
    <t xml:space="preserve">Decorreu bem estão a preparar a27 ronda dos planos de acção </t>
  </si>
  <si>
    <t xml:space="preserve">Escritório _C.s 1MAIO </t>
  </si>
  <si>
    <t xml:space="preserve">Sara Albino, Madalena Morais, Maria do Céu, Aquima Ibraimo, Zeca Albino </t>
  </si>
  <si>
    <t xml:space="preserve">Entrega do material de EPI e creditos para os clínicos e digitadores de dados, limpeza de dados referente ao mês de Novembro </t>
  </si>
  <si>
    <t xml:space="preserve">Decorreu bem os clínicos estão preparar a 27 ronda dos planos de acção </t>
  </si>
  <si>
    <t xml:space="preserve">Escritório _Cs Eduardo Mondlane </t>
  </si>
  <si>
    <t xml:space="preserve">Aminosca Alberto, Leopoldina Armando, Lucrécia Patrício, Casanova André, Mafione, Lucas Saweka </t>
  </si>
  <si>
    <t>Escritório _nhaonha_escritorio</t>
  </si>
  <si>
    <t xml:space="preserve">Manuela Ferreira, Maipa Gero. </t>
  </si>
  <si>
    <t xml:space="preserve">Ana Cofe, Alda Samacone,  Aventino Marques. </t>
  </si>
  <si>
    <t xml:space="preserve">Entrega do material de EPI e creditos para os clínicos e digitadores de dados. Limpeza de dados referente ao mês de Novembro </t>
  </si>
  <si>
    <t xml:space="preserve">Decorreu bem a equipe esta engajada </t>
  </si>
  <si>
    <t xml:space="preserve">Escritório _Cs Manica _Escritório </t>
  </si>
  <si>
    <t xml:space="preserve">Pita Vasco, Abilio Jone, Amélia Manuel, Maria João </t>
  </si>
  <si>
    <t>Limpeza de dados, entrega do material de EPI e creditos para os clínicos e digitadores de dados. Recolha de relatório mensal.</t>
  </si>
  <si>
    <t xml:space="preserve">Decorreu bem. Tudo previsto foi realizado </t>
  </si>
  <si>
    <t xml:space="preserve">Luisa  Meque, Orlando Jossefa, Betinho Chuva, </t>
  </si>
  <si>
    <t xml:space="preserve">Recolha do relatório de Dezembro,  entrega do material EPI e creditos para os clínicos e digitadores de dados </t>
  </si>
  <si>
    <t xml:space="preserve">Decorreu bem.  Tudo previsto foi realizado. </t>
  </si>
  <si>
    <t xml:space="preserve">Entrega do material de EPI e creditos para os clínicos e digitadores de dados,  limpeza de dados referente ao mês de Novembro, recolha dos relatórios </t>
  </si>
  <si>
    <t xml:space="preserve">Decorreu bem tudo planeado foi cumprido </t>
  </si>
  <si>
    <t xml:space="preserve">Escritório _Cs 7de Abril _Escritório </t>
  </si>
  <si>
    <t xml:space="preserve">Osvaldo Guerra, </t>
  </si>
  <si>
    <t xml:space="preserve">Susana António, Flavia Nelson </t>
  </si>
  <si>
    <t>Distribuição de Materiais de apoio tais como canetas azuis, mascaras N95,  pilhas entre outros materiais.  Fez também entrega de recargas para os clinicos que preechem as fichas de SAIA HTA e correcção de erros do mês do Novembro de 2022.</t>
  </si>
  <si>
    <t>Chegado a US, a equipe se apresentou ao enfermeiro chefe, onde explicamos os objectivos da nossa visita.   Fizemos a nossa actividade sem nenhum constrangimento.</t>
  </si>
  <si>
    <t xml:space="preserve">Escritório-US </t>
  </si>
  <si>
    <t>Correcção de erros do mês de Novembro de 2022</t>
  </si>
  <si>
    <t xml:space="preserve">Duarante a nossa visita, fomos recebidos pelo Director clinico da US,  onde explicamos os objectivos da nossa estadia na US. Fizemos a correcção de erros do mês de Novembro de 2022 juntamente com os digitadores da US.  Fizemos entrega de materiais de apoio a prevenção de covid19 entrega de recargas para os clinicos que preechem as fichas de SAIA HTA </t>
  </si>
  <si>
    <t>Mascarenhas-Mafambisse-Beira</t>
  </si>
  <si>
    <t xml:space="preserve">Olga João Mutepa e  Laquene Morgado </t>
  </si>
  <si>
    <t>A nossa equipe apresentou-se ao Director, como foi do conhecimento da nossa estadia na US, trabalhamos zem nenhum constrangimento.    Fizemos entrega dos materias de apoio tais como canetas azuis e vermelhas,  álcool gel a 70%, Máscaras N95 e outros.</t>
  </si>
  <si>
    <t>Escritório-US</t>
  </si>
  <si>
    <t>Alcides Couto e Mendes Silva</t>
  </si>
  <si>
    <t>A nossa equipe foi bem recebida pelo Director da US. Não tivemos nenhum constrangimento.    De salientar que H.R.Buzi é umaz USs com poucos erros. Neste contexo tivemos pouco trabalho.  Mas, fizemos entrega das recargas e materiais de apoio a US</t>
  </si>
  <si>
    <t>Nhaconjo-Buzi-BEIRA</t>
  </si>
  <si>
    <t xml:space="preserve">Vicente Jose Muanaleza e Macurungo Boroma </t>
  </si>
  <si>
    <t xml:space="preserve">Aquepe apresentou-se a Directora da Us, onde explicamos os objectivos da nossa estadia. Fizemos a correcção de erros do mês de Novembro de 2022 juntamente com o digitador e ponto focal de ITS/HIV e sida. Durante a correcção de erros fizemos cruzamento com o sistema. </t>
  </si>
  <si>
    <t>Julião Manhepe,  Lúcia Laice</t>
  </si>
  <si>
    <t xml:space="preserve">Durante a nossa estadia. A equipe apresentou-se no gabinete da Directora da US onde explicamos os objectivos da nossa visita a US. Fizemos entrega de materiais de apoio para a prevenção de covid19 e entrega de recargas para os clinicos que preechem as fichas de SAIA HTA. </t>
  </si>
  <si>
    <t>C.S.Ponta Gêa-Dondo-Beira</t>
  </si>
  <si>
    <t>Ana paula colete e Marcos Rafael</t>
  </si>
  <si>
    <t xml:space="preserve">A equipe apresentou-se no Gabinete da Directora da US, falamos sobre a nossa estadia. Fizemos a correcção de erros juntamente com os digitadores,  e aproveitamos a ocasião de fazer entrega de materiais de apoio a US.   Fez-se também entrega de recarga para os clínicos que preechem as fichas de SAIA HTA. </t>
  </si>
  <si>
    <t xml:space="preserve">Chegado a US, a equipe se apresentou ao Director da US, onde explicamos os objectivos da nossa visita.   Fizemos a nossa actividade sem nenhum constrangimento..De salientar que a US tem poucos erros foram poucas horas na US.  Durante a nossa actividade, o Director da US pediu ajuda no transporte para transferir um doente do C.S.Chiluvo para H.R.Nhamatanda </t>
  </si>
  <si>
    <t>Beira-US-Chiluvo-Beira</t>
  </si>
  <si>
    <t xml:space="preserve">A equipe apresentou-se no gabinete gabinete do enfermeiro chefe, com conhecimento da Directora da US.  Explicamos a razão da nossa visita.  Durante a nossq estadia a US, fizemos a correcção dos erros do mes de Dezembro de 2022 onde foram localizados todos os processos dos pacientes. Fizemos entrega dos materiais de Apoio tais como canetas azuis e vermelhas,  pilhas para uso no esfigmomanometro,  Máscaras N95,  álcool gel a 70%,  bolsas plastigas entre outros.  Visitamos o cacifo do estudo, notamos um boa organização das fichas de HTA nas respectivas pastas.  A nossa estadia foi positivo e gostamos da organização. </t>
  </si>
  <si>
    <t>Escritório-US de Mascarenhas-C.S.Macurungo</t>
  </si>
  <si>
    <t xml:space="preserve">Reparação do redcap no tablet. </t>
  </si>
  <si>
    <t xml:space="preserve">A nossa visitaa US é para desistar o redcape instalar novamente. Somos solicitados hoje porque o colegas não conseguia digitalizar a informação dos pacientes no redcap. </t>
  </si>
  <si>
    <t xml:space="preserve">A equipe apresentou-se no gabinete do ponto focal do SAIA HTA,  em representação da Directora da US.  Explicamos a razão da nossa visita.  Durante a nossa estadia a US, fizemos a correcção dos erros do mes de Dezembro de 2022 e não chegamos a concluir visto que a US tinha uma reunião com os funcionários agendado para as 14h do mesmo dia.   Durante a procura de processos não foram localizados todos porque ulgunz processos estavam nos gabinetes de consultas.   Fizemos entrega dos materiais de Apoio tais como canetas azuis e vermelhas,  pilhas para uso no esfigmomanometro,  Máscaras N95,  álcool gel a 70%,  bolsas plastigas entre outros.  Visitamos o cacifo do estudo, notamos algumas fichas em processo de arrumação nas pastas de estudo.  A nossa estadia foi positivo e gostamos da organização. </t>
  </si>
  <si>
    <t xml:space="preserve">C.S.Mascarenhas-Macurungo-Escritório </t>
  </si>
  <si>
    <t xml:space="preserve">A equipe apresentou-se da Directora da US.  Explicamos a razão da nossa visita.  Durante a nossa estadia a US, fizemos a correcção dos erros do mes de Dezembro de 2022 onde foram localizados todos os processos dos pacientes. Fizemos entrega dos materiais de Apoio tais como canetas azuis e vermelhas,  pilhas para uso no esfigmomanometro,  Máscaras N95,  álcool gel a 70%,  bolsas plastigas entre outros.  Visitamos o cacifo do estudo, notamos que uma partes da fichas de HTA estavam fora da pasta e colocamos lá.  Achamos que é necessário regressar a US visitar a organização das fichas.  A nossa estadia foi positivo apesar dessa desorganização. </t>
  </si>
  <si>
    <t xml:space="preserve">Julião Manhepe Armando e Lúcia Laice </t>
  </si>
  <si>
    <t xml:space="preserve">A equipe apresentou-se no gabinete Director Clínico da US.  Explicamos a razão da nossa visita.  Durante a nossa estadia a US, fizemos a correcção dos erros do mes de Dezembro de 2022 onde foram localizados todos os processos dos pacientes. Fizemos entrega dos materiais de Apoio tais como canetas azuis e vermelhas,  pilhas para uso no esfigmomanometro,  Máscaras N95,  álcool gel a 70%,  bolsas plastigas entre outros.  Visitamos o cacifo do estudo, notamos um boa organização das fichas de HTA nas respectivas pastas.  A nossa estadia foi positivo e gostamos da organização. </t>
  </si>
  <si>
    <t xml:space="preserve">C.S.Ponta Gêa-Nhaconjo-Depósito de Medicamentos </t>
  </si>
  <si>
    <t xml:space="preserve">Depósito de Medicamento-Escritório </t>
  </si>
  <si>
    <t>Alcides Couto e Mendes Carlos Tomas</t>
  </si>
  <si>
    <t xml:space="preserve">Deixar tablets </t>
  </si>
  <si>
    <t xml:space="preserve">Duarante a nossa estadia no dia 11 de Janeiro de 2023, tomamos conhecimento de avaria de um tablet dos digitador.  Neste contexto houve a necessidade de substituir o avariado.  </t>
  </si>
  <si>
    <t xml:space="preserve">Octávio Mateus da Cruz e Inácio Tome Rosse </t>
  </si>
  <si>
    <t>Correcção da US</t>
  </si>
  <si>
    <t>A equipe apresentou-se no gabinete do representante bloco externo em representação do Directorda US. Explicamos a razão da nossa visita.  Durante a nossa estadia a US, fizemos a correcção dos erros do mês de Dezembro de 2022 onde foram localizados todos os processos dos pacientes. Fizemos entrega dos materiais de Apoio tais como canetas azuis e vermelhas,  pilhas para uso no esfigmomanometro,  Máscaras N95,  álcool gel a 70%,  bolsas plastigas entre outros.  Visitamos o cacifo do estudo, notamos uma desorganização das pastas. A equipe teve que organizar.</t>
  </si>
  <si>
    <t>A equipe apresentou-se ao Director da US,  onde fomos recebidos no recinto da US.  Explicamos a razão da nossa visita.  Durante a nossa estadia a US, fizemos a correcção dos erros do mes de Dezembro de 2022 onde foram localizados todos os processos dos pacientes. Fizemos entrega dos materiais de Apoio tais como canetas azuis e vermelhas,  pilhas para uso no esfigmomanometro,  Máscaras N95,  álcool gel a 70%,  bolsas plastigas entre outros.  Distribuição de recargas para os clinicos que preechem as fichas de SAIA HTA.  Visitamos o cacifo do estudo, notamos existem de 09 fichas fora da pasta.  Durante a nossa estadia na US, foi notório a colaboração dos digitadores e activista do projecto Echo.   Durante o final do dia fomos fazer pagamento dos lanches que decorreu no dia 17 de Janeiro de 2023.</t>
  </si>
  <si>
    <t xml:space="preserve">Macua Elias Boroma e Vicente José Muanateza </t>
  </si>
  <si>
    <t xml:space="preserve">A equipe apresentou-se no gabinete da Directora da US, fomos bem recebidos  e tivemos um conversa sobre a estratégia SAIA HTA. Explicamos a razão da nossa visita.  Durante a nossa estadia a US, fizemos a correcção dos erros do mes de Dezembro de 2022 onde foram localizados quase 98% das fichas de mestre e  HTA, faltando apenas 3 fichas de HTA para corrigir os nid d3 estudo. Fizemos entrega dos materiais de Apoio tais como canetas azuis e vermelhas,  pilhas para uso no esfigmomanometro,  Máscaras N95,  álcool gel a 70%,  bolsas plastigas entre outros. Fizemos a distribuição de crédito para os clínicos que preechem as fichas de HTA.   Visitamos o cacifo do estudo, notamos um boa organização das fichas de HTA nas respectivas pastas.  A nossa estadia foi positivo e gostamos da organização. </t>
  </si>
  <si>
    <t xml:space="preserve">Francisco Luís Seve e Cátia Simone </t>
  </si>
  <si>
    <t>A equipe apresentou-se no gabinete clínico da US. Explicamos a razão da nossa visita.  Durante a nossa estadia a US, fizemos a correcção dos erros do mes de Dezembro de 2022 onde foram localizados todos os processos dos pacientes. Fizemos entrega dos materiais de Apoio tais como canetas azuis e vermelhas,  pilhas para uso no esfigmomanometro,  Máscaras N95,  álcool gel a 70%,  bolsas plastigas entre outros.  Distribuição de recargas para os clínico que preechem as fichas de HTA.  Visitamos o cacifo do estudo, notamos um boa organização das fichas de HTA nas respectivas pastas.</t>
  </si>
  <si>
    <t>Laquene Morgado Matimbe e Olga João Matimbe</t>
  </si>
  <si>
    <t xml:space="preserve">Entrega do material de EPI e creditos para os clínicos e digitadores de dados, recolha dos relatórios mensais de Dezembro, Limpeza de dados do mês de Dezembro </t>
  </si>
  <si>
    <t xml:space="preserve">Aventino Marques,  Abel Mulimia, Ana cofe, Alda Samacone </t>
  </si>
  <si>
    <t>Entrega do material de EPI e creditos para os clínicos e digitadores de dados referente ao mês de,limpeza de dados, recolha dos relatórios mensais do mês de Dezembro. Dezembro, recolha do relatório, li</t>
  </si>
  <si>
    <t xml:space="preserve">Escritório _7de Abril _Escritorio </t>
  </si>
  <si>
    <t>Osvaldo Guerra, Kalonda Ramazan</t>
  </si>
  <si>
    <t xml:space="preserve">Flavia Nelson, Suzana Chiuaula </t>
  </si>
  <si>
    <t xml:space="preserve">Entrega do material de EPI e creditos para os clínicos e digitadores de dados referente ao mês de Dezembro, limpeza de dados, recolha dos relatórios mensais </t>
  </si>
  <si>
    <t xml:space="preserve">Tudo correu bem </t>
  </si>
  <si>
    <t xml:space="preserve">Betinho Chuva, Orlando Jossefa, Luisa Meque </t>
  </si>
  <si>
    <t xml:space="preserve">Entrega do material de EPI e creditos para os clínicos e digitadores de dados, limpeza de dados referente ao mês de Dezembro, recolha do relatório mensal </t>
  </si>
  <si>
    <t xml:space="preserve">Ilda Fernando, Manuel Nota, Justino Lenine, inate Jeque </t>
  </si>
  <si>
    <t xml:space="preserve">Entrega do material de EPI e creditos para os clínicos e digitadores de dados, recolha dos relatórios mensal do mês de Dezembro, limpeza de dados </t>
  </si>
  <si>
    <t xml:space="preserve">Decorreu bem,  os clínicos estão engajados no estudo </t>
  </si>
  <si>
    <t xml:space="preserve">Escritório _cs Eduardo Mondlane _Escritório </t>
  </si>
  <si>
    <t xml:space="preserve">Lucrécia Patrício, Felice ,Aminosca, Leopoldina, Rui Alexandre, Mafione </t>
  </si>
  <si>
    <t xml:space="preserve">Entrega do material de EPI e creditos para os clínicos e digitadores de dados referente ao mês de Dezembro, recolha dos relatórios mensais, limpeza de dados referente ao mês de Dezembro </t>
  </si>
  <si>
    <t xml:space="preserve">Decorreu bem. Já tem um novo ponto focal de hiv da U.S. Dr Moisés. Ele necessita de integração no estudo para melhor se articular com a equipe local do estudo,  e pedimos o Dr Morgorgo para dar seguimento no âmbito da visita da 29 ronda dos planos de acção. </t>
  </si>
  <si>
    <t xml:space="preserve">Moisés Afonso </t>
  </si>
  <si>
    <t xml:space="preserve">Matambo Deve  ,Ilda Luís, Hortencia Pedro, Raquel Cheila </t>
  </si>
  <si>
    <t xml:space="preserve">Entrega do material de EPI e creditos para os clínicos e digitadores de dados referente ao mês de Dezembro, limpeza de dados, recolha dos relatórios mensais, entrega do material consumível do estudo </t>
  </si>
  <si>
    <t xml:space="preserve">Rogério Notice, Zeca Albino, Aquima Ibraimo, Maria do Ceu,  Sara Albino, Madalena Morais. </t>
  </si>
  <si>
    <t xml:space="preserve">Entrega do material de EPI e creditos para os clínicos e digitadores de dados referente ao mês de Dezembro, limpeza de dados, recolha dos relatórios mensais. </t>
  </si>
  <si>
    <t xml:space="preserve">Decorreu bem, a  equepe está engajado no estudo. </t>
  </si>
  <si>
    <t xml:space="preserve">Escritório _Manica  _Escritório </t>
  </si>
  <si>
    <t xml:space="preserve">Abílio Jone, Amélia Manuel, Pita Vasco, Graça Elias </t>
  </si>
  <si>
    <t xml:space="preserve">Correcção dos erros do Janeiro de 2023 e entrega de recargas do mesmo mês </t>
  </si>
  <si>
    <t xml:space="preserve">A equipe do estudo apresentou-se a Direcção da US, com objectivo de apresentar os objectivos da visita. Concluimos com a correcção dos erros do mês de Janeiro de 2023 e fizemos entrega das recargas  e  materiais de Apoio contra covid19. </t>
  </si>
  <si>
    <t>Julião Manhepe Armando e Lúcia Laice Nestor</t>
  </si>
  <si>
    <t>Correcção de erros de Janeiro de 2023 e entrega de recarga do mês de Janeiro de 2023</t>
  </si>
  <si>
    <t xml:space="preserve">Correcção de erros do mês de Janeiro de 2023 e entrega de materiais de prevenção de covid19 e recargas do mês </t>
  </si>
  <si>
    <t xml:space="preserve">De salientar que não conseguimos concluir com os erros do mês de Janeiro de 2023. Neste momento regressaremos a qualquer momento para concluir. </t>
  </si>
  <si>
    <t>Correcção do erros do mês de Janeiro de 2023 e entrega de recarga para os clinicos que preechem as FICHAS de HTA,</t>
  </si>
  <si>
    <t xml:space="preserve">Realizamos a correcção dos erros do mês de Janeiro de 2023 e fizemos entrega das regras para os clinicos que preechem as fichas de SAIA HTA e entrega de materiais de apoio para a prevenção de covid19.  Conseguimos concluir a correcção dos erros com sucesso. </t>
  </si>
  <si>
    <t>Correcção de erros do mês de Janeiro de 2023</t>
  </si>
  <si>
    <t>A equipe do estudo apresentou-se a Direcção da US, com objectivo de apresentar as nossas actividades nas US. Concluimos com a correcção dos erros do mês de Janeiro de 2023 e fizemos entrega das recargas  e  materiais de Apoio contra covid19. Tivemos encontro com o parceiro Echo para falar do cruzamento de dados.</t>
  </si>
  <si>
    <t>Escritório-Dondo-Escritório</t>
  </si>
  <si>
    <t xml:space="preserve">Francisco Seva </t>
  </si>
  <si>
    <t>Durante a nossa estadia fizemos a correcção dos erros erros do mês de Janeiro de de 2023, Verificamos a pasta de arquivo do estudo e elaboração de estatística para o mês de Março de 2023.  Depois das actividades fomos nos apresentar a  ova Directora Distrital de saúde para explicamos as nossas actividades em relação a SAIA_HTA, mais foi sem sucesso.</t>
  </si>
  <si>
    <t xml:space="preserve">Manuel Bartolomeu Saliva e Marcelino Joaquim Ofumane </t>
  </si>
  <si>
    <t>Realizamos a correcção dos erros do mês de Janeiro de 2023. Durante a nossa visita tivemos a oportunidade de falar conversar com o médico chefe distrital, onde apresentarmos os objectivos do estudo e partilhamos as boas actividades que estão a ser realizadas nas duas USs.</t>
  </si>
  <si>
    <t>Beira_Mafambisse_Nhaconjo</t>
  </si>
  <si>
    <t xml:space="preserve">Nhaconjo-Escritório </t>
  </si>
  <si>
    <t xml:space="preserve">José Lopez Figueiredo </t>
  </si>
  <si>
    <t xml:space="preserve">Olga João Mateba e Laquene Morgado Matimbe </t>
  </si>
  <si>
    <t xml:space="preserve">De salientar que está actividade foi monitorada pela acessora clínica do Estudo.  A US selecionou o passo 6, como problema a Farmácia dispensa os anti-hipertensivos para15 dia para os pacientes hipertenso. O outro problema foi de Fraco acompanhamento dos pacientes a APSS e fraco aconselhamento por parte dos provadores para os pacientes  para trazerem consigo os cartões </t>
  </si>
  <si>
    <t xml:space="preserve">Mafambisse-Nhaconjo-Escritório </t>
  </si>
  <si>
    <t>Euridce De Sousa Heliotropete</t>
  </si>
  <si>
    <t>Roque Junior Gemo e Cármen Atália Manuel</t>
  </si>
  <si>
    <t xml:space="preserve">Mendes Carlos Tomás, Domingas Lino Macaza, Aquina Melo Lopes, Edna Abubacar,  Albertina Bernardo António, David Lucas,  Jerónimo Eduardo,  Rosa Romão Jorge,  Osa Maria Bento Novais, Carolina Charerava, Alcides Couto </t>
  </si>
  <si>
    <t>A reunião da 30° ronda de discussao do plano de acção foi dirigida pela assessora clínica a Dra. Euridce De Sousa.   A US selecionou o passo 6 com uma valor absoluto de 69(32) de pacientes com TA controlada. O problema selecionado foi de; Fraca explicação sobre a hipertensão e suas complicações aos pacientes.</t>
  </si>
  <si>
    <t>Roque Mário António,  pedro Charles,  Amisse Tagir, Inês Xavier,  Enia Tovier</t>
  </si>
  <si>
    <t xml:space="preserve">Teresa Maite,  Judite João Aleixo,  Nercia Lobo,  Silaur Alberto,  Pilocos Ricardo, Lidia Moiana, Dulce Alberto, Pires Mada.a, Inácio Tomé Rosse </t>
  </si>
  <si>
    <t xml:space="preserve">A 30° de Reunião de discussão de plano de acção foi Liderada pela Dra. Euridce de Sousa ( assesso clínica). A US selecionou o passo 6, onde conseguiram alcançar 149 (84), pacientes com HTA controlado. O problema selecionado pela US foi; Fraco Nr de pacientes com TA controlada. Antes da discussão de dados a essessora clinica teve que visitar as pastas do estudo para verificar como se preenche as fichas de HTA.  </t>
  </si>
  <si>
    <t xml:space="preserve">Manuel Valoi, Nonó José Manuel,  Sandra Helena Alberto, José João Jeque, Francisco Seva </t>
  </si>
  <si>
    <t>Marcos Luciano Rafael,  Santrominio Carlos,  Agostinho Samuel Elias, Maria Do Ceu  António,  Benjamim José Charles Manuel,  Ana Americo, Samuel Joao Chaboca,  Anapaula Colete, Pedro Djato</t>
  </si>
  <si>
    <t xml:space="preserve">A 30° Ronda de discussão de plano de acção, foi dirigida pela Dra. Euridce (asssessora clínica do projecto). Segundo a assessora refere não estar satisfeita com o desempenho do pessoal da US. A US, escolheu 6, onde obtiveram 32 (42%). O problema selecionado foi Fraco aconselhamento sobre a importância da tomas dos Anti-hipertensivo. </t>
  </si>
  <si>
    <t xml:space="preserve">Luís Armando,  Paunde Agostinho,  Francisco Chico Fugão, António Pedro,  Lucia António Romão,  Manuença José Vicente, Marta Vurunsanhe Rupico, Wilson Roque,  Vicente Jose Muanaleza,  Nunes Chico Colher, Gilberto Issu Tembo,Bento Joaquim </t>
  </si>
  <si>
    <t xml:space="preserve">Distribuição de recargas para os clinicos que preechem as fichas e entrega de materiais de apoio para prevenção de covid19 </t>
  </si>
  <si>
    <t xml:space="preserve">A equipe foi recebida pelo o ponto focal de ITS, HIV e sida. Onde explicamos os objectivos da nossa estadia. </t>
  </si>
  <si>
    <t xml:space="preserve">Lúcia Laice </t>
  </si>
  <si>
    <t>Apoio técnico e distribuição de recargas mensais</t>
  </si>
  <si>
    <t>A equipe foi recebida pelo Director clínico da US, onde explicamos os objectivos da nossa estadia.  Fizemos entrega de materiais de apoio para prevenção contra covid19  e recargas para os clinicos que preechem as fichas de SAIA HTA.</t>
  </si>
  <si>
    <t>Objectivo da nossa visita era de verificar como os digitadores estão a introduzir os dados redcap e organização das fichas nas pastas de Arquivo, demodo  reduzir erros.</t>
  </si>
  <si>
    <t xml:space="preserve">Entrega do material de EPI e creditos para os clínicos e digitadores de dados,  Entrega do esfigmomanometro com abarcedeira para obesos </t>
  </si>
  <si>
    <t xml:space="preserve">Dr Moisés </t>
  </si>
  <si>
    <t xml:space="preserve">Tec Mulimia, Ana Cofe, Alda Samacone, Querola </t>
  </si>
  <si>
    <t xml:space="preserve">Correcção dos erros de digitação, entrega do material de EPI e creditos para os clínicos e digitadores de dados, entrega do esfigmomanometro para obesos </t>
  </si>
  <si>
    <t xml:space="preserve">Decorreu bem o Director esteve de férias,  contactei a directora clínica e digitadores, todos estão engajados no estudo </t>
  </si>
  <si>
    <t>Dra Joana, Dr Calonda, Dra jessiara</t>
  </si>
  <si>
    <t xml:space="preserve">Correcção dos erros do mês de Janeiro, entrega do material de EPI, Creditos para clinicos e digitadores de dados, entrega do esfigmomanometro para obesos </t>
  </si>
  <si>
    <t xml:space="preserve">Decorreu bem a equipe esta engajada no estudo.A us não registou erros de digitação durante o mês de Janeiro </t>
  </si>
  <si>
    <t xml:space="preserve">Ilda Fernando, Manuel Nota  ,Justino Lenine </t>
  </si>
  <si>
    <t xml:space="preserve">Entrega do material de EPI, Creditos para clinicos ,digitadores, pontos focais , também foi entregue um aparelho de TA com abarcedeira para obesos, </t>
  </si>
  <si>
    <t>Visita feita pelo Dr Morgorgo, desse ter corrido bem. Embora constatou haver problemas na elaboração do problema e na próxima ronda promete ir novamente ao Cs  para monitorar.</t>
  </si>
  <si>
    <t xml:space="preserve">Escritório _ cs 1 Maio _Escritório </t>
  </si>
  <si>
    <t xml:space="preserve">Isaura Ernesto, Naida Abilio. </t>
  </si>
  <si>
    <t xml:space="preserve">Lino Vesta,  Estêvão Augusto, Zeca Albino, Azes Quentino,Felisberto Humberto, Sara Albino, Isabel Santos, Joanete Parafino, Arlento Custódio,  Suleimane  Salan,Aquima Ibraimo, Rafael Passe </t>
  </si>
  <si>
    <t xml:space="preserve">Entrega do material de EPI, Creditos para clinicos e digitadores de dados, entrega do esfigmomanometro para obesos. </t>
  </si>
  <si>
    <t xml:space="preserve">Decorreu bem segundo dr Morgorgo referiu ter corrido bem. </t>
  </si>
  <si>
    <t xml:space="preserve">Escritório _Cs Eduardo Mondlane_Escritório </t>
  </si>
  <si>
    <t>Maria Melo, Joaquim Limpo, Maria Melo.</t>
  </si>
  <si>
    <t xml:space="preserve">Júlia Chizingo, Agostinho Américo, Rui Alexandre, Pedro ingino, nelce Chico,Issufo Adamo, Casanova André, Milena Muricuawa,Lucas Saweka, Leopoldina Armindo, Aminosca Alberto. </t>
  </si>
  <si>
    <t xml:space="preserve">Entrega do material de EPI e creditos para os clínicos,digitadores de dados,pontos Focais. Entrega de esfigmomanometro para obesos </t>
  </si>
  <si>
    <t xml:space="preserve">Dr Morgorgo fez parte desta ronda, disse correu bem. A direcção clínica pediu reforço de mais um aparelho de tensão. </t>
  </si>
  <si>
    <t xml:space="preserve">Lavumo Paulo,SolangeMassango, Jossefo Domingos, Moisés Afonso,Armindo Chirungo </t>
  </si>
  <si>
    <t xml:space="preserve">Rosa João, Bileiton Chiano,Raquel Cheila, Tainosse Pedro, Anderson Albino, Matambo Deve, Ilda Luís, Hortencia Pedro, Laurinda Augusto </t>
  </si>
  <si>
    <t xml:space="preserve">Entrega do material de EPI, Creditos para clinicos, digitadores de dados,ponto focal ,, </t>
  </si>
  <si>
    <t xml:space="preserve">Decorreu bem o Dr Morgorgo disse tudo Decorreu conforme previsto. </t>
  </si>
  <si>
    <t xml:space="preserve">Escritório _HD MANICA _Escritório </t>
  </si>
  <si>
    <t xml:space="preserve">Agostinho Murgorgo, </t>
  </si>
  <si>
    <t xml:space="preserve">João Almeida, Narciso Domingos, Zaida da Graça </t>
  </si>
  <si>
    <t xml:space="preserve">Graça Elias, Pita Vasco, Maria de Lurdes, Cristina Zacarias, Maria João, Nunes Mário, Teófilo Marcelino, Omar Domingos, Abilio Jone, Amélia Manuel </t>
  </si>
  <si>
    <t xml:space="preserve">A equipe apresentou-se ao enfermeiro chefe da US, onde tivemos o privilégio de explicar a razão da nossa estadia na US. Fizemos a correcção de erros do mes de Fevereiro de 2023,  tendo concluído com sucesso. </t>
  </si>
  <si>
    <t>Escritório-C.S.Manga Mascarenhas-C.S.Nhaconjo</t>
  </si>
  <si>
    <t>Nhaconjo-Escritorio</t>
  </si>
  <si>
    <t>Entrega de Lanches</t>
  </si>
  <si>
    <t xml:space="preserve">Entrega de Lanches para a reunião da 30a Ronda de discussão de plano de acção </t>
  </si>
  <si>
    <t>Vila sede-US-Vila Sede</t>
  </si>
  <si>
    <t>José João Jeque,  Sandra Helena Alberto, Francisco Seva, Manuel Valoi, Nonó José Manuel, Zenaida Mussa,  Ana Americano</t>
  </si>
  <si>
    <t xml:space="preserve">Santrominio Carlos,  Mines Santos,  Amina Fobula, Agostinho Samuel Elias, Samuel João Chabuca, Benjamim José Charles Manuel,  Maria Do Ceu  Manuel  António, Marcos Luciano Rafael,  Ana paula  Colete </t>
  </si>
  <si>
    <t xml:space="preserve">Discussão de plano de acção </t>
  </si>
  <si>
    <t>Discussão de plano de acção da 30°Ronda. O local de preparação é proximo a US  por esta razão a fornecidora veio deixar sozinha, por essa razão não tivemos custos adicionais.</t>
  </si>
  <si>
    <t xml:space="preserve">Valdimar Schuwares, Andrea Justina Roque Renço, Elisa Domingos Jurage, Milton D. Fernando </t>
  </si>
  <si>
    <t>Romão Manuel Frio, Agusto Joaq Mapingue, Manuel Filipe Macasse, Manuel Zacarias, Macua Elias Boroma,  Wilson Roque,  Isac João De Deus,  Vicente José Muanateza,  Bento Joaquim, Suzana Julião  Sidane</t>
  </si>
  <si>
    <t>Correcção de erros do mês  de Fevereiro de 2023</t>
  </si>
  <si>
    <t>Durante a nossa chegada a US, a equipe apresentou-se no gabinete do Director clínico, onde explicamos os objectivos da nossa visita.   Realizamos a correcção de erros com sucesso, visitam0s o cacifo de estudo e notamos uma boa organização do mesmo em relação as fichas de HTA. De salientar que o transporte que me levou a US do programa SAIA-HTA e regressei como o de Saúde Mental quando eram praticamente 17:30h.</t>
  </si>
  <si>
    <t>Escritório-Nhaconjo-Macurungo-Escritorio</t>
  </si>
  <si>
    <t>Laquene Morgado Matimbe e Olga João Mateba</t>
  </si>
  <si>
    <t xml:space="preserve">Correcção de erros do mes de Fevereiro </t>
  </si>
  <si>
    <t xml:space="preserve">A equipe foi recebido pelo ponto focal de ITS/HIV e SIDA. Explicamos os objectivos da nossa estadia.   Fizemos a limpesa de dados, chamada telefonicas para pacientes Faltosos e correcção de erros do mês de Fevereiro de 2023.   Tivemos a oportunidade de fazer entrega de materiais de apoio tais como canetas azuis e vermelhas,  álcool gel,  Máscaras N95, pilhas,  bolsas plásticas, recargas para os clinicos que preechem as fichas de SAIA HTA e outros materiais. </t>
  </si>
  <si>
    <t xml:space="preserve">Francisco Luís Seve </t>
  </si>
  <si>
    <t xml:space="preserve">Anapaula colete, Marcos Luciano Rafael </t>
  </si>
  <si>
    <t>Apresentamos nos ao ponto focal de ITS, HIV  e Sida, explicamos os nossos objectivos.  Deixamos os materiais de apoio a US para a prevenção de covid19, fizemos entrega de crédito para os clínicos que preechem as fichas de SAIA HTA e por fim a correcção de erros do mês de Fevereiro de 2023.</t>
  </si>
  <si>
    <t xml:space="preserve">Wilson Roque,  Vicente Muanateza e Macua Elias Boroma </t>
  </si>
  <si>
    <t xml:space="preserve">Durante a nossa estadia a equipe apresentou-se ao Director do Bloco externo. Onde explicamos os objectivos da nossa estadia.   Fez a correcção do erros do mês de Fevereiro de 2023, tendo concluído com sucesso. </t>
  </si>
  <si>
    <t xml:space="preserve">Elaboração do relatório </t>
  </si>
  <si>
    <t>A razão que me levou a deslocar-me ao C.S.Ponta Gêa,  foi para fazer análise das fichas introduzidas no redcap.  Visto que é uma US grande, mas entermo de digitação possui pocos dados. Neste caso tive que deslocar para fazer a contagem  manual de fichas introduzidas no redcap, número de consultas atendidos por clínicos e organização das fichas nas pastas.  Consegue concluir o objectivo que me levou a US.</t>
  </si>
  <si>
    <t xml:space="preserve">Recolha de relatório mensal dos digitadores </t>
  </si>
  <si>
    <t>Em cada final do mês, o motorista tem deslocado  para as US da Cidade da Beira,  para a recolha do relatório mensal dos digitadores de dados com objectivo de fazer-se o referido s  Pagamento.  Segundo o motorista, refere ter conseguido recolher e não  teve nenhum constrangimento.</t>
  </si>
  <si>
    <t>Escritório-C.S.Ponta Gea-Macurungo-Mascarenhas</t>
  </si>
  <si>
    <t xml:space="preserve">Nhaconjo -Escritório </t>
  </si>
  <si>
    <t xml:space="preserve">Luís Vasco João </t>
  </si>
  <si>
    <t>Julião Manhepe Armando (C.S.Ponta Gêa). Inácio Tomé Rosse (C.S.Macurungo), joaquina Aldino (C.S.Mascarenhas) e Alcides Couto (C.S.Nhaconjo)</t>
  </si>
  <si>
    <t xml:space="preserve">Entrega de Lanches para 30°Ronda de discussão de plano de acção </t>
  </si>
  <si>
    <t>O motorista foi deixar o lanche para a reunião da 30°Ronda de discussão de plano de acção e não teve nenhum constrangimento durante o percurso.</t>
  </si>
  <si>
    <t>Escritório-C.S.Macurngo-Nhaconjo</t>
  </si>
  <si>
    <t>Luís Vasco (Motorista)</t>
  </si>
  <si>
    <t>Pedro Charles,  Inês Xavier,  Amisse Tagir, Inoria Zunguze e Enia Tovela</t>
  </si>
  <si>
    <t xml:space="preserve">Teresa Moise, Dulce Celestino, Silaure Alberto Vumba, Lidia Mupangue Moiana, Nercia Lobo, Manuel Augusto Daudo,  Nildo, Inácio Tomé Rosse,  Cremilda Wiliamo Zacarias </t>
  </si>
  <si>
    <t xml:space="preserve">Entrega de Lanches </t>
  </si>
  <si>
    <t xml:space="preserve">Os lanches para discussão da 30° Ronda de discussão de plano de acção foi deixado pelo motorista  e não teve nenhuma dificuldade em localizar o pessoal. </t>
  </si>
  <si>
    <t xml:space="preserve">C.S.Macurungo-Nhaconjo-Escritório </t>
  </si>
  <si>
    <t>Cármen Atalia</t>
  </si>
  <si>
    <t xml:space="preserve">Timotio Ayubo, Carolina Augusto Charergua,  Celina Trizebio Simango,  Elisabeth David,  David Lucas, Edna Abubacar,  Aldino Jacinto Alberto,  Fernando Armando Zacarias,  Mendes Carlos,  Alcides Couto,  Jerónimo Eduardo </t>
  </si>
  <si>
    <t xml:space="preserve">Entrega do material de EPI, Creditos para clinicos,digitadores de dados, limpeza de dados referente ao mês de Fevereiro </t>
  </si>
  <si>
    <t xml:space="preserve">Ana Cofe, Querola da barca, Aventino Marques, Abel Mulimia </t>
  </si>
  <si>
    <t xml:space="preserve">Entrega do material de EPI, Creditos para clinicos  ,digitadores de dados, pontos focais. Limpeza de dados referente ao mês de Fevereiro </t>
  </si>
  <si>
    <t xml:space="preserve">Dr Osvaldo  Dr Kalonda, Dra Joana </t>
  </si>
  <si>
    <t xml:space="preserve">Entrega do material de EPI , creditos para os clínicos, digitadores de dados. Limpeza de dados referente ao mês de Fevereiro </t>
  </si>
  <si>
    <t xml:space="preserve">Decorreu bem, o Diretor do centro pediu reforço de mais um aparelho de TA, tendo stock prometemos entregar brevemente </t>
  </si>
  <si>
    <t xml:space="preserve">Rogério Notice, Zeca Albino, Sara Pedro, Madalena Martins, Aquima Ibraimo </t>
  </si>
  <si>
    <t xml:space="preserve">Entrega do material de EPI e creditos para os clínicos  ,digitadores de dados, pontos focais, limpeza de dados referente ao mês de Fevereiro </t>
  </si>
  <si>
    <t xml:space="preserve">Rui Alexandre  ,Lucas Saweka, Leopoldina Armindo, Aminosca da Cecília </t>
  </si>
  <si>
    <t xml:space="preserve">Entrega do material de EPI, Creditos para os clínicos, digitadores de dados, pontos focais. Limpeza de dados referente ao mês de Fevereiro </t>
  </si>
  <si>
    <t xml:space="preserve"> Betinho Chuva, Orlando Jossefa, Luisa Meque </t>
  </si>
  <si>
    <t xml:space="preserve">Entrega do material de EPI e creditos para os clínicos e digitadores de dados. Limpeza de dados referente ao mês de Fevereiro </t>
  </si>
  <si>
    <t xml:space="preserve">Decorreu bem a visita </t>
  </si>
  <si>
    <t xml:space="preserve">João Almeida, Nunes Mário </t>
  </si>
  <si>
    <t xml:space="preserve">Amélia Manuel, Pita Vasco, Abilio Zeca, Cristina Zacarias </t>
  </si>
  <si>
    <t xml:space="preserve">Entrega do material de EPI, Creditos para os clínicos, digitadores de dados, pontos focais </t>
  </si>
  <si>
    <t xml:space="preserve">Decorreu bem os digitadores prestam trabalho de qualidade, não tiveram sequer um erro de digitação </t>
  </si>
  <si>
    <t xml:space="preserve">Escritório _Cs Vanduzi _Escritório </t>
  </si>
  <si>
    <t xml:space="preserve">Ilda Fernando, Justino Lenine, Manuel Nota, Neusa bela </t>
  </si>
  <si>
    <t xml:space="preserve">Escritório-Catandica _Escritório </t>
  </si>
  <si>
    <t xml:space="preserve">Dr Moisés Afonso, Dr Jossefo Domingos </t>
  </si>
  <si>
    <t xml:space="preserve">Ilda Nota, Hortencia Pedro, Raquel Cheila </t>
  </si>
  <si>
    <t xml:space="preserve">Inquérito de factores modificaveis, entrega do material de EPI, Creditos para os clínicos, digitadores de dados, pontos focais. </t>
  </si>
  <si>
    <t xml:space="preserve">Decorreu bem, a  directora esteve ausente, foi intrevistado o Diretor clínico, administrativo,Responsável da farmácia, e dos voluntários da comunidade </t>
  </si>
  <si>
    <t>Abel Mulimia, Ana cofe  ,Alda Samacone, Aventino Marques, tec Marta</t>
  </si>
  <si>
    <t xml:space="preserve">Inquérito de factores modificaveis, entrega do material de EPI, Creditos para clinicos, digitadores de dados, pontos focais </t>
  </si>
  <si>
    <t xml:space="preserve">Decorreu bem.  O director esteve ausente. Intervistei o responsável de recursos humanos, do laboratório, farmácia, dos voluntários da comunidade, digitadores </t>
  </si>
  <si>
    <t xml:space="preserve">Dra Joana cain, Dr Kalonda </t>
  </si>
  <si>
    <t xml:space="preserve">Suzana Chiuaula, Flavia Nelson, Constâncio Alberto, </t>
  </si>
  <si>
    <t xml:space="preserve">Decorreu bem.foi intrevistado o Diretor do centro, ponto focal, digitadores de dados, farmacêutico, laboratório. </t>
  </si>
  <si>
    <t xml:space="preserve">Escritório_ cs 1MAIO _Escritório </t>
  </si>
  <si>
    <t xml:space="preserve">Aquima Ibraimo, Sara Albino, Madalena Morais, Zeca Albino, Rogério Notice, Raquel Passe, Joanete Parafino, Lino Vesta </t>
  </si>
  <si>
    <t xml:space="preserve">Decorreu bem os intrvistados responderem as questões apresentadas, sempre que tivesse dúvidas ligava para os colegas para dar informação concreta,  caso da enfermeiro chefe que esteve a substituir a directora do centro.  Foi itrevistado, colegas do laboratório, farmácia, recursos humanos, medicina preventiva, ponto focal. </t>
  </si>
  <si>
    <t xml:space="preserve">Aquima Alho, Júlia Chizingo, Rui Alexandre  ,Aminosca Alberto, Leopoldina Armindo </t>
  </si>
  <si>
    <t xml:space="preserve">Inquérito de factores modificaveis ,supervisão apoio técnico, entrega do material de EPI e creditos para os clínicos, digitadores de dados e pontos focais </t>
  </si>
  <si>
    <t>Decorreu bem, itrevistei, o Director do centro Dr Alberto,também facultou informações sobre recursos humanos, Responsável da Farmácia técnicoMário, responsavel do laboratório técnicoFabiao, Tec Ausencio de saúde da comunidade, voluntário da comunidade. São 14 enfermeiros do  nível médico nesta us.</t>
  </si>
  <si>
    <t>Director do centro,</t>
  </si>
  <si>
    <t xml:space="preserve">Responsável do laboratório, Responsável da Farmácia, Responsável, de saúde da comunidade, </t>
  </si>
  <si>
    <t xml:space="preserve">Inquérito de factores modificaveis, entrega do material de EPI, Creditos para os clínicos, digitadores, e ponto focal </t>
  </si>
  <si>
    <t>Decorreu bem,  intrevistei o Director do Centro, Responsável do laboratório, responsável da Farmácia, Digitadores. O Director do centro facultou a informação sobre os recursos, humanos. São 13 enfermeiros do nível médio, o formulário não permite espaço para acima de 10.</t>
  </si>
  <si>
    <t>Dr Muguirima</t>
  </si>
  <si>
    <t xml:space="preserve">Manuel Nota, Justino Lenine, Alberto António </t>
  </si>
  <si>
    <t xml:space="preserve">Inquérito de factores modificaveis, entrega do material de EPI, Creditos para clinicos e digitadores de dados, pontos focais </t>
  </si>
  <si>
    <t>Decorreu bem, intrevistei o Director do centro, responsável da Farmácia, Responsável do laboratório, responsável dos recursos humanos, digitador.</t>
  </si>
  <si>
    <t xml:space="preserve">Escritório _HD Manica _ Escritório </t>
  </si>
  <si>
    <t>Dra Mariamo ,</t>
  </si>
  <si>
    <t xml:space="preserve">Abílio Jone, Amélia Manuel, Armando Chongo, tec Filipe </t>
  </si>
  <si>
    <t xml:space="preserve">Inquérito de factores modificaveis, entrega do material de EPI e creditos para os clínicos e digitadores de dados </t>
  </si>
  <si>
    <t xml:space="preserve">Decorreu bem, por se tratar de uma U.S com internamente  as recursos humanos tem uma mobilidade, para outros sectores . Em relação ao nr de enfermeiros que trabalham nas consultas externas superam 10 e o formulário de factores modificaveis não aceita acima de 10. Portanto nesta us foram 11 enfermeiros que trabalham nas consultas externas. </t>
  </si>
  <si>
    <t xml:space="preserve">Escritório _Bombas_HD Barué _Escritório </t>
  </si>
  <si>
    <t>Dr Jossefo, Dr Lavumo,Dr Mauro.</t>
  </si>
  <si>
    <t xml:space="preserve">Tec Ilda Nota, tec Farmácia, tec Hortencia, tec Raquel,Responsável da Saúde da comunidade </t>
  </si>
  <si>
    <t xml:space="preserve">Inquérito de Factor Modificavel </t>
  </si>
  <si>
    <t>Realizou o inquérito de Factor Modificavel. Fez-se  inquérito as três pessoas dos respectivos sector ( Direcção da USs, Laboratório e Farmácia e o responsável da Recepção).</t>
  </si>
  <si>
    <t xml:space="preserve">Sumeia Simail Bica, Miriamo De Almeida Baptista </t>
  </si>
  <si>
    <t>Alcides Couto,  Pedro Manuel Augusto</t>
  </si>
  <si>
    <t xml:space="preserve">Distribuição de recargas e materiais distribuição de Materiais para prevenção a Covid19 </t>
  </si>
  <si>
    <t xml:space="preserve">Fiz a distribuição do material de apoio para a prevenção de covid19 e recargas para os clínicos que preechem as fichas de SAIA HTA </t>
  </si>
  <si>
    <t xml:space="preserve">Jerónimo Eduardo e Alcides Couto </t>
  </si>
  <si>
    <t>Realizamos o inquérito de Factor Modificavel ao Director clínico, Responsável do Laboratório e Farmácia.  De salientar que fomos bem recebidos e não tivemos nenhum constrangimento.</t>
  </si>
  <si>
    <t>Almeida chingore, Maura Cristino Chiluse</t>
  </si>
  <si>
    <t>Daniel João Amadeu</t>
  </si>
  <si>
    <t>Realizamos o inquérito de Factor Modificavel, a Directora da US, Responsável do Laboratório e Farmácia. Durante a entrevista a Directora da US abordou falta de aparelho nos gabinetes clínicos.   Realizomos também a correccao dos erros do mês de Março de 2023</t>
  </si>
  <si>
    <t xml:space="preserve">Catia Simone, Benjamim Manuel </t>
  </si>
  <si>
    <t>Marcos Luciano Rafael,  Anapaula Colete, Nelio Carvalho dos Santos</t>
  </si>
  <si>
    <t xml:space="preserve">Realizamos o inquérito de factor Modifical, tendo entrevistado o Director da US, Responsável do Laboratório e Farmácia ambos da US. Todos eles aceitam sem nenhum constrangimento. No dia seguinte fizemos a correcção de erros e concluimos com sucesso. </t>
  </si>
  <si>
    <t xml:space="preserve">Manuel Filipe Macasse, Nunes Chico Colher, Vicente Muanaleza e Macua Elias Boroma </t>
  </si>
  <si>
    <t xml:space="preserve">Correcção de erros e distribuição de crédito para os clínicos que preechem as fichas de SAIA HTA e entrega de materiais para prevenção de covid19. </t>
  </si>
  <si>
    <t>Depois de dia 12 de Março de 2023 ter feito o inquérito de factor Modificais, no dia 13 de Março de 2023, fiz a correcção de erros do mês acima referido e distribuição de recargas para os clinicos que preechem as fichas de SAIA HTA.</t>
  </si>
  <si>
    <t>No dia 14/03/2023 a equipe apresentou-se a nova Direcção Distrital da Saúde Mulher, Acção Social da Nhamatanda, falou se do projecto SAIA_HTA  entre outros apoio a US. Depois fizemos o inquérito de Factor Modificavel ao substituto do Director da US.</t>
  </si>
  <si>
    <t>Sebastião Luís, Marcelino Ofumane</t>
  </si>
  <si>
    <t>Manuel Saliva, Mateus Rodribues Melchior, Garido Macome</t>
  </si>
  <si>
    <t xml:space="preserve">Inquerito de Factor Modificavel </t>
  </si>
  <si>
    <t>Realizamos o inquérito de factor modificais a Directora da US e não chegamos de concluir, faltando a responsavel do Laboratório e  Farmacia devido a hora que a responsável da US marcou.</t>
  </si>
  <si>
    <t xml:space="preserve">Neusa Bando, Julião Manhepe </t>
  </si>
  <si>
    <t xml:space="preserve">Realizos o inquérito de factor Modificavel e concluimos nesta US com sucesso.  Depois da actividade referida tivemos que fazer a correcção dos erros do mês de Março de 2023, tendo concluído com sucesso. </t>
  </si>
  <si>
    <t>Enia Tozela,   Abdu Amussane Issa</t>
  </si>
  <si>
    <t xml:space="preserve">Augusta José, Inácio Tomé Rosse, Octávio Cruz </t>
  </si>
  <si>
    <t xml:space="preserve">Continuação do inquérito de Factor Modificavel para o sector da Farmácia e Laboratório.  Visto que não tinhamos concluído a entrevista </t>
  </si>
  <si>
    <t>Felicia Carlos, Lucrécia Uelemo</t>
  </si>
  <si>
    <t>A equipe foi recebido pela Directora da US e ponto focal de SAIA-HTA.  Durante a recepção explicamos os objectivos do estudo e do inquérito, as actividades realizadas de modo a situar a liderança uma vez que esta na US a 1 ano</t>
  </si>
  <si>
    <t xml:space="preserve">Manga Mascarenhas-Nhaconjo-Escritório-US-Escritório </t>
  </si>
  <si>
    <t>Alfredo Warota,  clemeitina Saidane, Vijai Mendes</t>
  </si>
  <si>
    <t>Veronica chuquela</t>
  </si>
  <si>
    <t xml:space="preserve">31a Ronda de discussão de plano de acção </t>
  </si>
  <si>
    <t xml:space="preserve">A US selecionou o passo 6, com 136 (86%),  o problema achado foi Fraco numero de pacientes com HTA controlado. A solução selecionada foi de garantir a disponibilidade de aparelhos de TA nos gabinetes de consultas e anti-hipertenso na Farmácia </t>
  </si>
  <si>
    <t xml:space="preserve">Cátia Marisa Simone,  Ana Américo Quana, Sandra Helena  Albano, Ângela Chinai, Manuel Valoi, Nono José Manuel, Francisco Seva,  José João Jeque </t>
  </si>
  <si>
    <t>Santrominio Carlos, Marcos Luciano Rafael, Pedro Gabriel Jato, Ana  Paula Colete,  Maria de Ceu Manuel, Agostinho Samuel  Elias Mines Santos Almoço, Abrao Baptista</t>
  </si>
  <si>
    <t xml:space="preserve">31a Reunião de discussão de plano de acção </t>
  </si>
  <si>
    <t>A 31a Reunião de discussão de plano de acção, teve lugar no Hospital de Macurungo, onde a Us continua com o passo 6, equivalente a 54(22%). O problema selecionado foi  Fraca consciencialização dos pacientes em relação a importância da toma dos medicamentos.</t>
  </si>
  <si>
    <t xml:space="preserve">Inês Xavier, Pedro Charles </t>
  </si>
  <si>
    <t xml:space="preserve">Teresa Maite, Cremilda Wiliamo Zacarias,  Nercia Lobo,  Silaur Alberto Vumba,  Dulce Celestino  Pença, Octávio Mateus da Cruz,  Manuel Augusto Daudo, Ilda Mupangure Moiana,  Rilocas Junde, Judite João Aleixo, Nildo R.Balau,  Inácio Tomé Rosse </t>
  </si>
  <si>
    <t xml:space="preserve">Discussão da 31a Ronda de p.ano de acção </t>
  </si>
  <si>
    <t xml:space="preserve">A US abaixo mencionada  selecionou o passo 6, que corresponde a 38 (20%), sendo como problema não referenciamento dos pacientes  hipertenso a APSS para reforço de adesao da parte clínica e falta de sensibilização aos pacientes para retorno as consultas de seguimento de SAIA_HTA nas datas marcadas. </t>
  </si>
  <si>
    <t xml:space="preserve">David Paulino, Alcides Couto,  Edna Abubacar,  Aquina Melo Veríssimo, Nelia Lauras, Isabel Luis Simango, Arminda Armando Pereira, Domingas Lino Macaza, Sandra Guilherme, Carolina Augusto Charergua,  Luisa De Estrela, Jerónimo Eduardo </t>
  </si>
  <si>
    <t xml:space="preserve">A 31a Ronda de plano de acção do H.R.Buzi, foi seleccionado o passo 6 com 57(51%), como problema escolhido foi Fraco conhecimento da importância da tomada dos medicamentos na parte dos pacientes. </t>
  </si>
  <si>
    <t xml:space="preserve">Macua Elias Boroma,  Luís Armando, Marta Vurunsanhe,  Romão Manuel  M. Frio, Augusto José Mapacho,  Isac João  De Deus, Vicente Jose,  Pintu Luis, Wilson Roque,  José Armando,  chada Sadne, Francisco Fusão,  Lucia Romão, Charles José. </t>
  </si>
  <si>
    <t>Recolha do relatório mensal</t>
  </si>
  <si>
    <t xml:space="preserve">Escritório-Mascarenhas-Nhaconjo-Escritório </t>
  </si>
  <si>
    <t xml:space="preserve">Assinatura do contrato de digitadores, limpeza de dados referente ao mês de Março e Abril, entrega do material de EPI, Creditos, abraçadeiras para obesos </t>
  </si>
  <si>
    <t xml:space="preserve">Decorreu bem, </t>
  </si>
  <si>
    <t xml:space="preserve">Dr cumbe, Dr Alberto </t>
  </si>
  <si>
    <t xml:space="preserve">Assinatura de contrato dos Digitadores, limpeza de dados, entrega do material de EPI, entrega de abraçadeiras para obesos, entrega de creditos </t>
  </si>
  <si>
    <t xml:space="preserve">Escritório-Cs 1MAIO _Escritório </t>
  </si>
  <si>
    <t xml:space="preserve">Rogério Notice, Maria do Ceu, Zeca Albino, Madalena Morais, Sara Albino, Rafael Passe </t>
  </si>
  <si>
    <t xml:space="preserve">Assinatura de contrato dos Digitadores, limpeza de dados, entrega de Material de EPI, Creditos para clinicos e digitadores de dados referente ao mês de Abril, entrega de 2 abraçadeiras para obesos </t>
  </si>
  <si>
    <t xml:space="preserve">Escritorio_7Abril_Escritório </t>
  </si>
  <si>
    <t xml:space="preserve">Entrega do material de EPI, Creditos para clinicos e digitadores, limpeza de dados, assinatura de contrato dos Digitadores, entrega das abraçadeiras para obesos </t>
  </si>
  <si>
    <t xml:space="preserve">Dr do centro, inate Jeque </t>
  </si>
  <si>
    <t xml:space="preserve">Manuel Nota, Justino Lenine, Ilda Nota </t>
  </si>
  <si>
    <t xml:space="preserve">Assinatura de contrato dos Digitadores, limpeza de dados, entrega do material de EPI, Creditos para clinicos e digitadores, entrega de abraçadeiras para obesos </t>
  </si>
  <si>
    <t xml:space="preserve">Decorreu bem,  o Dr Jossefate Panganai despediu para o cs Vila Nova e pediu que se aloque pelo menos 1 aparelho de TA embora sabendo que o estudo não decorre naquela us. Foi um pedido </t>
  </si>
  <si>
    <t xml:space="preserve">Lucrécia Patrício, Rui Alexandre, Lucas Saweka, Aminosca Alberto, Leopoldina Armindo </t>
  </si>
  <si>
    <t xml:space="preserve">Entrega do material de EPI, Creditos para clinicos e digitadores, limpeza de dados, assinatura de contrato dos Digitadores, entrega de 2 abraçadeiras para obesos </t>
  </si>
  <si>
    <t xml:space="preserve">Manuela Ferreira </t>
  </si>
  <si>
    <t xml:space="preserve">Aventino Marques, Abel Mulimia, Alda Samacone, Ana cofe </t>
  </si>
  <si>
    <t xml:space="preserve">Entrega do material de EPI e creditos para os clínicos e digitadores, limpeza de dados, entrega de abraçadeiras para obesos, assinatura de contrato dos Digitadores </t>
  </si>
  <si>
    <t xml:space="preserve">Decorreu bem,  actualizei o tablet do Abílio que estava sem formulário </t>
  </si>
  <si>
    <t>Escritório-HD Manica _Escritorio</t>
  </si>
  <si>
    <t xml:space="preserve">Dr Almeida, Dr Luís, Dra Zaida </t>
  </si>
  <si>
    <t xml:space="preserve">Técnico tekeche, Abilio Jone, Amélia Manuel, Cristina Zacarias </t>
  </si>
  <si>
    <t xml:space="preserve">Assinatura de contrato dos Digitadores, limpeza de dados, entrega do material de EPI e creditos para os clínicos e digitadores de dados,  entrega de abraçadeiras para obesos. </t>
  </si>
  <si>
    <t xml:space="preserve">Escritório-HD Barué _Escritório </t>
  </si>
  <si>
    <t xml:space="preserve">Dr Jossefo, Dr Lavumo </t>
  </si>
  <si>
    <t xml:space="preserve">Devi Matambo, Hortencia Pedro, Raquel Cheila, Ilda Nota </t>
  </si>
  <si>
    <t>A 32a Ronda de discussão de plano de acção, aconteceu na US. Onde a US teve um decréscimo do passo selecionado(6), de 54% (22%) para actual 38(21%).  O problema selecionado foi  o Fraco encaminhamento dos pacientes para as consultas de Psicologia e Nutrição  para explicar os efeitos Adversos dos ARVs.</t>
  </si>
  <si>
    <t>Pedro Charles,  Inoria A.V. Zunguza, Augusto Maposse, Francisca De Sousa</t>
  </si>
  <si>
    <t xml:space="preserve">Teresa Maise, Lidia Moiane, Silaur Alberto, Cristina Gimo Jordão, Nercia Lobo, Inácio Tomé Rosse,  Bonifácio João Cumpilo, Durw Alberto,  Albertina  Sabino, Rosa Perda, Manuel Daudo,  Abdul Amelane Jose, Octávio Mateus da Cruz </t>
  </si>
  <si>
    <t>Fez a correcção de erros do mes de Abril de 2023 tendo concluído com sucesso.  Fez entrega de recargas para os clínicos que preechem as fichas de seguimento de HTA e distribuição de materiais de apoio tais como canetas, álcool gel a 70%, Máscaras N95, pilhas, bolsas, etc.   Organizamos a pasta de estudo e recolha do relatório de actividades do mês de Abril de 2023</t>
  </si>
  <si>
    <t xml:space="preserve">Escritório-Macurungo-Nhaconjo </t>
  </si>
  <si>
    <t>Macurungo-Mascarenhas-Nhaconjo</t>
  </si>
  <si>
    <t xml:space="preserve">Nhaconjo- ponta Gea-Escritório </t>
  </si>
  <si>
    <t xml:space="preserve">Octávio Mateus da Cruz e Inácio Tomé Rosse </t>
  </si>
  <si>
    <t xml:space="preserve">Recolha do relatório </t>
  </si>
  <si>
    <t>Somente para recolha do relatório de actividades do digitadores do mes de Abril de 2023.</t>
  </si>
  <si>
    <t>CS.Nacurungo-Mascarenhas-Nhaconjo</t>
  </si>
  <si>
    <t xml:space="preserve">Nhaconjo-Ponta Gêa-Escritório </t>
  </si>
  <si>
    <t xml:space="preserve">Alfredo </t>
  </si>
  <si>
    <t xml:space="preserve">Recolha de relatório </t>
  </si>
  <si>
    <t xml:space="preserve">Mascarenhas-Nhaconjo-ponta Gea </t>
  </si>
  <si>
    <t xml:space="preserve">Ponta Gea escritório </t>
  </si>
  <si>
    <t xml:space="preserve">Recolha de relatório mensal </t>
  </si>
  <si>
    <t xml:space="preserve">Apoio tecnico </t>
  </si>
  <si>
    <t>Apoio técnico e introdução de dadis do dia, juntamente com os digitadores, visto que a US sempre tem tido maior número de erros em cada mês.</t>
  </si>
  <si>
    <t>Segundo informação colhidas pelo  Digitadores das US, referem que o encontro foi positivo  e produtivo.  O passo 6 selecionado pela US tiveram um decréscimo de 38 (20%) na 31a Ronda contra 29% (17%) da 32a Ronda de discussão de plano d3 acção.   O problema selecionado pela a US foi de Atraso no Lançamento de fichas dos pacientes HTA por  cauda do APSS que esta a reter muitas fichas  de pacientes com HTA controlado e não chegam de ser introduzido a tempo e hora.</t>
  </si>
  <si>
    <t>Gorehte Acilia P.S.Santos, Manuel Pedro Raivw</t>
  </si>
  <si>
    <t xml:space="preserve">Fernando Armando Zacarias, Isabel Luis Simango, Edna Abubacar, Mendes Carlos jomas, Domingos Lino Macaze, Carolina Augusto Charengua, Leisa De Estrela Chorela, Alcides Couto, David Lucaz Paulino, Aldino Jacinto Alberto, Jerónimo Eduardo, Sandra  Guilherme, Nelia Tavares </t>
  </si>
  <si>
    <t>Segundo o assessor clínico (Dr. Edgar I. Meque) a reunião foi muito produtivo. A US selecionou o problema como Fraco número de pacientes com HTA controlada. E atribuição de tarefa foi de continuar a monitoria dos stock de medicamentos anti-hipertensivo  semanalmente a farmácia para evitar a roptura dos medicamentos. Continuar a fazer palestras matinal duas vezes por semana sobre a hipertensão;  Continuar com as chamadas telefónicas para reforço de adesão  e mudanças de estilo de vida aos pacientes com cifras altas</t>
  </si>
  <si>
    <t>Beira- Mafambisse-Dondo</t>
  </si>
  <si>
    <t>Bondo-Beira</t>
  </si>
  <si>
    <t xml:space="preserve">Edgar I. Meque </t>
  </si>
  <si>
    <t xml:space="preserve">Angela António Charles, Tongai Sidone, Nono Manuel, Jose João Jeque,  Sandra Helena Alberto  Zenaida Mussa </t>
  </si>
  <si>
    <t xml:space="preserve">Maria Do Ceu Manuel, Nevez Santos Almoço,  Sara Américo,  Agostinho Samuel Elias, Santrominio Carlos,  Marcos Luciano Rafael,  Nelio Carvalho, Amina Maiza Fobra, Anapaula Colete </t>
  </si>
  <si>
    <t xml:space="preserve">Sebundo o assessor clínico,  refere que a reunião foi muito produtivo e participativa.  A unidade sanitária escolheu como problema,  Fraca monitoria de seguimento clínico dos pacientes em tratamento. </t>
  </si>
  <si>
    <t>Alfredo  Manico, Milton Daniel Fernando, Miquelina da F.João, Rosa Fereira Rubi Gonzaza</t>
  </si>
  <si>
    <t>Wilson Roque, Vicente José, Luís Armando,  António Baltazar M.Pereira, Terece chnze, Isac João De Deus, Macua Elias C. Boroma, Romão Manuel M. Frio</t>
  </si>
  <si>
    <t>Fez a correcção de erros do mes de Abril de 2023 tendo concluído com sucesso.  Fez entrega de recargas para os clínicos que preechem as fichas de seguimento de HTA e distribuição de materiais de apoio tais como canetas, álcool gel a 70%, Máscaras N95, pilhas, bolsas, etc.   Organizamos a pasta de estudo.</t>
  </si>
  <si>
    <t>Manuel Saliva, Garido Macome</t>
  </si>
  <si>
    <t xml:space="preserve">Fez a correcção de erros do mes de Abril de 2023 tendo concluído com sucesso.  Fez entrega de recargas para os clínicos que preechem as fichas de seguimento de HTA e distribuição de materiais de apoio tais como canetas, álcool gel a 70%, Máscaras N95, pilhas, bolsas, etc.   Organizamos a pasta de estudo e tivemos um encontro com o Director Clinico da US  para falar de SAIA_HTA. </t>
  </si>
  <si>
    <t xml:space="preserve">O Medico Chefe distrital,  pediu a equipe do estudo o transporte para deixar medicamentos no centro de saude de Mafambisse,  visto que aquela US estava sem medicamento.  A equipe se encontrava a trabalhar no Condo no ambito de discussao de p.ano de acção </t>
  </si>
  <si>
    <t xml:space="preserve">Beira-Dondo- Mafambisse </t>
  </si>
  <si>
    <t>Mafambisse-Dondo</t>
  </si>
  <si>
    <t xml:space="preserve">José Lopes,  Maria da Graça </t>
  </si>
  <si>
    <t xml:space="preserve">Fez a correcção de erros do mes de Abril de 2023 tendo concluído com sucesso.  Fez entrega de recargas para os clínicos que preechem as fichas de seguimento de HTA e distribuição de materiais de apoio tais como canetas, álcool gel a 70%, Máscaras N95, pilhas, bolsas, etc.   Organizamos a pasta de estudo e tivemos um encontro com a nova medica. Onde explicamos sobre o estudo, objectivos e o preenchimento dos instrumentos. </t>
  </si>
  <si>
    <t>Escritório-US de Nhaconjo-Mascarenhas</t>
  </si>
  <si>
    <t>Mascarenhas-Escritorio</t>
  </si>
  <si>
    <t>Gorethe I. Salia</t>
  </si>
  <si>
    <t xml:space="preserve">Mendes Carlos Tomás </t>
  </si>
  <si>
    <t xml:space="preserve">Entrega do material de EPI e creditos para os clínicos e digitadores de dados, recolha dos relatórios mensais referente ao mês de Maio </t>
  </si>
  <si>
    <t xml:space="preserve">Escritório _cs Nhamaonha _Escritório </t>
  </si>
  <si>
    <t xml:space="preserve">Manuela Ferreira, Moisés Tobias </t>
  </si>
  <si>
    <t xml:space="preserve">Escritório _cs 7ABRIL _escritório </t>
  </si>
  <si>
    <t xml:space="preserve">Osvaldo Guerra, Kalonda </t>
  </si>
  <si>
    <t xml:space="preserve">Entrega do material de EPI e creditos para os clínicos e digitadores de dados, recolha dos relatórios mensais, limpeza de dados </t>
  </si>
  <si>
    <t xml:space="preserve">Escritório-Sussundenga _Escritório </t>
  </si>
  <si>
    <t xml:space="preserve">Luisa Meque, Orlando Jossefa </t>
  </si>
  <si>
    <t xml:space="preserve">Entrega do material de EPI e creditos para os clínicos e digitadores de dados referente ao mês de Maio limpeza de dados </t>
  </si>
  <si>
    <t xml:space="preserve"> Manuel Nota, Justino Lenine, Ilda Luís </t>
  </si>
  <si>
    <t xml:space="preserve">Entrega do material de EPI e creditos para os clínicos e digitadores de dados referente ao mês de Maio </t>
  </si>
  <si>
    <t xml:space="preserve">Decorreu bem,  fez parte desta visita o Dr Isidoro Nobre  , e segundo ele Decorreu sem sobressalto </t>
  </si>
  <si>
    <t xml:space="preserve">Escritório _Barué _escritório </t>
  </si>
  <si>
    <t>320km</t>
  </si>
  <si>
    <t xml:space="preserve">Jossefo Domingos, Lavumo Paulo, Moisés  Afonso, Solange Massango ,Armindo Chirungo </t>
  </si>
  <si>
    <t>Matambo Deve, Laurinda Augusto, Anderson Albino, Tainosse Pedro, Raquel Cheila, Elias Maposse, IldaNota, Bil Clinton,</t>
  </si>
  <si>
    <t xml:space="preserve">Fez parte do encontro o Dr Isidoro e segundo ele disse decorreu bem </t>
  </si>
  <si>
    <t xml:space="preserve">Escritório _Hd Manica _Escritório </t>
  </si>
  <si>
    <t xml:space="preserve">João Almeida , Mariamo Torres  ,Anita Cláudio  ,Nunes Mário , Zaida Machava </t>
  </si>
  <si>
    <t xml:space="preserve">Amélia Manuel, Abilio Jone, Maria João  ,Liliana Ostan,Graça Elias, Sílvia Madeira, Pita Vasco, Sitoi Rui </t>
  </si>
  <si>
    <t xml:space="preserve">Estava prevista a participação do Dr Isidoro nesta reunião, porém coincide com a data em que Manica ia apresentar também,  Marcou para próxima ronda 34 visitar o Cs 1MAIO </t>
  </si>
  <si>
    <t xml:space="preserve">Nilda Pedro </t>
  </si>
  <si>
    <t xml:space="preserve">ROGÉRIO NOTICE, Zeca Albino, Joanete Parafino, Felisberto Humberto, Estêvão Augusto  ,Argentil custodio, Lino Vesta, Sara Pedro, Isabel Santos, Suleimane Salan,Isabel Albino, Eunice Aguiar </t>
  </si>
  <si>
    <t>Decorreu bem, Dr Isidoro fez parte do encontro e referiu que correu bem,  a u.s alcançou 98% de pacientes com TA Controlada. Também informou  que em todas u.s em que passou e os pacientes continuam com TA não controlada, recomendou a mudança de. Inha de tdf para ABC 3tc</t>
  </si>
  <si>
    <t xml:space="preserve">Edite Sheila,Maria de Lurdes, Jaime caluze,Cláudia Caetano </t>
  </si>
  <si>
    <t>Lucrécia Patrício, Aminosca Alberto, Nelson Chico, Filipe Elias, Gracinda Lourenço, Chepad Pedro, Florencia Bita,Agostinho Viagem, Aurora Lojo,</t>
  </si>
  <si>
    <t>O H.R.Búzi,  continua com o passao 6, onde teve como o problema de Fraca toma dos medicamentos associado aos mito que concerne ao efeito colateral dos medicamentos.</t>
  </si>
  <si>
    <t>Local de preparação do lanches - H.R.Buzi</t>
  </si>
  <si>
    <t xml:space="preserve">Marta Vurunsanhe, Wilson Roque,  Augusto Jose Mupacho, Macua Boroma,  António Pedro Charles,  Ana João,  Luis Armando,  Lucia  António Romão,  pinto Luis chico, Armanda Baptista, Gilberto DzDamere Sábado,  Vicente José, Zeca Samuel Manuel </t>
  </si>
  <si>
    <t>Demos continuidade da correcção de erros de dados do mês de Maio de 2023, isso dia seguinte tendo concluido com sucesso, organização das pastas de estudo e fotografar todos os planos de acção e colocar no Google drive de estudo para maior eficácia.</t>
  </si>
  <si>
    <t xml:space="preserve">Buzi-Beira </t>
  </si>
  <si>
    <t xml:space="preserve">Macua Elias Boroma </t>
  </si>
  <si>
    <t>Correcção de erros do mês de Maio de 2023</t>
  </si>
  <si>
    <t>O objectivo de evida foi de fazer a correcção de erros do mês de Maio de 2023, onde terminamos com sucesso;  Verificação das plastas e suas fichas de estudo como estão organizado e conservados;   Entrega de matérias de rotina.</t>
  </si>
  <si>
    <t xml:space="preserve">Escritório-C.S.Ponta Gêa-Macurungo </t>
  </si>
  <si>
    <t xml:space="preserve">Lucia Luisa Nestor Laice </t>
  </si>
  <si>
    <t>Ponta-Macrurugo-Escritorio</t>
  </si>
  <si>
    <t xml:space="preserve">Inácio Tomé Rosse e Octávio Mateus Moras da Cruz </t>
  </si>
  <si>
    <t xml:space="preserve">O objectivo de evida foi de fazer a correcção de erros do mês de Maio de 2023, onde terminamos com sucesso;  Verificação das plastas e suas fichas de estudo como estão organizado e conservados;   Entrega de matérias de rotina.  Mantivemos um encontro com o Director clínico da Unidade com objectivo de reforçar a importância de Estudo do SAIA_HTA. </t>
  </si>
  <si>
    <t>O objectivo de evida foi de fazer a correcção de erros do mês de Maio de 2023, onde terminamos com sucesso;  Verificação das plastas e suas fichas de estudo como estão organizado e conservados;   Entrega de matérias de rotina.  Fizemos organização das pastas de estudo e tivemos uma conversa com a ponto focal para perceber como está  seguendo fazer o seguimento do pacientes na fase intensiva. De salientar que não chegamos de fazer a correcção de erros do mês de Maio de 2023, porque o sisma não estava operacional.</t>
  </si>
  <si>
    <t xml:space="preserve">Anapaula Colete e Marcos Luciano Rafael </t>
  </si>
  <si>
    <t>Escritório-Macurungo</t>
  </si>
  <si>
    <t xml:space="preserve">Macurungo-Mascaras </t>
  </si>
  <si>
    <t xml:space="preserve">O objectivo de evida foi de fazer a correcção de erros do mês de Maio de 2023, onde terminamos com sucesso;  Verificação das plastas e suas fichas de estudo como estão organizado e conservados;   Entrega de matérias de rotina.  A correcção de erros concluimos com sucesso.  Depois de correcção de erros nos dirigimos ao armazém de Monte Chande para compra de sumos e água para a 33a Ronda no Centro de saúde de Dondo e H.R.Búzi. </t>
  </si>
  <si>
    <t>Mascarenhas-Nhaconjo-Monte chande</t>
  </si>
  <si>
    <t xml:space="preserve">Monte chande -Escritório </t>
  </si>
  <si>
    <t xml:space="preserve">Mendes Carlos Tomas e Alcides Couto </t>
  </si>
  <si>
    <t xml:space="preserve">A 33a Reunião de Discussão de dados de plano de acção,  o centro de saude de Dondo, teve como problema, fraco número de pacientes com HTA controlado.  E como atribuição de tarefas foi: Continuar a monitorar os stock de medicamentos anti-hipertensos na farmácia para evitar roptura,  continuar a fazer palestras matinal duas vezes por semana;  Continuar com as chamadas telefonicas e busca dos pacientes abandono e faltosos através de activista da Unidade sanitária;   E Continuar a fazer reforço de adesão e mudanças de estilo de vida apacientes através de APSS e nutrição. </t>
  </si>
  <si>
    <t>Local de preparação de lanche - US</t>
  </si>
  <si>
    <t xml:space="preserve">Nonó José Manuel, Ana A.Quana, José João Jeque,  Sandra Helena Alberto, Orlando A.J. Xavier,  Manuel Valoi, Cátia Simone </t>
  </si>
  <si>
    <t xml:space="preserve">Abraão Raposo Baptista, Marcos  Luciano Rafael, Amina Malza Fobra, Maria do Ceu Manuel, Samuel João,  Gill Vicente Manuel,  Agostinho Samuel Elias,  Anapaula Colete,  Mines Santos Almeida </t>
  </si>
  <si>
    <t>A 33a Ronda de discussão dos planos de acção ocorrido no centro de saúde de Macurungo, tiveram como problema: Fraco encaminhamento as consultas de nutrição e psicologia clínica  e que culmina com a fraca consciencialização dos pacientes quanto a toma dos medicamentos e seus efeitos colateral.</t>
  </si>
  <si>
    <t>Pedro Charles, Inoria A.Vilanculos Zunguza, Ana Paula Muendama</t>
  </si>
  <si>
    <t>Teresa Maise,  Cristina Guna Yondão, Crimilda Wiliamo, Rosa Mandiranja, Dulce Atestino, Albertina Sabina, Abudo Amudame Issa, Lidia Mapangue, Judite João Aleixo,  Inácio Tomé  Rosse, Deolinda A.vasco Maceia</t>
  </si>
  <si>
    <t>A 33a Ronda de discussão de plano de acção, no Centro de saúde de Manga Nhaconjo, tiveram como problema Aviamento incorrecto das doses dos medicamentos prescritos pelos clínicos para os pacientes.</t>
  </si>
  <si>
    <t xml:space="preserve">Alcides Couto,  David Lucas paulino, Edson António  Caetano, Anifa Charifo, Claudia Macário,  Rute Elisa Faduco, Aldino Jacinto Alberto Mainato,  Armando Zacarias, Carolina Augusto Charergua,  Nelia Lauras, Sandra Guilherme,  Aquina Melo Verissimo, Jerónimo Eduardo,  Carlos Jose Duarte Jacinto </t>
  </si>
  <si>
    <t>O objectivo da nossa visita ao centro de Saude de Macurungo é apenas verificar como são conservados os plano de acção, organização das fichas nas pastas de estudo.</t>
  </si>
  <si>
    <t>Escritório-US-Mascarenhas</t>
  </si>
  <si>
    <t>Inácio Tomé Rosse e Octávio Mateus Mora da Cruz</t>
  </si>
  <si>
    <t>O objectivo da nossa visita ao C.S.Manga Mascarenhas era de verificar como são conservado as fichas de seguimento de HTA nas pastas de estudo e cruzamento de dados com o sisma</t>
  </si>
  <si>
    <t xml:space="preserve">Macurungo-Mascarenhas-Ponta Gêa </t>
  </si>
  <si>
    <t>Monitoria semanal dos dados, visto que esza unidade sanitária tem tido muita discrepâncias de dados.</t>
  </si>
  <si>
    <t xml:space="preserve">Manga Mascarenhas-ponta Gêa-Escritório </t>
  </si>
  <si>
    <t>Lucia Luisa Nestor Laice</t>
  </si>
  <si>
    <t xml:space="preserve">Correcção de erros do mes de Maio de 2023 e entrega de recargas para os clínicos que preechem as fichas de SAIA HTA </t>
  </si>
  <si>
    <t xml:space="preserve">Durante a nossa estadia no Hospital Rural de Nhamatanda a equipe apresentou-se ao Director do centro da US,  onde explicamos os nossos objectivos da visita. Depois disso fizemos entrega das recargas para os clinicos que preechem as fichas de SAIA HTA, entrega de materiais de apoio para a prevenção de covid19 como Álcool gel, Máscaras N95, pilhas, bolsas plásticas, canetas azuis e vermelhas,  entre outros consumíveis.  Fizemos a correcção de erros do mês de Maio e concluimos com sucesso. </t>
  </si>
  <si>
    <t>Manuel Saliva, Estrela António Joaquim e Garido Macome</t>
  </si>
  <si>
    <t xml:space="preserve">O objectivo da nossa viagem ao H.R.Buzi foi de fazer entrega de materiais de apoio a prevenção de covid19 como é o caso de, álcool gel,  Máscaras N95, pilhas, bolsas plásticas e recargas para os clinicos que preechem as fichas de seguimento de HTA. </t>
  </si>
  <si>
    <t xml:space="preserve">Vicente Jose Muanaleza,  Macua Elias Boroma  e Wilson Roque Mário </t>
  </si>
  <si>
    <t>Correcção de erros do mês de Junho de 2023</t>
  </si>
  <si>
    <t xml:space="preserve">A equipe do SAIA HTA, deslocou-se ao centro de saude de Dondo, com objectivo claros de apoio técnico, correcção de erros do mês de Junho de 2023, entrega de recargas para os clinicos que preechem as fichas de SAIA HTA e materiais de apoio tais como canetas azuis e vermelhas, álcool gel, Máscaras N95, pilhas  e outros consumíveis. </t>
  </si>
  <si>
    <t xml:space="preserve">Anapaula Colete e Marcos Luciano </t>
  </si>
  <si>
    <t>A equipe deslocou-se ao Centro de saúde de Nhaconjo a fim de dar apoio técnico na organização das pastas, correcção de erros e entrega do facha para 34a Ronda.</t>
  </si>
  <si>
    <t>Escritório-Nhaconjo-Macurungo</t>
  </si>
  <si>
    <t xml:space="preserve">Macurungo-Escritório </t>
  </si>
  <si>
    <t>A equipe deslocou-se ao Centro de saúde de Macurungo a fim deixar facha do mês do junho de 2023 e entrega de materiais de apoio tais como canetas azuis e vermelhas, álcool gel,  Máscaras N95, pilhas e outros materiais.</t>
  </si>
  <si>
    <t xml:space="preserve">Nhaconjo_Macurungo _Escritório </t>
  </si>
  <si>
    <t>Instalar redcap no tablet do Digitador d2 Nhamatanda</t>
  </si>
  <si>
    <t xml:space="preserve">No dia 11 de Junho de 2023, recebemos chamada do Digitador de Nhamatanda a referir que um dos Tablet tenham desistado o Redcap. Depois dissono dia 12 do mesmo mês deslocamos para Nhamatanda a fim de instalar  e conseguimos com sucesso e continuamos a nossa viagem para Búzi a fim de dar apoio técnico </t>
  </si>
  <si>
    <t xml:space="preserve">Beira_Nhamatanda_ Búzi </t>
  </si>
  <si>
    <t>Correcção de erros do mês Junho de 2023</t>
  </si>
  <si>
    <t xml:space="preserve">A equipe do SAIA_HTA deslocou-se ao H.R.Búzi fim dar apoio técnico na organização das pastas, correcção de erros do mês de junho de 2023, entrega de matérias de apoio técnico a US e recargas para os clinicos que preechem as fichas de SAIA HTA. </t>
  </si>
  <si>
    <t>Beira_Nhamatanda_Búzi</t>
  </si>
  <si>
    <t xml:space="preserve">Macua Elias Boroma e Vicente Jose Muanaleza </t>
  </si>
  <si>
    <t>Continuação de correcção orrecção do mês de Junho de 2023</t>
  </si>
  <si>
    <t>Continuação de correcção de erros do mes de Junho de 2023. De salientar que não conseguimos localizar 3 fichas de SAIA HTA e deixamos recado para si procurar e se fazer a respectiva correcção.</t>
  </si>
  <si>
    <t>Correcção de erro do mês de Junho de 2023</t>
  </si>
  <si>
    <t>Supervisão e apoio técnico, entrega de recargas para os clinicos que preechem as fichas do SAIA_HTA e entrega 4 esfigmomanometro.</t>
  </si>
  <si>
    <t xml:space="preserve">Escritório_Ponta Gêa _Nhaconjo </t>
  </si>
  <si>
    <t xml:space="preserve">Lucia Laice, Julião Armando Manhepe, Helena Yara </t>
  </si>
  <si>
    <t>Instalar o Redcap</t>
  </si>
  <si>
    <t>Instalação do redcap de um digitador do Centro de Saúde de Nhaconjo.  O digitdor havia trocado email e desinstalou o Redcap. Mas, consiguimos instalar com sucesso.</t>
  </si>
  <si>
    <t xml:space="preserve">C.S.Ponta Gêa-Escritório </t>
  </si>
  <si>
    <t xml:space="preserve">Objectivo da nossa visita foi de dar apoio técnico,  organização das pastas do estudo e monitoria das actividades. </t>
  </si>
  <si>
    <t xml:space="preserve">Correcção dos erros referente ao mês de Junho, entrega do material de EPI, Creditos para clinicos e digitadores de dados, recolha dos relatórios mensais </t>
  </si>
  <si>
    <t xml:space="preserve">Rui Alexandre, Aminosca Alberto, Leopoldina Armando, Filipe Elias </t>
  </si>
  <si>
    <t xml:space="preserve">Correcção dos erros de digitação, entrega do material de EPI, Creditos para clinicos e digitadores, recolha dos relatórios mensais </t>
  </si>
  <si>
    <t xml:space="preserve">Decorreu bem. A equipe esta engajada </t>
  </si>
  <si>
    <t xml:space="preserve">Rogério Notice, Zeca Albino, Sara Albino, Madalena Morais </t>
  </si>
  <si>
    <t xml:space="preserve">Correcção dos erros de digitação, entrega do material de EPI e creditos para os clínicos e digitadores de dados, recolha dos relatórios mensais </t>
  </si>
  <si>
    <t xml:space="preserve">Decorreu bem. Actualizei o formulário de redcap nos tablet da Hortencia e Raquel com sucesso </t>
  </si>
  <si>
    <t xml:space="preserve">Ilda Fernando, Raquel Cheila, Hortencia Pedro, Devi Matambo </t>
  </si>
  <si>
    <t xml:space="preserve">Entrega do material de EPI e creditos para os clínicos e digitadores de dados, correcção dos erros, recolha dos relatórios mensais </t>
  </si>
  <si>
    <t xml:space="preserve">Escritório _HD Manica _Escritório </t>
  </si>
  <si>
    <t xml:space="preserve">Dr Luís </t>
  </si>
  <si>
    <t xml:space="preserve">Abílio Jone, Cristina Zacarias, Pita Vasco, Amélia Manuel </t>
  </si>
  <si>
    <t xml:space="preserve">Entrega do material de EPI, Creditos para clinicos e digitadores de, correção dos erros de digitação, recolha do relatório mensal </t>
  </si>
  <si>
    <t xml:space="preserve">Entrega do material de EPI, Creditos para clinicos e digitadores de dados, correcção dos erros, recolha do relatório mensal </t>
  </si>
  <si>
    <t xml:space="preserve">Escritório Cs 7ABRIL _Escritório </t>
  </si>
  <si>
    <t>Osvaldo Guerra, Kalonda lamazane,Joana cain</t>
  </si>
  <si>
    <t xml:space="preserve">Entrega do material de EPI e creditos para os clínicos e digitadores de dados, recolha dos relatórios mensais, correcção dos erros de digitação </t>
  </si>
  <si>
    <t xml:space="preserve">Escritório _Cs sussundenga_Escritório </t>
  </si>
  <si>
    <t xml:space="preserve">Orlando Jossefa, Luisa, Betinho Chuva </t>
  </si>
  <si>
    <t xml:space="preserve">Entrega do material de EPI, Creditos para clinicos e digitadores de dados, correcção dos erros de digitação, recolha do relatório mensal </t>
  </si>
  <si>
    <t xml:space="preserve">Ilda Fernando, Manuel Nota, Justino Lenine, Vasco Muguirima, Inate Jeque </t>
  </si>
  <si>
    <t xml:space="preserve">Segundo a US,  selecionou o passo 6, porque tem como problema de fraco número de pacientes com TA controlada.   Como atribuição de tarefa foi de : intensificar o controle de farmacos para garantir o stock na farmácia;  Actualização dos farmacos existentes na farmácia,   Melhorar o fluxo de fichas mestre e SAIA HTA para digitação. </t>
  </si>
  <si>
    <t xml:space="preserve">Angela António Chale </t>
  </si>
  <si>
    <t xml:space="preserve">Cátia Marisa Simone, Manuel Valoi,  Nonó José Manuel,  José João Jeque </t>
  </si>
  <si>
    <t xml:space="preserve">Santrominio Carlos, Abraão Raposo Baptista,  Gill Vicente Manuel,  Maria do Ceu Manuel,  Agostinho Samuel Elias, Mines Santos Almoço,  Marcos Luciano Rafael,  Pedro Gabriel Jato, Anapaula Colete </t>
  </si>
  <si>
    <t>Recolha de relatório dos digitadores referentes as actividades do mês de Julho de 2023.</t>
  </si>
  <si>
    <t xml:space="preserve">Macurungo-Mascarenhas-Nhaconjo-Escritório </t>
  </si>
  <si>
    <t xml:space="preserve">Nhaconjo-escritório </t>
  </si>
  <si>
    <t xml:space="preserve">A US, selecionou o passo 6, com seguinte problema: Fraco seguimento clínico e Laboratórial cos pacientes em seguimento de SAIA-HTA.   </t>
  </si>
  <si>
    <t>Local de preparação da refeição a Us</t>
  </si>
  <si>
    <t xml:space="preserve">Andreia Justina Roque, Alfredo, Miquelina de. F.João. </t>
  </si>
  <si>
    <t xml:space="preserve">Macua Elias Boroma, Lucia António Romão,  Alberto Manuel, Mariamo Pedro, Isac João De Deus,  Francisco Chico  Fugão, Dique Domingos Lourenço,  Manuel Filipe Macasse,  Zeca samuel , Wilson Roque,  Vicente José Muanateza </t>
  </si>
  <si>
    <t>A US teve como problema selecionado: Marcação  de consultas para pacientes com cifras altas não controlada para os modelos diferenciado (consultas de 6meses), roptura de antihipertensivo ha 3 meses (amilodipina) e fraca referenciamento APSS  com cifras alta.</t>
  </si>
  <si>
    <t>Ámido Charama 8</t>
  </si>
  <si>
    <t xml:space="preserve">Jerónimo Eduardo, Shainy Chinai Fastudo, Edson António  Caetano, Isabel Luis Simango,  carlos Duarte,  Aldino Jacinto Alberto, Josefa Chacanze, Albertina Gadanga, Aquina Melo Verissimo, Alcides Couto,  David Lucas, Rute Elisa Faduco,  Carolina Augusto Charergua </t>
  </si>
  <si>
    <t xml:space="preserve">A Unidade sanitária selecionou como problema, a suspensão d3 anti-hipertensivos em pacientes com tensão Arterial controlada por parte dos clínicos. </t>
  </si>
  <si>
    <t xml:space="preserve">Escritório-Macurungo-Nhaconjo-Escritório </t>
  </si>
  <si>
    <t xml:space="preserve">Abness, pedro Charles,  Amisse Tagir </t>
  </si>
  <si>
    <t xml:space="preserve">Teresa Maise,  Francisca Sousa, Dulce,  Silaur Alberto Vumba,  Nercia Lobo, Cremilda Wiliamo Zacarias,  Albertina Sabino,  Marta Lucrécia Jesus,  Rosa Penda, Manuel Daudo,  Inácio Tomé Rosse </t>
  </si>
  <si>
    <t>Correcção de erros do mês de Junho de 2023.</t>
  </si>
  <si>
    <t>Fizrmos a correcção de erros do mês Junho de 2023, organização das pastas de fichas de seguimento do SAIA HTA,  entrega de recargas para os clinicos que preechem as fichas de SAIA HTA e entrega de materiais de apoio mensal.</t>
  </si>
  <si>
    <t xml:space="preserve">Escritório-Mascarenhas-Macurungo </t>
  </si>
  <si>
    <t>Escritório-Ponta Gêa-Macurungo-</t>
  </si>
  <si>
    <t>Macurugo-Mascarenhas-Nhaconjo</t>
  </si>
  <si>
    <t xml:space="preserve">C.S.Ponta Gêa-Macurungo-Máscaras </t>
  </si>
  <si>
    <t xml:space="preserve">Mascarenhas-Nhaconjo-escritório </t>
  </si>
  <si>
    <t>A 35a Ronda de discussão de plano de acção,  decorreu sem sobressalto, com a presença da assessora clínica (Dra. Euridce de Sousa). A US selecionou o passo 6, onde teve 116 (75%), o problema selecionado foi de: Má adesão dos pacientes ao tratamento anti-hipertensivos e fraco aconselhamento sobre a toma dos medicamentos. Segundo assessora clínica, disse que fez a revisão de fichas de HTA e verificou irregularidades no segundo do pacientes.</t>
  </si>
  <si>
    <t xml:space="preserve">Tomo Ernesto </t>
  </si>
  <si>
    <t xml:space="preserve">Cátia Marisa Simone,  Zenaida Gaffar Mussa, Manuel Valoi, Sandra Helena Alberto </t>
  </si>
  <si>
    <t xml:space="preserve">Maria de Ceu Manuel,  Agostinho Samuel Elias,  Santrominio Carlos Ossumane,  Samuel João Chaboca, Gill Vicente Manuel,  Marcos Luciano Rafael,  Amina Maize Fobra, Leonora Domingos,  Mines Santos Almoço,  Anapaula Colete,  Nelio Carvalho </t>
  </si>
  <si>
    <t xml:space="preserve">A 35a Reunião de discussão de plano de acção, contou com a presença da Dra Euridce De Sousa  (assessora clínica).  Segundo assessora clínica,  refere que a reunião foi positiva, apesar da US  não ter feito seguimento do plano de acção anterior. </t>
  </si>
  <si>
    <t>Escritório-US_ Escritório</t>
  </si>
  <si>
    <t xml:space="preserve">Escritório-DPS-US- Escritório </t>
  </si>
  <si>
    <t>Tomo Ernesto</t>
  </si>
  <si>
    <t>Deolinda Abilio Vasco Macia, Ana paula, Natércia Escova Polaze</t>
  </si>
  <si>
    <t xml:space="preserve">Manuel  Daudo, Rosa Penda, Domingas Nague, Silaure Alberto Vumba, Nercia Lobo,  Cremilda Zacarias, Lidia Mupangue Moiane, Rilocas Yanda Ricardo, Dulce Alestino, inacio Tome Rosse </t>
  </si>
  <si>
    <t xml:space="preserve">A 35a Ronda de discussão de plano decorreu sem sobressalto segundo os digitadores.  A US selecionou o passo 6, com o seguinte problema: Fraco referecimento dos pacientes ao APSS e nutrição, para apoio de adesão e mudança de estilo de vida relacionado ao hipertensão. </t>
  </si>
  <si>
    <t>Josefa Dongue Chacanze</t>
  </si>
  <si>
    <t xml:space="preserve">Alcides Couto, David Lucas,  Albertina Bernardo António,  Celina Trizebio Simango,  Carolina Augusto Charergua, Jerónimo Eduardo, Maria Flora, Macheme Zacaria paulo, Corgencia Augusto Mulipcine, Sandra Guilherme, Carlos José Duarte Jaime, Aldino Jacinto Alberto </t>
  </si>
  <si>
    <t xml:space="preserve">Distribuição de recargas para os clinicos que preechem as fichas de SAIA HTA </t>
  </si>
  <si>
    <t xml:space="preserve">A 35a Ronda de discussão de plano de acção, decorreu sem sobressalto segundo assessora clínica. A US selecionou como problema fraco aconselhamento sobre a importância da toma dos medicamento  e seu efeitos coleteral e da complicações de HTA.  A assessora clínica fez a revisão das fichas de seguimento de pacientes onde constatou várias irregularidades no seguimento. </t>
  </si>
  <si>
    <t xml:space="preserve">Rosa Fieira Rubi Gonzago, Gabriel Roberto Máquina </t>
  </si>
  <si>
    <t xml:space="preserve">Elias Pedro Bizeque, Milton Daniel Fernando, Isac João De Deus, Vicente José, Ainda Albano Gançalo, Lucia Romão, Marta Vurunsanhe Rupico,  António Pedro Charles,  Macua Elias Boroma, Zena Marcos, Wilson Roque </t>
  </si>
  <si>
    <t>Correcção de erros do mês de Julho .</t>
  </si>
  <si>
    <t>Durante a nossa estadia a US, a equipe foi recebida pelo responsável de ITS/hiv e Sida, onde explicamos os objectivos da visita a US.   Fez-se a correcção do s erros do mês Julhos de 2023,  distribuição de recargas para os clinicos que preechem as fichas de SAIA HTA e entrega de materiais de apoio de rotina.   Não tivemos nenhum constrangimento durante a nossa estadia.</t>
  </si>
  <si>
    <t xml:space="preserve">Escritório-Ponta Gêa-Macurungo </t>
  </si>
  <si>
    <t xml:space="preserve">Julião Manhepe e Lúcia Laice </t>
  </si>
  <si>
    <t>Durante a nossa estadia a US, a equipe foi recebida pelo enfermeirochefedaUS, onde explicamos os objectivos da visita a US.   Fez-se a correcção do s erros do mês Julhos de 2023,  distribuição de recargas para os clinicos que preechem as fichas de SAIA HTA e entrega de materiais de apoio de rotina.  Organização das fichas nas pastas de estudo.  Não tivemos nenhum constrangimento durante a nossa estadia.</t>
  </si>
  <si>
    <t>Escritório-Mascarenhas-Nhaconjo</t>
  </si>
  <si>
    <t xml:space="preserve">Correcção de erros do mês de Julho </t>
  </si>
  <si>
    <t>Durante a nossa estadia a US, a equipe foi recebida pelo Directorda US, onde explicamos os objectivos da visita a US.   Fez-se a correcção do s erros do mês Julhos de 2023,  distribuição de recargas para os clinicos que preechem as fichas de SAIA HTA e entrega de materiais de apoio de rotina.  Organização das fichas nas pastas de estudo.  Tomas conhecimento de avaria de um esfigmomanometro.  Durante a viagem o pneu da viatura que levava o pessoal teve furo, e fez com que ficássemos muito tempo na estrada nacional Nr a trocar o pneu.</t>
  </si>
  <si>
    <t>Manuel Bartolomeu Saliva</t>
  </si>
  <si>
    <t xml:space="preserve">Correcção de erros do  mês d3 Julho </t>
  </si>
  <si>
    <t xml:space="preserve">Durante a nossa estadia a US, a equipe foi recebida pelo enfermeirochefedaUS, onde explicamos os objectivos da visita a US.   Fez-se a correcção do s erros do mês Julhos de 2023,  distribuição de recargas para os clinicos que preechem as fichas de SAIA HTA e entrega de materiais de apoio de rotina.  Organização das fichas nas pastas de estudo.  Introdução do plano de acção na planilha do excel (Google drive). Durante a nossa estadia a US, tomámos conhecimentos de avaliar de um tablet do Digitador. </t>
  </si>
  <si>
    <t xml:space="preserve">Anapaula Colete,  Marcos Rafael Luciano </t>
  </si>
  <si>
    <t>Correcção de erros do mês de Julho de 2023</t>
  </si>
  <si>
    <t>Durante a nossa estadia a US, a equipe foi recebido pelo responsávelde ITS/HIVe SIDA da US, onde explicamos os objectivos da visita a US.   Fez-se a correcção do s erros do mês Julhos de 2023,  distribuição de recargas para os clinicos que preechem as fichas de SAIA HTA e entrega de materiais de apoio de rotina. De salientar que usamos a viatura de um outros projetos sa CSM, que tinha uma actividade por realizar no Centro de saude de Chungussura, visto que a direcçãoera mesma. A viatura de SAIA-HTA encotravasse  em outra actividade no Dondo.   Organização das fichas nas pastas de estudo.  Não tivemos nenhum constrangimento durante a nossa estadia.</t>
  </si>
  <si>
    <t xml:space="preserve">Alcides Couto e Jerónimo Eduardo </t>
  </si>
  <si>
    <t>Durante a nossa estadia a US, a equipe foi recebida pela Directora da US, onde explicamos os objectivos da visita a US.   Fez-se a correcção do s erros do mês Julhos de 2023,  distribuição de recargas para os clinicos que preechem as fichas de SAIA HTA e entrega de materiais de apoio de rotina.  Organização das fichas nas pastas de estudo.  Não tivemos nenhum constrangimento durante a nossa estadia.</t>
  </si>
  <si>
    <t xml:space="preserve">Isabel Jojo </t>
  </si>
  <si>
    <t xml:space="preserve">A equipe do SAIA_HTA, deslocou a US a fim de dar apoio técnico aos digitadores e distribuição de recargas para os clinicos que preechem as fichas de seguimento dos pacientes.   Chegado a US, fomos recebidos pelo ponto focal do Estudo do SAIA_HTA, onde abordamos as nossos objectivos.    De salientar que visitamos a pasta de estudo, e constatamos um boa organização das fichas em relação outras US.  Não tivemos nenhum constrangimento relevante durante a nossa estadia. </t>
  </si>
  <si>
    <t xml:space="preserve">Escritório-Macurungo-Mascarenhas </t>
  </si>
  <si>
    <t xml:space="preserve">Mascarenhas-Nhaconjo escritório </t>
  </si>
  <si>
    <t xml:space="preserve">Pedro Charles </t>
  </si>
  <si>
    <t>Escritório-Macurungo-Mascarenhas</t>
  </si>
  <si>
    <t xml:space="preserve">Mascarenhas-Nhaconjo-Escritório </t>
  </si>
  <si>
    <t>Recolha de relatório dos digitadores .</t>
  </si>
  <si>
    <t xml:space="preserve">Decorreu bem o encontro </t>
  </si>
  <si>
    <t xml:space="preserve">Rui Alexandre, Aminosca Alberto, Leopoldina </t>
  </si>
  <si>
    <t xml:space="preserve">Entrega do material de EPI e creditos para os clínicos e digitadores de dados, entrega do aparelho de TA </t>
  </si>
  <si>
    <t xml:space="preserve">Decorreu bem,  entregamos um aparelho de TA. </t>
  </si>
  <si>
    <t xml:space="preserve">Rogério Notice, Zeca Albino, Sara Pedro, Madalena Martins </t>
  </si>
  <si>
    <t xml:space="preserve">Entrega do material de EPI e creditos para os clínicos e digitadores de dados limpeza de dados referente ao mês de Julho </t>
  </si>
  <si>
    <t xml:space="preserve">Pita Vasco, Graça Elias, Amelia Manuel, Abilio Jone, Cristina Zacarias </t>
  </si>
  <si>
    <t>Entrega do material de EPI e creditos para os clínicos e digitadores de dados, limpeza de dados referente ao mês de Julho, recolha dos relatórios e recibos da ronda 34</t>
  </si>
  <si>
    <t>Maxinel Jeremias 1</t>
  </si>
  <si>
    <t xml:space="preserve">Ilda Fernando, Tainosse Pedro, Raquel Cheila, Hortencia Pedro </t>
  </si>
  <si>
    <t xml:space="preserve">Entrega do material de EPI e creditos para os clínicos e digitadores de dados. Limpeza de dados referente ao mês de Julho, recolha do relatório mensal </t>
  </si>
  <si>
    <t xml:space="preserve">Escritório _cs 7ABRIL _Escritório </t>
  </si>
  <si>
    <t xml:space="preserve">Dr Osvaldo, Dr Calonda </t>
  </si>
  <si>
    <t xml:space="preserve">Entrega do material de EPI e creditos para os clínicos e digitadores de dados. Limpeza de dados referente ao mês de Julho 2023 recolha dos relatórios mensais </t>
  </si>
  <si>
    <t xml:space="preserve">Abel Mulimia, Aventino Marques,  Ana cofe, Alda Samacone. </t>
  </si>
  <si>
    <t xml:space="preserve">Entrega do material de EPI e creditos para os clínicos e digitadores de dados, recolha dos relatórios mensais, limpeza de dados referente ao mês de Julho </t>
  </si>
  <si>
    <t xml:space="preserve">Escritório Cs Sussundenga _Escritório </t>
  </si>
  <si>
    <t xml:space="preserve">Entrega do material de EPI e creditos para os clínicos e digitadores de dados, recolha dos relatórios mensais,limpeza de dados referente ao mês de Julho </t>
  </si>
  <si>
    <t xml:space="preserve">Questionário sobre custos aos clinicos e outros profissionais de saúde que participaram no estudo SAIA HTA </t>
  </si>
  <si>
    <t xml:space="preserve">Decorreu bem embora não alcançámos a meta prevista de acima de 10 devido a seminário e dispensa de varia ordem.  Deixamos impresso para poderem preencher assim que regressarem. </t>
  </si>
  <si>
    <t xml:space="preserve">Moisés Fabiao </t>
  </si>
  <si>
    <t xml:space="preserve">Abel Mulimia, Aventino Marques, Ana cofe, Alda Samacone, Nelson Mafione. </t>
  </si>
  <si>
    <t xml:space="preserve">Realizar o questionário de custos para os clínicos e outros profissionais de saúde envolvidos no estudo SAIA _HTA </t>
  </si>
  <si>
    <t xml:space="preserve">Decorreu bem, conseguimos contactar 80% da meta prevista.  De referir que o não cumprimento da meta deveu se a formação em curso na província envolvendo os clínicos das us. Deixamos impresso para que os clínicos ausentes possam preencher assim que regressarem. </t>
  </si>
  <si>
    <t xml:space="preserve">Dr Almeida, Dr Luís, Dr Nunes. </t>
  </si>
  <si>
    <t xml:space="preserve">Pita Vasco, Abilio Jone, Timoteo teqqueche,Amélia Manuel, Silva Madeira, Bartolomeu, Maria de Lurdes, Graça Elias. Cristina Zacarias </t>
  </si>
  <si>
    <t xml:space="preserve">Entrevistas individuais e focais na fase de Manutenção </t>
  </si>
  <si>
    <t xml:space="preserve"> A equipe deslocou-se ao Centro de saúde de Macurungo, com objectivo de realizar entrevistas individuais e colectivas, de modo a perceber como foi a implementação da estratégia SAIA_HTA na fase de Manutenção  comparado com a fase intensiva. No final das entrevistas apresentou-se os resultados preliminar do estudo SAIA_HTA.  De salientar que as actividades decorreu bem, não tivemos nenhum constrangimento.  A US louvo o estudo prometeram dar continuidade.  No fical deu-se os certificados de participação para cada participante do estudo. </t>
  </si>
  <si>
    <t>Escritório-SPS-US</t>
  </si>
  <si>
    <t xml:space="preserve">US_Local de preparação de refeição_ US </t>
  </si>
  <si>
    <t>US- Hotel onde hospedou Dr.onei e Maxinel- Casa de assesso4a clinica</t>
  </si>
  <si>
    <t xml:space="preserve">Casa da assessora clinica- Escritório </t>
  </si>
  <si>
    <t xml:space="preserve">Eurídce de Sousa </t>
  </si>
  <si>
    <t xml:space="preserve">Joana Coutinho,  Maxinel chidagua, Ámido Charama e Tomo Ernesto </t>
  </si>
  <si>
    <t xml:space="preserve">Onei Outela </t>
  </si>
  <si>
    <t>Aguinesse T. B. Adão Cremula, Diolinda Abílio Vasco Maceia, Amisse Tagir,  pedro Charles, Inoria A.V. Zunbuza</t>
  </si>
  <si>
    <t xml:space="preserve">Rosa penda Mquira, Silaure Alberto  Vumba, Nercia Lobo,  Octávio Mateus da Cruz,  Cremilda Wiliamo Zacarias,  Teresa Moises , Inácio Tomé Rosse,  Marta Lucrécia  Jesus Jeque,  Albertina Sabino </t>
  </si>
  <si>
    <t xml:space="preserve">Entrevistas individuais e colectivas </t>
  </si>
  <si>
    <t xml:space="preserve"> A equipe deslocou-se ao Centro de saúde de Nhaconjo, com objectivo de realizar entrevistas individuais e colectivas, de modo a perceber como foi a implementação da estratégia SAIA_HTA na fase de Manutenção  comparado com a fase intensiva. No final das entrevistas apresentou-se os resultados preliminar do estudo SAIA_HTA.  De salientar que as actividades decorreu bem, não tivemos nenhum constrangimento.  A US louvo o estudo prometeram dar continuidade.  No fical deu-se os certificados de participação para cada participante do estudo. O encontro foi produtiva e conseguimos alcançar os objectivos.</t>
  </si>
  <si>
    <t xml:space="preserve">Escritório-US-HCB </t>
  </si>
  <si>
    <t>HCB-US-Levantamento de Lanches</t>
  </si>
  <si>
    <t xml:space="preserve">30 Levantamento de Lanchis- US-Hotel deixar Dr. Onei- escritório </t>
  </si>
  <si>
    <t xml:space="preserve">Joana Coutinho,  Maxinel chidagua, Ámido e Sr. Tomo Ernesto </t>
  </si>
  <si>
    <t xml:space="preserve">Shainy Chinai Fastudo, Alcides Couto,  Cármen Atalia Camacho, Albertina Stela Chico </t>
  </si>
  <si>
    <t xml:space="preserve">Sandra Guilherme,  Rosa Romão Jorge,  Carolina Augusto Charergua,  Celina Trizebio Simango,  David Lucas Paulino,  Carlos Jose Duarte Jaime, Mendes Carlos Tomas,  Jerónimo Eduardo, Aldino Jacinto Alberto,  Elisa Simão </t>
  </si>
  <si>
    <t xml:space="preserve"> A equipe deslocou-se ao Centro de saúde de Dondo, com objectivo de realizar entrevistas individuais e colectivas, de modo a perceber como foi a implementação da estratégia SAIA_HTA na fase de Manutenção  comparado com a fase intensiva. No final das entrevistas apresentou-se os resultados preliminar do estudo SAIA_HTA.  De salientar que as actividades decorreu bem, a US soberou todas as US de Sofala em termos resultadose de participação, não tivemos nenhum constrangimento durantea nossa estadia.  A US louvo o estudo prometendo dar continuidade.  No fical deu-se os certificados de participação para cada participante do estudo e houve corte de bolo em jeito de agradecimento ao estudo.</t>
  </si>
  <si>
    <t xml:space="preserve">Joana Coutinho, Maxinel chidagua, Ámido e Tomo Ernesto </t>
  </si>
  <si>
    <t xml:space="preserve">Manuel Valoi, Cátia Moises Smare, Zenaida Mussa, Ana Américo,  Sandra Helena  Alberto,  Francisco Luís Seve, José João Jeque,  </t>
  </si>
  <si>
    <t>Gill Vicente Manuel,  Marcos Luciano Rafael, Maria do Ceu Manuel,  Anapaula Colete,  Agostinho Samuel Elias Manhica, Mines Santos Almoço,  Santrominio Carlos Ossumane,  Pedro Gabriel Jato, Tongai Sidione,  Amina Fobra</t>
  </si>
  <si>
    <t xml:space="preserve"> A equipe deslocou-se ao Centro de saúde de Macurungo, com objectivo de realizar entrevistas individuais e colectivas, de modo a perceber como foi a implementação da estratégia SAIA_HTA na fase de Manutenção  comparado com a fase intensiva. No final das entrevistas apresentou-se os resultados preliminar do estudo SAIA_HTA.  De salientar que as actividades decorreu bem, não tivemos nenhum constrangimento.  A US louvo o estudo prometeram dar continuidade.  No fical deu-se os certificados de participação para cada participante do estudo. No final de tudo houve corte de bolo em jeito de felicitação das actividades de SAIA HTA. </t>
  </si>
  <si>
    <t xml:space="preserve">Joana Coutinho, Maxinel chidagua, Ámido Charama e Tomo Ernesto </t>
  </si>
  <si>
    <t xml:space="preserve">Gabriel Máquina </t>
  </si>
  <si>
    <t xml:space="preserve">Wilson Roque,  Vicente José Muanateza,  Romão Manuel M.Frio,  Gilberto Damere Sábado,  Zeca Samuel Manuel,  Macua Boroma, António Pedro Charles,  Manuel Filipe Macasse,  Isac João De Deus,  Ainda Albano Gançalo,  Marta Vurunsanhe Rupico,  Lucia António Romão, Dique Domingos Lourenço, Beatriz Francisco  Simone,  Miquelina da Felicidade </t>
  </si>
  <si>
    <t xml:space="preserve">A equipe deslocou-se a US a fim entregar dois esfigmomanometro. </t>
  </si>
  <si>
    <t xml:space="preserve">Ámido Charama e Sr. Castigo </t>
  </si>
  <si>
    <t>Shainy Chinai Fautudo</t>
  </si>
  <si>
    <t>A quipe deslocou-se a US a fim de deixar materiais de apoio, recargas para os clinicos que preechem as fichas de seguimento do SAIA_HTA  e fazer uma pre-despedida do estudo SAIA HTA.</t>
  </si>
  <si>
    <t xml:space="preserve">Tomo Ernesto e Ámido Charama </t>
  </si>
  <si>
    <t xml:space="preserve">Instalação do Redcap no centro de saúde de Mascarenhas.  O tablet tinha problema no envio de dados. De salientar que foi Instalado com sucesso e consigamos enviar os dados na presença do enfermeiro do estudo </t>
  </si>
  <si>
    <t xml:space="preserve">Pre despedida  do estudo;supervisão e apoio técnico, entrega de creditos e material de EPI aos clinicos, limpeza de dados referente ao mês de Agosto. </t>
  </si>
  <si>
    <t xml:space="preserve">Decorreu bem, a equipe da U.S está ansiosa em saber doravante como fica em relação a sustentabilidade do seguimento contínuo dos pacientes. </t>
  </si>
  <si>
    <t xml:space="preserve">Escritório _C.s Nhamaonha, </t>
  </si>
  <si>
    <t xml:space="preserve">Dr Moisés ,Dra Maipa </t>
  </si>
  <si>
    <t xml:space="preserve">Entrega do material de EPI e creditos para os clínicos e digitadores de dados, recolha dos relatórios mensais, </t>
  </si>
  <si>
    <t xml:space="preserve">Decorreu bem os clínicos estão preocupados com a continuidade do atendimento normal sem apoio em material necessário. </t>
  </si>
  <si>
    <t xml:space="preserve">Susana António, Flavia Nelson  ,Luisa Alfredo </t>
  </si>
  <si>
    <t xml:space="preserve">Entrega do material de EPI e creditos para os clínicos e digitadores de dados, recolha dos relatórios mensais, limpeza de dados referente ao mês de Agosto  ,pré despedida </t>
  </si>
  <si>
    <t xml:space="preserve">Decorreu bem, é comum a ansiedade sobre a sustentabilidade, sentem engajados mas receiam a disponibilidade do material  necessário para continuar com o bom seguimento dos pacientes. </t>
  </si>
  <si>
    <t xml:space="preserve">Intrevistas qualitativa individuais e de grupos focais, Apresentação dos resultados preliminares do estudo. </t>
  </si>
  <si>
    <t xml:space="preserve">Decorreu bem fez parte da equipe a coordenadora do estudo, Tia Ju,  Dr Onei, Dr Isidoro, Amido.  Decorreu bem </t>
  </si>
  <si>
    <t xml:space="preserve">Escritório _Ed Mondlane _Escritório </t>
  </si>
  <si>
    <t xml:space="preserve">Dr Murgorgo, Dr Isidoro </t>
  </si>
  <si>
    <t xml:space="preserve">Maxinel Jeremias, Joana Coutinho, Amido Charama, Onei Ouetela </t>
  </si>
  <si>
    <t xml:space="preserve">Maria de Lurdes </t>
  </si>
  <si>
    <t xml:space="preserve">Aminosca Alberto, Rui Alexandre, Gracinda Lourenço, Aurora Manuel, Fernando Bulamo, Ermelinda Mahanguissa, chepad Pedro, Agostinho Américo, rosa João, Florencia António, Lucrécia Patrício, Lucas Saweka, tendai Augusto </t>
  </si>
  <si>
    <t xml:space="preserve">Intrevistas qualitativas individuais e de grupo focal, divulgação dos resultados preliminar do estudo SAIA_ HTA </t>
  </si>
  <si>
    <t xml:space="preserve">Decorreu bem, faz parte da equipe, Dr Isidoro, Dr Onei, Tia joana, Amido </t>
  </si>
  <si>
    <t xml:space="preserve">Escritório _Cs 1MAIO _Escritorio </t>
  </si>
  <si>
    <t xml:space="preserve">Maxinel Jeremias, Joana Coutinho, Amido Charama. Onei Ouetela </t>
  </si>
  <si>
    <t>Maria Isabel, Firosa Luís, Isaura chepad</t>
  </si>
  <si>
    <t xml:space="preserve">Silva Mingos, Virgílio Francisco, Estêvão Augusto, Joaquim Manuel, Madalena Manuel,Felisberto Humberto, Isabel Santos, Querola Nicolau, Lino Vesta, Manuel Caetano, Rafael Passe, Sara Pedro, Rogério Notice. </t>
  </si>
  <si>
    <t>Intrevistas qualitativa individual e de grupo focal,  apresentação dos resultados preliminares .</t>
  </si>
  <si>
    <t xml:space="preserve">Decorreu bem, fez parte da equipe. Dr Onei, Tia ju, Amido e Dr Isidoro </t>
  </si>
  <si>
    <t xml:space="preserve">Maxinel Jeremias,,Dr Onei, Tia Joana, Amido Charama </t>
  </si>
  <si>
    <t xml:space="preserve">Zaida Machava, João Almeida, Mariamo Torres, fenias Eugénio </t>
  </si>
  <si>
    <t xml:space="preserve">Sandra Faria, liliana osten,Sílvia Vasco, Isabel rofino,Abilio Jone, Amélia Manuel, Pita Vasco, Cristina Zacarias, </t>
  </si>
  <si>
    <t xml:space="preserve">Intrevistas qualitativas individuais e de grupos focais, divulgação dos resultados preliminares </t>
  </si>
  <si>
    <t xml:space="preserve">Decorreu bem, fez parte da equipe. Dr Onei, Tia Joana, Amido, Dr Isidoro, Maxinel. </t>
  </si>
  <si>
    <t xml:space="preserve">Dr Onei, Tia Joana, Amido, Maxinel </t>
  </si>
  <si>
    <t xml:space="preserve">Armindo Chirungo, Lavumo Paulo, Manuela Manuel, Jossefo Domingos, Helena Nota, </t>
  </si>
  <si>
    <t xml:space="preserve">Anderson Albino, Ilda Luís, Hortencia Pedro, Raquel Cheila  ,Tainosse Pedro, Matambo Deve, Eliana da Conceição, Bill Clinton, Laurinda Augusto, </t>
  </si>
  <si>
    <t xml:space="preserve">Entrega do material de EPI e creditos, recolha dos relatórios mensais do mês de Setembro </t>
  </si>
  <si>
    <t>no</t>
  </si>
  <si>
    <t xml:space="preserve">Dr Osvaldo, Dr Calonda, Dra Joana cain </t>
  </si>
  <si>
    <t xml:space="preserve">Tec Susana, tec Flavia Nelson </t>
  </si>
  <si>
    <t xml:space="preserve">Entrega do material de EPI e creditos para os clínicos que preencheram fichas de estudo </t>
  </si>
  <si>
    <t xml:space="preserve">Entrega do material de EPI e creditos para os clínicos e digitadores, recolha do relatório mensal de Setembro </t>
  </si>
  <si>
    <t>Decorreu bem. Os clinicos estão a preencher fichas do estudo. As digitadoras estão a digitar.</t>
  </si>
  <si>
    <t xml:space="preserve">Entrega do material de EPI e creditos para os clínicos e digitadores de dados referente ao mês de Setembro </t>
  </si>
  <si>
    <t xml:space="preserve">Decorreu, bem,  recolhemos os relatórios mensais referente ao mês de saber Setembro </t>
  </si>
  <si>
    <t xml:space="preserve">Entrega do material de EPI e creditos para os clínicos e digitadores de dados, recolha dos relatórios mensais do mês de Setembro </t>
  </si>
  <si>
    <t xml:space="preserve">Decorreu bem. Os clinicos continuam a preencher fichas do estudo </t>
  </si>
  <si>
    <t xml:space="preserve">Abílio Jone, Amélia Manuel, Pita Vasco, Cristina Zacarias </t>
  </si>
  <si>
    <t xml:space="preserve">Entrega do material de EPI e creditos para os clínicos e digitadores de dados, recolha dos relatórios mensais do mês de Setembro e Outubro </t>
  </si>
  <si>
    <t xml:space="preserve">Decorreu bem, fizemos a limpeza de dados referente ao mês de Setembro. </t>
  </si>
  <si>
    <t xml:space="preserve">Aminosca Alberto, Domingas José Dorquene </t>
  </si>
  <si>
    <t xml:space="preserve">Entrega do material de EPI e creditos para os clínicos e digitadores de dados referente ao mês de Setembro, recolha dos relatórios mensais, limpeza de dados referente ao mês de Setembro </t>
  </si>
  <si>
    <t xml:space="preserve">Decorreu bem os clínicos estão a preencher fichas do estudo. </t>
  </si>
  <si>
    <t>Dr Moisés, Dr Ribeiro.</t>
  </si>
  <si>
    <t xml:space="preserve">Raquel Cheila, Hortencia Pedro, Ilda Luís, </t>
  </si>
  <si>
    <t xml:space="preserve">Correcção de erros do </t>
  </si>
  <si>
    <t>A supervisão e apoio técnico realizado no H.R.Búzi,  Verificamos existência de fichas do SAIA_HTA fora da pasta. Tivemos que organizar, colocando as fichas na pasta o no respectivo cacifo.  Fizemos a correção de erros do mes de outro e concluimos com sucesso.  No final fizemos entrega das recargas para aos  clínicos que preechem as do SAIA_HTA.</t>
  </si>
  <si>
    <t>Correcção de erros do mês de Setembro de 2023</t>
  </si>
  <si>
    <t>No centro de saúde de Mafambisse, a equipe do SAIA HTA, não teve constrangimento relevante. Fizemos a correcção de erro do mês de Setembro de 2023 com sucesso, revisitamos o cacifo do SAIA_HTA e estava bem organizado, tivemos uma conversamos com  Direcção da US sobre os proximos passos do estudo. No final fizemos entrega das recargas aos clínicos que preechem as fichas do SAIA_HTA.</t>
  </si>
  <si>
    <t>Beira-Mafambisse-Dondo</t>
  </si>
  <si>
    <t>Dondo-Beira</t>
  </si>
  <si>
    <t>Durante a nossa estadia não tivemos nenhum constrangimento. Depois de todas as actividades  fizemos entrega das recargas aos clínicos que preechem as fichas do SAIA_HTA.</t>
  </si>
  <si>
    <t>Correcção de erros do mês de Setembro de 2023.</t>
  </si>
  <si>
    <t xml:space="preserve">Fizemos a entrega das recargas a tidos os clinicos que preencheram as fichas do SAIA_HTA no mês de Setembro de 2023 e correcção de erros do mês referido acima. </t>
  </si>
  <si>
    <t xml:space="preserve">Manual Samuel Saliva </t>
  </si>
  <si>
    <t xml:space="preserve">Supervisão e apoio técnico e recolha e3 relatório </t>
  </si>
  <si>
    <t>Recolha de relatório do mês de Setembro de 2023 e entrega de recargas aos clínicos que preechem as fichas do SAIA_HTA.</t>
  </si>
  <si>
    <t>Ponta-Macurungo</t>
  </si>
  <si>
    <t xml:space="preserve">Macurungo-Mascarenhas </t>
  </si>
  <si>
    <t xml:space="preserve">Recolha de relatório e apoio técnico </t>
  </si>
  <si>
    <t xml:space="preserve">C.S.Macurungo-C.S.M.Mascarenhas-Nhaconjo </t>
  </si>
  <si>
    <t xml:space="preserve">C.S.Nhaconjo-Escritório </t>
  </si>
  <si>
    <t>Recolha de relatório do mês de Setembro de 2023, entrega de recargas aos clínicos que preechem as fichas do SAIA_HTA e correcção de erros do mês de Setembro de 2024.</t>
  </si>
  <si>
    <t xml:space="preserve">C.S.Macurungo-C.S.M.Mascarenhas-Nhacojo- Escritório </t>
  </si>
  <si>
    <t xml:space="preserve">Escritório- C.S.ponta Gêa-Macurungo C.S.Mascarenhas </t>
  </si>
  <si>
    <t xml:space="preserve">C.S.M. Mascarenhas-C.S.M.Nhaconjo- Escritório </t>
  </si>
  <si>
    <t xml:space="preserve">Diálogo sobre custos no âmbito do estudo SAIA HTA </t>
  </si>
  <si>
    <t xml:space="preserve">Decorreu bem,  foi possível intrevistar ou dialogar com todos sectores previstos. </t>
  </si>
  <si>
    <t xml:space="preserve">Escritório _HD Manica  _Escritório </t>
  </si>
  <si>
    <t>Maxinel Jeremias, Artur Gremu.</t>
  </si>
  <si>
    <t>Akash</t>
  </si>
  <si>
    <t xml:space="preserve">Dr Almeida, Dr Luis, Dra Zaida, Dr Nunes </t>
  </si>
  <si>
    <t xml:space="preserve">Graça Elias, Timoteo tequeche, Sitoi Rui, Silva Madeira,Cristina Zacarias, Abílio Jone, Amélia Manuel </t>
  </si>
  <si>
    <t>Após a orientação da Dr. Onei e Orvalho  de fazer a correcção de erros dos pacientes com  diferentes Nid no minimo 50 pacientes, não foi possível fazer porque a US recebeu uma equipe da DPS para um refrescamento com os clínicos e digitadores.   Durante as duas foras que fiquei na US, fiquei a organizar as fichas nas pastas de SAIA HTA.</t>
  </si>
  <si>
    <t>Correcção de erros na US</t>
  </si>
  <si>
    <t xml:space="preserve">No segundo dia de correcção erros. A equipe já estava presente.  Fizemos 50 correções de erros a titulo experimental, onde 3 desses pacientes com foram considerados óbitos de causa desconhecidas e um pacientes não localizados na base de dados.  De referir que fizemos a distribuição de recargas para os clinicos que preechem as fichas do SAIA_HTA. </t>
  </si>
  <si>
    <t xml:space="preserve">Nhaconjo_Macurungo_Escritório </t>
  </si>
  <si>
    <t xml:space="preserve">Cremilda Wiliamo Zacarias,  Octávio Mateus da Cruz e Inácio Tomé Rosse </t>
  </si>
  <si>
    <t>Monitoria dos dados.</t>
  </si>
  <si>
    <t xml:space="preserve">A equipe deslocou-se ao Centro de saúde de Macurungo para monitorar os dados do SAIA_HTA </t>
  </si>
  <si>
    <t xml:space="preserve">Inácio Tomé Rosse e Octávio Mateus da Cruz Verde </t>
  </si>
  <si>
    <t xml:space="preserve">Limpeza dos dados do estudo </t>
  </si>
  <si>
    <t xml:space="preserve">Decorreu bem  iniciámos a correção dos primeiros 50 pacientes junto aos digitadores. Foi Possível fazer a correcção prevista,  embora a dúvida de que se podemos rectificar na folha directamente ou abrir outra coluna de observações surge. </t>
  </si>
  <si>
    <t xml:space="preserve">Rui Alexandre, Aminosca Alberto, Domingas Darquene </t>
  </si>
  <si>
    <t xml:space="preserve">Limpeza de dados do estudo </t>
  </si>
  <si>
    <t xml:space="preserve">Decorreu bem, os digitadores estão engajados na correcção e mostram domínio no que se pretende. </t>
  </si>
  <si>
    <t xml:space="preserve">Lucrécia Patrício, Aminosca Alberto, Rui Alexandre, Domingas Darquene </t>
  </si>
  <si>
    <t xml:space="preserve">Limpeza de dados do estudo SAIA HTA </t>
  </si>
  <si>
    <t xml:space="preserve">Decorreu bem os digitadores estão num passo acelerado de correcção </t>
  </si>
  <si>
    <t xml:space="preserve">Limpeza de dados </t>
  </si>
  <si>
    <t>Decorreu bem embora as digitadoras não estão motivadas conseguimos limpar a metade dos dados da planiha havendo necessidade de voltar novamente elas reclamam fome visto que conseguem nos atender depois do abrandamento do fluxo de utentes de referir que trabalhamos durante 5 dias das 9 as 17h</t>
  </si>
  <si>
    <t xml:space="preserve">Chimoio _catandica _Chimoio </t>
  </si>
  <si>
    <t xml:space="preserve">Dr Madoda, Dr Jossefo, Dr Lavumo, Directora clínica </t>
  </si>
  <si>
    <t xml:space="preserve">Decorreu bem embora os digitadores estão a desempenhar outras tarefas, reservaram um tempo para nos atender depois do abrandamento do fluxo de utentes. </t>
  </si>
  <si>
    <t xml:space="preserve">Escritório __Cs Vanduzi-Escritório </t>
  </si>
  <si>
    <t xml:space="preserve">Ilda Fernando, Manuel Nota, Justino Lenine, Joanete </t>
  </si>
  <si>
    <t xml:space="preserve">Manuel Nota, Justino Lenine </t>
  </si>
  <si>
    <t xml:space="preserve">Escritório _cs Vanduzi-escritório </t>
  </si>
  <si>
    <t xml:space="preserve">Escritório-cs Vanduzi_ Escritório </t>
  </si>
  <si>
    <t>Decorreu bem  , conseguimos corrigir todos os dados da planilha</t>
  </si>
  <si>
    <t xml:space="preserve">Escritório _Cs Vanduzi  _Escritório </t>
  </si>
  <si>
    <t>Corrigimos todos os dados da planilha em 5 dias das 10h as 17h</t>
  </si>
  <si>
    <t xml:space="preserve">Escritório-HD Manica _Escritório </t>
  </si>
  <si>
    <t xml:space="preserve">Dr Almeida </t>
  </si>
  <si>
    <t xml:space="preserve">Amélia Manuel, Abilio Jone, Graça Elias, Cristina Zacarias </t>
  </si>
  <si>
    <t xml:space="preserve">Decorreu bem os digitadores reservaram tempo para nos atender </t>
  </si>
  <si>
    <t xml:space="preserve">Escritório _cs Sussundenga _Escritório </t>
  </si>
  <si>
    <t xml:space="preserve">Escritório _-cs Sussundenga _Escritório </t>
  </si>
  <si>
    <t>Decorreu bem .</t>
  </si>
  <si>
    <t>Escritório _C.S 7de abril_Escritorio</t>
  </si>
  <si>
    <t xml:space="preserve">Susana António, Flavia Nelson, Luisa José. </t>
  </si>
  <si>
    <t xml:space="preserve">Suzana Chiuaula  ,Flavia Nelson </t>
  </si>
  <si>
    <t xml:space="preserve">Escritório Cs 7ABRIL _escritório </t>
  </si>
  <si>
    <t xml:space="preserve">Dr Kalonda, Dr Osvaldo </t>
  </si>
  <si>
    <t xml:space="preserve">Escritório _cs7Abril_Escritorio </t>
  </si>
  <si>
    <t xml:space="preserve">Decorreu bem consegui terminar a limpeza de todos dados da planilha </t>
  </si>
  <si>
    <t xml:space="preserve">Suzana Chiuaula </t>
  </si>
  <si>
    <t xml:space="preserve">Escritório _cs 1MAIO _Escritório </t>
  </si>
  <si>
    <t xml:space="preserve">Sara Albino, Madalena Morais, Zeca Albino, Rogério Notice </t>
  </si>
  <si>
    <t xml:space="preserve">Escritório-cs 1MAIO _Escritório </t>
  </si>
  <si>
    <t xml:space="preserve">Zeca Albino, Madalena Morais, Sara Albino </t>
  </si>
  <si>
    <t xml:space="preserve">Zeca Albino, Rogério Notice  ,Sara Albino, Madalena Morais </t>
  </si>
  <si>
    <t xml:space="preserve">Zeca Albino, Sara Albino, Madalena Morais </t>
  </si>
  <si>
    <t xml:space="preserve">Madalena Martins, Sara Albino </t>
  </si>
  <si>
    <t>Decorreu bem embora o sistema oscilava</t>
  </si>
  <si>
    <t xml:space="preserve">Alda Samacone, Ana cofe </t>
  </si>
  <si>
    <t xml:space="preserve">Manuela Ferreira  Moisés Tobias </t>
  </si>
  <si>
    <t xml:space="preserve">Ana Cofe, Alda Samacone </t>
  </si>
  <si>
    <t xml:space="preserve">Decorreu bem, consegui fazer limpeza de todos dados da planilha </t>
  </si>
  <si>
    <t xml:space="preserve">Escritório _Cs Nhamaonha_Escritorio </t>
  </si>
  <si>
    <t xml:space="preserve">. Limpeza de dados </t>
  </si>
  <si>
    <t>Decorreu bem, a limpeza de dados, iniciou no dia 15 de Abril e terminou no dia 19 de Abril iniciava as 12h depois e terminava as 16h</t>
  </si>
  <si>
    <t xml:space="preserve">Escritório _HD Catandica _Escritório </t>
  </si>
  <si>
    <t xml:space="preserve">Dr Chirungo, Dr Jossefo, Dr Lavumo,Dr Madoda </t>
  </si>
  <si>
    <t xml:space="preserve">Raquel Cheila, Hortencia Pedro, Ilda Nota,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</si>
</sst>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b/>
      <sz val="13.5"/>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4">
    <xf numFmtId="0" fontId="0" fillId="0" borderId="0" xfId="0"/>
    <xf numFmtId="2" fontId="0" fillId="0" borderId="0" xfId="0" applyNumberFormat="1"/>
    <xf numFmtId="0" fontId="3"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indent="1"/>
    </xf>
    <xf numFmtId="0" fontId="2" fillId="0" borderId="0" xfId="0" applyFont="1" applyAlignment="1">
      <alignment horizontal="left" vertical="center" indent="2"/>
    </xf>
    <xf numFmtId="0" fontId="2" fillId="0" borderId="0" xfId="0" applyFont="1" applyAlignment="1">
      <alignment horizontal="center" vertical="center" wrapText="1"/>
    </xf>
    <xf numFmtId="0" fontId="2" fillId="0" borderId="0" xfId="0" applyFont="1" applyAlignment="1">
      <alignment vertical="center" wrapText="1"/>
    </xf>
    <xf numFmtId="0" fontId="0" fillId="0" borderId="0" xfId="0" applyAlignment="1">
      <alignment vertical="center" wrapText="1"/>
    </xf>
    <xf numFmtId="3" fontId="0" fillId="0" borderId="0" xfId="0" applyNumberFormat="1"/>
    <xf numFmtId="3" fontId="0" fillId="0" borderId="0" xfId="0" applyNumberFormat="1" applyAlignment="1">
      <alignment vertical="center" wrapText="1"/>
    </xf>
    <xf numFmtId="22" fontId="0" fillId="0" borderId="0" xfId="0" applyNumberFormat="1"/>
    <xf numFmtId="14" fontId="0" fillId="0" borderId="0" xfId="0" applyNumberFormat="1"/>
    <xf numFmtId="20" fontId="0" fillId="0" borderId="0" xfId="0" applyNumberFormat="1"/>
  </cellXfs>
  <cellStyles count="2">
    <cellStyle name="Normal" xfId="0" builtinId="0"/>
    <cellStyle name="Normal 2" xfId="1" xr:uid="{BDC117C7-75E2-4F21-9BBC-1BE2EB462FA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SAIA%20HTN%20modeling\For%20submission\REDCAP.xlsx" TargetMode="External"/><Relationship Id="rId1" Type="http://schemas.openxmlformats.org/officeDocument/2006/relationships/externalLinkPath" Target="REDC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AIAHTNMonitoriaECus_DATA_2024-"/>
      <sheetName val="counts"/>
      <sheetName val="Final cost table"/>
      <sheetName val="1draw"/>
      <sheetName val="5drawsamevisit"/>
      <sheetName val="Salary"/>
      <sheetName val="protocol text"/>
    </sheetNames>
    <sheetDataSet>
      <sheetData sheetId="0"/>
      <sheetData sheetId="1">
        <row r="54">
          <cell r="B54">
            <v>7.65</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3FA4A-09AD-4B7C-A115-D3F07F965668}">
  <dimension ref="A1:A5"/>
  <sheetViews>
    <sheetView showGridLines="0" workbookViewId="0">
      <selection activeCell="D15" sqref="D15"/>
    </sheetView>
  </sheetViews>
  <sheetFormatPr defaultRowHeight="14.5" x14ac:dyDescent="0.35"/>
  <sheetData>
    <row r="1" spans="1:1" x14ac:dyDescent="0.35">
      <c r="A1" t="s">
        <v>0</v>
      </c>
    </row>
    <row r="2" spans="1:1" x14ac:dyDescent="0.35">
      <c r="A2" t="s">
        <v>1</v>
      </c>
    </row>
    <row r="3" spans="1:1" x14ac:dyDescent="0.35">
      <c r="A3" t="s">
        <v>2</v>
      </c>
    </row>
    <row r="4" spans="1:1" x14ac:dyDescent="0.35">
      <c r="A4" t="s">
        <v>3</v>
      </c>
    </row>
    <row r="5" spans="1:1" x14ac:dyDescent="0.35">
      <c r="A5"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C1F39-93B3-46C6-B736-E409FB0A0515}">
  <dimension ref="A1:CU774"/>
  <sheetViews>
    <sheetView tabSelected="1" workbookViewId="0"/>
  </sheetViews>
  <sheetFormatPr defaultRowHeight="14.5" x14ac:dyDescent="0.35"/>
  <cols>
    <col min="2" max="2" width="20.453125" customWidth="1"/>
    <col min="22" max="22" width="16.1796875" customWidth="1"/>
    <col min="23" max="23" width="10" customWidth="1"/>
  </cols>
  <sheetData>
    <row r="1" spans="1:99" x14ac:dyDescent="0.35">
      <c r="A1" t="s">
        <v>100</v>
      </c>
      <c r="B1" t="s">
        <v>101</v>
      </c>
      <c r="C1" t="s">
        <v>102</v>
      </c>
      <c r="D1" t="s">
        <v>103</v>
      </c>
      <c r="E1" t="s">
        <v>104</v>
      </c>
      <c r="F1" t="s">
        <v>105</v>
      </c>
      <c r="G1" t="s">
        <v>106</v>
      </c>
      <c r="H1" t="s">
        <v>107</v>
      </c>
      <c r="I1" t="s">
        <v>108</v>
      </c>
      <c r="J1" t="s">
        <v>109</v>
      </c>
      <c r="K1" t="s">
        <v>110</v>
      </c>
      <c r="L1" t="s">
        <v>111</v>
      </c>
      <c r="M1" t="s">
        <v>112</v>
      </c>
      <c r="N1" t="s">
        <v>113</v>
      </c>
      <c r="O1" t="s">
        <v>114</v>
      </c>
      <c r="P1" t="s">
        <v>115</v>
      </c>
      <c r="Q1" t="s">
        <v>116</v>
      </c>
      <c r="R1" t="s">
        <v>117</v>
      </c>
      <c r="S1" t="s">
        <v>118</v>
      </c>
      <c r="T1" t="s">
        <v>7</v>
      </c>
      <c r="U1" t="s">
        <v>119</v>
      </c>
      <c r="V1" t="s">
        <v>120</v>
      </c>
      <c r="W1" t="s">
        <v>121</v>
      </c>
      <c r="X1" t="s">
        <v>122</v>
      </c>
      <c r="Y1" t="s">
        <v>123</v>
      </c>
      <c r="Z1" t="s">
        <v>124</v>
      </c>
      <c r="AA1" t="s">
        <v>125</v>
      </c>
      <c r="AB1" t="s">
        <v>126</v>
      </c>
      <c r="AC1" t="s">
        <v>127</v>
      </c>
      <c r="AD1" t="s">
        <v>128</v>
      </c>
      <c r="AE1" t="s">
        <v>129</v>
      </c>
      <c r="AF1" t="s">
        <v>130</v>
      </c>
      <c r="AG1" t="s">
        <v>131</v>
      </c>
      <c r="AH1" t="s">
        <v>132</v>
      </c>
      <c r="AI1" t="s">
        <v>133</v>
      </c>
      <c r="AJ1" t="s">
        <v>134</v>
      </c>
      <c r="AK1" t="s">
        <v>135</v>
      </c>
      <c r="AL1" t="s">
        <v>136</v>
      </c>
      <c r="AM1" t="s">
        <v>137</v>
      </c>
      <c r="AN1" t="s">
        <v>138</v>
      </c>
      <c r="AO1" t="s">
        <v>139</v>
      </c>
      <c r="AP1" t="s">
        <v>140</v>
      </c>
      <c r="AQ1" t="s">
        <v>141</v>
      </c>
      <c r="AR1" t="s">
        <v>142</v>
      </c>
      <c r="AS1" t="s">
        <v>143</v>
      </c>
      <c r="AT1" t="s">
        <v>144</v>
      </c>
      <c r="AU1" t="s">
        <v>145</v>
      </c>
      <c r="AV1" t="s">
        <v>146</v>
      </c>
      <c r="AW1" t="s">
        <v>147</v>
      </c>
      <c r="AX1" t="s">
        <v>148</v>
      </c>
      <c r="AY1" t="s">
        <v>149</v>
      </c>
      <c r="AZ1" t="s">
        <v>150</v>
      </c>
      <c r="BA1" t="s">
        <v>151</v>
      </c>
      <c r="BB1" t="s">
        <v>152</v>
      </c>
      <c r="BC1" t="s">
        <v>153</v>
      </c>
      <c r="BD1" t="s">
        <v>154</v>
      </c>
      <c r="BE1" t="s">
        <v>155</v>
      </c>
      <c r="BF1" t="s">
        <v>156</v>
      </c>
      <c r="BG1" t="s">
        <v>157</v>
      </c>
      <c r="BH1" t="s">
        <v>158</v>
      </c>
      <c r="BI1" t="s">
        <v>159</v>
      </c>
      <c r="BJ1" t="s">
        <v>160</v>
      </c>
      <c r="BK1" t="s">
        <v>161</v>
      </c>
      <c r="BL1" t="s">
        <v>162</v>
      </c>
      <c r="BM1" t="s">
        <v>163</v>
      </c>
      <c r="BN1" t="s">
        <v>164</v>
      </c>
      <c r="BO1" t="s">
        <v>165</v>
      </c>
      <c r="BP1" t="s">
        <v>166</v>
      </c>
      <c r="BQ1" t="s">
        <v>167</v>
      </c>
      <c r="BR1" t="s">
        <v>168</v>
      </c>
      <c r="BS1" t="s">
        <v>169</v>
      </c>
      <c r="BT1" t="s">
        <v>170</v>
      </c>
      <c r="BU1" t="s">
        <v>171</v>
      </c>
      <c r="BV1" t="s">
        <v>172</v>
      </c>
      <c r="BW1" t="s">
        <v>173</v>
      </c>
      <c r="BX1" t="s">
        <v>174</v>
      </c>
      <c r="BY1" t="s">
        <v>175</v>
      </c>
      <c r="BZ1" t="s">
        <v>176</v>
      </c>
      <c r="CA1" t="s">
        <v>177</v>
      </c>
      <c r="CB1" t="s">
        <v>178</v>
      </c>
      <c r="CC1" t="s">
        <v>179</v>
      </c>
      <c r="CD1" t="s">
        <v>180</v>
      </c>
      <c r="CE1" t="s">
        <v>181</v>
      </c>
      <c r="CF1" t="s">
        <v>182</v>
      </c>
      <c r="CG1" t="s">
        <v>183</v>
      </c>
      <c r="CH1" t="s">
        <v>184</v>
      </c>
      <c r="CI1" t="s">
        <v>185</v>
      </c>
      <c r="CJ1" t="s">
        <v>186</v>
      </c>
      <c r="CK1" t="s">
        <v>187</v>
      </c>
      <c r="CL1" t="s">
        <v>188</v>
      </c>
      <c r="CM1" t="s">
        <v>189</v>
      </c>
      <c r="CN1" t="s">
        <v>190</v>
      </c>
      <c r="CO1" t="s">
        <v>191</v>
      </c>
      <c r="CP1" t="s">
        <v>192</v>
      </c>
      <c r="CQ1" t="s">
        <v>193</v>
      </c>
      <c r="CR1" t="s">
        <v>194</v>
      </c>
      <c r="CS1" t="s">
        <v>195</v>
      </c>
      <c r="CT1" t="s">
        <v>196</v>
      </c>
      <c r="CU1" t="s">
        <v>197</v>
      </c>
    </row>
    <row r="2" spans="1:99" x14ac:dyDescent="0.35">
      <c r="A2">
        <v>1</v>
      </c>
      <c r="B2" s="11">
        <v>44126.277777777781</v>
      </c>
      <c r="C2">
        <v>1</v>
      </c>
      <c r="D2">
        <v>1</v>
      </c>
      <c r="E2">
        <v>0</v>
      </c>
      <c r="F2">
        <v>1</v>
      </c>
      <c r="G2">
        <v>0</v>
      </c>
      <c r="H2">
        <v>1</v>
      </c>
      <c r="I2">
        <v>0</v>
      </c>
      <c r="J2">
        <v>0</v>
      </c>
      <c r="K2">
        <v>0</v>
      </c>
      <c r="M2">
        <v>57</v>
      </c>
      <c r="N2" t="s">
        <v>198</v>
      </c>
      <c r="O2">
        <v>2</v>
      </c>
      <c r="Q2">
        <v>1</v>
      </c>
      <c r="R2" t="s">
        <v>8</v>
      </c>
      <c r="S2" t="s">
        <v>199</v>
      </c>
      <c r="T2" t="s">
        <v>5</v>
      </c>
      <c r="U2" t="s">
        <v>200</v>
      </c>
      <c r="V2" s="12">
        <v>44110</v>
      </c>
      <c r="W2" s="12">
        <v>44111</v>
      </c>
      <c r="X2">
        <v>6</v>
      </c>
      <c r="Y2" s="13">
        <v>0.54166666666666663</v>
      </c>
      <c r="Z2" s="13">
        <v>0.71527777777777779</v>
      </c>
      <c r="AA2" s="1">
        <f>(Z2-Y2)*24*60</f>
        <v>250.00000000000006</v>
      </c>
      <c r="AB2">
        <v>2</v>
      </c>
      <c r="AD2">
        <v>1</v>
      </c>
      <c r="AE2">
        <v>1537.38</v>
      </c>
      <c r="AF2">
        <v>1</v>
      </c>
      <c r="AG2" t="s">
        <v>201</v>
      </c>
      <c r="AH2">
        <v>135</v>
      </c>
      <c r="AJ2">
        <v>135</v>
      </c>
      <c r="AK2">
        <v>2</v>
      </c>
      <c r="BC2">
        <f>AJ2+AP2+AV2+BB2</f>
        <v>135</v>
      </c>
      <c r="BD2">
        <f>BC2*[1]counts!$B$54</f>
        <v>1032.75</v>
      </c>
      <c r="BE2">
        <f>BD2+BA2+AU2+AO2+AI2</f>
        <v>1032.75</v>
      </c>
      <c r="BF2">
        <v>1</v>
      </c>
      <c r="BG2">
        <v>0</v>
      </c>
      <c r="BH2">
        <v>1</v>
      </c>
      <c r="BI2">
        <v>0</v>
      </c>
      <c r="BJ2">
        <v>0</v>
      </c>
      <c r="BK2">
        <v>1</v>
      </c>
      <c r="BL2">
        <v>0</v>
      </c>
      <c r="BM2">
        <v>0</v>
      </c>
      <c r="BN2">
        <v>0</v>
      </c>
      <c r="BO2">
        <v>0</v>
      </c>
      <c r="BP2">
        <v>0</v>
      </c>
      <c r="BQ2">
        <v>0</v>
      </c>
      <c r="BR2">
        <v>1</v>
      </c>
      <c r="BS2" t="s">
        <v>202</v>
      </c>
      <c r="BZ2">
        <v>3</v>
      </c>
      <c r="CA2" t="s">
        <v>203</v>
      </c>
      <c r="CH2">
        <v>1</v>
      </c>
      <c r="CI2">
        <v>1</v>
      </c>
      <c r="CJ2">
        <v>0</v>
      </c>
      <c r="CK2">
        <v>0</v>
      </c>
      <c r="CL2">
        <v>1</v>
      </c>
      <c r="CM2" t="s">
        <v>204</v>
      </c>
      <c r="CN2">
        <v>11</v>
      </c>
      <c r="CO2" t="s">
        <v>205</v>
      </c>
      <c r="CT2" t="s">
        <v>206</v>
      </c>
      <c r="CU2">
        <v>2</v>
      </c>
    </row>
    <row r="3" spans="1:99" x14ac:dyDescent="0.35">
      <c r="A3">
        <v>2</v>
      </c>
      <c r="B3" s="11">
        <v>44133.638888888891</v>
      </c>
      <c r="C3">
        <v>1</v>
      </c>
      <c r="D3">
        <v>1</v>
      </c>
      <c r="E3">
        <v>1</v>
      </c>
      <c r="F3">
        <v>1</v>
      </c>
      <c r="G3">
        <v>0</v>
      </c>
      <c r="H3">
        <v>1</v>
      </c>
      <c r="I3">
        <v>0</v>
      </c>
      <c r="J3">
        <v>0</v>
      </c>
      <c r="K3">
        <v>0</v>
      </c>
      <c r="M3">
        <v>50</v>
      </c>
      <c r="N3" t="s">
        <v>207</v>
      </c>
      <c r="O3">
        <v>2</v>
      </c>
      <c r="Q3">
        <v>3</v>
      </c>
      <c r="R3" t="s">
        <v>9</v>
      </c>
      <c r="S3" t="s">
        <v>199</v>
      </c>
      <c r="T3" t="s">
        <v>5</v>
      </c>
      <c r="U3" t="s">
        <v>200</v>
      </c>
      <c r="V3" s="12">
        <v>44112</v>
      </c>
      <c r="W3" s="12">
        <v>44113</v>
      </c>
      <c r="X3">
        <v>6</v>
      </c>
      <c r="Y3" s="13">
        <v>0.54166666666666663</v>
      </c>
      <c r="Z3" s="13">
        <v>0.70833333333333337</v>
      </c>
      <c r="AA3" s="1">
        <f t="shared" ref="AA3:AA66" si="0">(Z3-Y3)*24*60</f>
        <v>240.00000000000011</v>
      </c>
      <c r="AB3">
        <v>2</v>
      </c>
      <c r="AD3">
        <v>2</v>
      </c>
      <c r="AF3">
        <v>1</v>
      </c>
      <c r="AG3" t="s">
        <v>208</v>
      </c>
      <c r="AH3">
        <v>135</v>
      </c>
      <c r="AJ3">
        <v>135</v>
      </c>
      <c r="AK3">
        <v>2</v>
      </c>
      <c r="BC3">
        <f t="shared" ref="BC3:BC66" si="1">AJ3+AP3+AV3+BB3</f>
        <v>135</v>
      </c>
      <c r="BD3">
        <f>BC3*[1]counts!$B$54</f>
        <v>1032.75</v>
      </c>
      <c r="BE3">
        <f t="shared" ref="BE3:BE66" si="2">BD3+BA3+AU3+AO3+AI3</f>
        <v>1032.75</v>
      </c>
      <c r="BF3">
        <v>1</v>
      </c>
      <c r="BG3">
        <v>0</v>
      </c>
      <c r="BH3">
        <v>0</v>
      </c>
      <c r="BI3">
        <v>0</v>
      </c>
      <c r="BJ3">
        <v>0</v>
      </c>
      <c r="BK3">
        <v>1</v>
      </c>
      <c r="BL3">
        <v>0</v>
      </c>
      <c r="BM3">
        <v>0</v>
      </c>
      <c r="BN3">
        <v>0</v>
      </c>
      <c r="BO3">
        <v>0</v>
      </c>
      <c r="BP3">
        <v>0</v>
      </c>
      <c r="BQ3">
        <v>0</v>
      </c>
      <c r="BR3" t="s">
        <v>202</v>
      </c>
      <c r="CH3">
        <v>1</v>
      </c>
      <c r="CI3">
        <v>1</v>
      </c>
      <c r="CJ3">
        <v>0</v>
      </c>
      <c r="CK3">
        <v>0</v>
      </c>
      <c r="CL3">
        <v>2</v>
      </c>
      <c r="CM3" t="s">
        <v>209</v>
      </c>
      <c r="CN3">
        <v>10</v>
      </c>
      <c r="CO3" t="s">
        <v>210</v>
      </c>
      <c r="CT3" t="s">
        <v>206</v>
      </c>
      <c r="CU3">
        <v>2</v>
      </c>
    </row>
    <row r="4" spans="1:99" x14ac:dyDescent="0.35">
      <c r="A4">
        <v>3</v>
      </c>
      <c r="C4">
        <v>1</v>
      </c>
      <c r="D4">
        <v>1</v>
      </c>
      <c r="E4">
        <v>0</v>
      </c>
      <c r="F4">
        <v>0</v>
      </c>
      <c r="G4">
        <v>0</v>
      </c>
      <c r="H4">
        <v>1</v>
      </c>
      <c r="I4">
        <v>0</v>
      </c>
      <c r="J4">
        <v>0</v>
      </c>
      <c r="K4">
        <v>0</v>
      </c>
      <c r="M4">
        <v>52</v>
      </c>
      <c r="N4" t="s">
        <v>211</v>
      </c>
      <c r="O4">
        <v>2</v>
      </c>
      <c r="Q4">
        <v>5</v>
      </c>
      <c r="R4" t="s">
        <v>8</v>
      </c>
      <c r="S4" t="s">
        <v>212</v>
      </c>
      <c r="T4" t="s">
        <v>5</v>
      </c>
      <c r="U4" t="s">
        <v>200</v>
      </c>
      <c r="V4" s="12">
        <v>44116</v>
      </c>
      <c r="W4" s="12">
        <v>44117</v>
      </c>
      <c r="X4">
        <v>4</v>
      </c>
      <c r="Y4" s="13">
        <v>0.54305555555555551</v>
      </c>
      <c r="Z4" s="13">
        <v>0.62847222222222221</v>
      </c>
      <c r="AA4" s="1">
        <f t="shared" si="0"/>
        <v>123.00000000000004</v>
      </c>
      <c r="AB4">
        <v>2</v>
      </c>
      <c r="AD4">
        <v>1</v>
      </c>
      <c r="AE4">
        <v>1537.38</v>
      </c>
      <c r="AF4">
        <v>1</v>
      </c>
      <c r="AG4" t="s">
        <v>213</v>
      </c>
      <c r="AH4">
        <v>14</v>
      </c>
      <c r="AJ4">
        <v>14</v>
      </c>
      <c r="AK4">
        <v>2</v>
      </c>
      <c r="BC4">
        <f t="shared" si="1"/>
        <v>14</v>
      </c>
      <c r="BD4">
        <f>BC4*[1]counts!$B$54</f>
        <v>107.10000000000001</v>
      </c>
      <c r="BE4">
        <f t="shared" si="2"/>
        <v>107.10000000000001</v>
      </c>
      <c r="BF4">
        <v>1</v>
      </c>
      <c r="BG4">
        <v>0</v>
      </c>
      <c r="BH4">
        <v>1</v>
      </c>
      <c r="BI4">
        <v>0</v>
      </c>
      <c r="BJ4">
        <v>0</v>
      </c>
      <c r="BK4">
        <v>1</v>
      </c>
      <c r="BL4">
        <v>0</v>
      </c>
      <c r="BM4">
        <v>0</v>
      </c>
      <c r="BN4">
        <v>0</v>
      </c>
      <c r="BO4">
        <v>0</v>
      </c>
      <c r="BP4">
        <v>0</v>
      </c>
      <c r="BQ4">
        <v>0</v>
      </c>
      <c r="BR4">
        <v>1</v>
      </c>
      <c r="BS4" t="s">
        <v>214</v>
      </c>
      <c r="BZ4" t="s">
        <v>215</v>
      </c>
      <c r="CH4">
        <v>0</v>
      </c>
      <c r="CI4">
        <v>1</v>
      </c>
      <c r="CJ4">
        <v>0</v>
      </c>
      <c r="CK4">
        <v>0</v>
      </c>
      <c r="CN4">
        <v>13</v>
      </c>
      <c r="CO4" t="s">
        <v>216</v>
      </c>
      <c r="CT4" t="s">
        <v>217</v>
      </c>
      <c r="CU4">
        <v>2</v>
      </c>
    </row>
    <row r="5" spans="1:99" x14ac:dyDescent="0.35">
      <c r="A5">
        <v>4</v>
      </c>
      <c r="B5" s="11">
        <v>44126.425694444442</v>
      </c>
      <c r="C5">
        <v>1</v>
      </c>
      <c r="D5">
        <v>1</v>
      </c>
      <c r="E5">
        <v>0</v>
      </c>
      <c r="F5">
        <v>0</v>
      </c>
      <c r="G5">
        <v>0</v>
      </c>
      <c r="H5">
        <v>1</v>
      </c>
      <c r="I5">
        <v>0</v>
      </c>
      <c r="J5">
        <v>0</v>
      </c>
      <c r="K5">
        <v>0</v>
      </c>
      <c r="M5">
        <v>52</v>
      </c>
      <c r="N5" t="s">
        <v>218</v>
      </c>
      <c r="O5">
        <v>2</v>
      </c>
      <c r="Q5">
        <v>2</v>
      </c>
      <c r="R5" t="s">
        <v>8</v>
      </c>
      <c r="S5" t="s">
        <v>212</v>
      </c>
      <c r="T5" t="s">
        <v>5</v>
      </c>
      <c r="U5" t="s">
        <v>200</v>
      </c>
      <c r="V5" s="12">
        <v>44118</v>
      </c>
      <c r="W5" s="12">
        <v>44119</v>
      </c>
      <c r="X5">
        <v>5</v>
      </c>
      <c r="Y5" s="13">
        <v>0.53125</v>
      </c>
      <c r="Z5" s="13">
        <v>0.65625</v>
      </c>
      <c r="AA5" s="1">
        <f t="shared" si="0"/>
        <v>180</v>
      </c>
      <c r="AB5">
        <v>2</v>
      </c>
      <c r="AD5">
        <v>2</v>
      </c>
      <c r="AF5">
        <v>1</v>
      </c>
      <c r="AG5" t="s">
        <v>219</v>
      </c>
      <c r="AH5">
        <v>3</v>
      </c>
      <c r="AJ5">
        <v>3</v>
      </c>
      <c r="AK5">
        <v>2</v>
      </c>
      <c r="BC5">
        <f t="shared" si="1"/>
        <v>3</v>
      </c>
      <c r="BD5">
        <f>BC5*[1]counts!$B$54</f>
        <v>22.950000000000003</v>
      </c>
      <c r="BE5">
        <f t="shared" si="2"/>
        <v>22.950000000000003</v>
      </c>
      <c r="BF5">
        <v>1</v>
      </c>
      <c r="BG5">
        <v>0</v>
      </c>
      <c r="BH5">
        <v>1</v>
      </c>
      <c r="BI5">
        <v>0</v>
      </c>
      <c r="BJ5">
        <v>0</v>
      </c>
      <c r="BK5">
        <v>1</v>
      </c>
      <c r="BL5">
        <v>0</v>
      </c>
      <c r="BM5">
        <v>0</v>
      </c>
      <c r="BN5">
        <v>0</v>
      </c>
      <c r="BO5">
        <v>0</v>
      </c>
      <c r="BP5">
        <v>0</v>
      </c>
      <c r="BQ5">
        <v>0</v>
      </c>
      <c r="BR5" t="s">
        <v>220</v>
      </c>
      <c r="BZ5">
        <v>3</v>
      </c>
      <c r="CA5" t="s">
        <v>221</v>
      </c>
      <c r="CH5">
        <v>1</v>
      </c>
      <c r="CI5">
        <v>1</v>
      </c>
      <c r="CJ5">
        <v>0</v>
      </c>
      <c r="CK5">
        <v>0</v>
      </c>
      <c r="CL5">
        <v>1</v>
      </c>
      <c r="CM5" t="s">
        <v>222</v>
      </c>
      <c r="CN5">
        <v>12</v>
      </c>
      <c r="CO5" t="s">
        <v>223</v>
      </c>
      <c r="CT5" t="s">
        <v>224</v>
      </c>
      <c r="CU5">
        <v>2</v>
      </c>
    </row>
    <row r="6" spans="1:99" x14ac:dyDescent="0.35">
      <c r="A6">
        <v>5</v>
      </c>
      <c r="C6">
        <v>3</v>
      </c>
      <c r="D6">
        <v>0</v>
      </c>
      <c r="E6">
        <v>0</v>
      </c>
      <c r="F6">
        <v>1</v>
      </c>
      <c r="G6">
        <v>0</v>
      </c>
      <c r="H6">
        <v>0</v>
      </c>
      <c r="I6">
        <v>1</v>
      </c>
      <c r="J6">
        <v>0</v>
      </c>
      <c r="K6">
        <v>1</v>
      </c>
      <c r="L6" t="s">
        <v>225</v>
      </c>
      <c r="M6">
        <v>100</v>
      </c>
      <c r="N6" t="s">
        <v>226</v>
      </c>
      <c r="O6">
        <v>2</v>
      </c>
      <c r="Q6">
        <v>1</v>
      </c>
      <c r="R6" t="s">
        <v>8</v>
      </c>
      <c r="S6" t="s">
        <v>199</v>
      </c>
      <c r="T6" t="s">
        <v>5</v>
      </c>
      <c r="U6" t="s">
        <v>200</v>
      </c>
      <c r="V6" s="12">
        <v>44131</v>
      </c>
      <c r="W6" s="12">
        <v>44131</v>
      </c>
      <c r="X6">
        <v>2</v>
      </c>
      <c r="Y6" s="13">
        <v>0.48194444444444445</v>
      </c>
      <c r="Z6" s="13">
        <v>0.56944444444444442</v>
      </c>
      <c r="AA6" s="1">
        <f t="shared" si="0"/>
        <v>125.99999999999996</v>
      </c>
      <c r="AB6">
        <v>2</v>
      </c>
      <c r="AD6">
        <v>2</v>
      </c>
      <c r="AF6">
        <v>1</v>
      </c>
      <c r="AG6" t="s">
        <v>227</v>
      </c>
      <c r="AH6">
        <v>167</v>
      </c>
      <c r="AJ6">
        <v>167</v>
      </c>
      <c r="AK6">
        <v>2</v>
      </c>
      <c r="AL6">
        <v>1</v>
      </c>
      <c r="AN6">
        <v>167</v>
      </c>
      <c r="AP6">
        <v>167</v>
      </c>
      <c r="BC6">
        <f t="shared" si="1"/>
        <v>334</v>
      </c>
      <c r="BD6">
        <f>BC6*[1]counts!$B$54</f>
        <v>2555.1</v>
      </c>
      <c r="BE6">
        <f t="shared" si="2"/>
        <v>2555.1</v>
      </c>
      <c r="BF6">
        <v>0</v>
      </c>
      <c r="BG6">
        <v>0</v>
      </c>
      <c r="BH6">
        <v>1</v>
      </c>
      <c r="BI6">
        <v>0</v>
      </c>
      <c r="BJ6">
        <v>0</v>
      </c>
      <c r="BK6">
        <v>0</v>
      </c>
      <c r="BL6">
        <v>0</v>
      </c>
      <c r="BM6">
        <v>0</v>
      </c>
      <c r="BN6">
        <v>0</v>
      </c>
      <c r="BO6">
        <v>0</v>
      </c>
      <c r="BP6">
        <v>0</v>
      </c>
      <c r="BQ6">
        <v>0</v>
      </c>
      <c r="BZ6">
        <v>1</v>
      </c>
      <c r="CA6" t="s">
        <v>228</v>
      </c>
      <c r="CH6">
        <v>0</v>
      </c>
      <c r="CI6">
        <v>1</v>
      </c>
      <c r="CJ6">
        <v>0</v>
      </c>
      <c r="CK6">
        <v>0</v>
      </c>
      <c r="CN6">
        <v>2</v>
      </c>
      <c r="CT6" t="s">
        <v>229</v>
      </c>
      <c r="CU6">
        <v>2</v>
      </c>
    </row>
    <row r="7" spans="1:99" x14ac:dyDescent="0.35">
      <c r="A7">
        <v>6</v>
      </c>
      <c r="C7">
        <v>3</v>
      </c>
      <c r="D7">
        <v>0</v>
      </c>
      <c r="E7">
        <v>0</v>
      </c>
      <c r="F7">
        <v>1</v>
      </c>
      <c r="G7">
        <v>0</v>
      </c>
      <c r="H7">
        <v>0</v>
      </c>
      <c r="I7">
        <v>1</v>
      </c>
      <c r="J7">
        <v>0</v>
      </c>
      <c r="K7">
        <v>1</v>
      </c>
      <c r="L7" t="s">
        <v>230</v>
      </c>
      <c r="M7">
        <v>100</v>
      </c>
      <c r="N7" t="s">
        <v>231</v>
      </c>
      <c r="O7">
        <v>2</v>
      </c>
      <c r="Q7">
        <v>3</v>
      </c>
      <c r="R7" t="s">
        <v>9</v>
      </c>
      <c r="S7" t="s">
        <v>199</v>
      </c>
      <c r="T7" t="s">
        <v>5</v>
      </c>
      <c r="U7" t="s">
        <v>200</v>
      </c>
      <c r="V7" s="12">
        <v>44132</v>
      </c>
      <c r="W7" s="12">
        <v>44132</v>
      </c>
      <c r="X7">
        <v>3</v>
      </c>
      <c r="Y7" s="13">
        <v>0.4375</v>
      </c>
      <c r="Z7" s="13">
        <v>0.5625</v>
      </c>
      <c r="AA7" s="1">
        <f t="shared" si="0"/>
        <v>180</v>
      </c>
      <c r="AB7">
        <v>2</v>
      </c>
      <c r="AD7">
        <v>2</v>
      </c>
      <c r="AF7">
        <v>1</v>
      </c>
      <c r="AG7" t="s">
        <v>232</v>
      </c>
      <c r="AH7">
        <v>237</v>
      </c>
      <c r="AJ7">
        <v>237</v>
      </c>
      <c r="AK7">
        <v>1</v>
      </c>
      <c r="BC7">
        <f t="shared" si="1"/>
        <v>237</v>
      </c>
      <c r="BD7">
        <f>BC7*[1]counts!$B$54</f>
        <v>1813.0500000000002</v>
      </c>
      <c r="BE7">
        <f t="shared" si="2"/>
        <v>1813.0500000000002</v>
      </c>
      <c r="BF7">
        <v>0</v>
      </c>
      <c r="BG7">
        <v>0</v>
      </c>
      <c r="BH7">
        <v>1</v>
      </c>
      <c r="BI7">
        <v>0</v>
      </c>
      <c r="BJ7">
        <v>0</v>
      </c>
      <c r="BK7">
        <v>0</v>
      </c>
      <c r="BL7">
        <v>0</v>
      </c>
      <c r="BM7">
        <v>0</v>
      </c>
      <c r="BN7">
        <v>0</v>
      </c>
      <c r="BO7">
        <v>0</v>
      </c>
      <c r="BP7">
        <v>0</v>
      </c>
      <c r="BQ7">
        <v>0</v>
      </c>
      <c r="BZ7">
        <v>1</v>
      </c>
      <c r="CH7">
        <v>1</v>
      </c>
      <c r="CI7">
        <v>1</v>
      </c>
      <c r="CJ7">
        <v>0</v>
      </c>
      <c r="CK7">
        <v>0</v>
      </c>
      <c r="CL7">
        <v>12</v>
      </c>
      <c r="CT7" t="s">
        <v>233</v>
      </c>
      <c r="CU7">
        <v>2</v>
      </c>
    </row>
    <row r="8" spans="1:99" x14ac:dyDescent="0.35">
      <c r="A8">
        <v>7</v>
      </c>
      <c r="C8">
        <v>3</v>
      </c>
      <c r="D8">
        <v>0</v>
      </c>
      <c r="E8">
        <v>0</v>
      </c>
      <c r="F8">
        <v>1</v>
      </c>
      <c r="G8">
        <v>0</v>
      </c>
      <c r="H8">
        <v>0</v>
      </c>
      <c r="I8">
        <v>1</v>
      </c>
      <c r="J8">
        <v>0</v>
      </c>
      <c r="K8">
        <v>0</v>
      </c>
      <c r="M8">
        <v>100</v>
      </c>
      <c r="N8" t="s">
        <v>234</v>
      </c>
      <c r="O8">
        <v>2</v>
      </c>
      <c r="Q8">
        <v>5</v>
      </c>
      <c r="R8" t="s">
        <v>8</v>
      </c>
      <c r="S8" t="s">
        <v>212</v>
      </c>
      <c r="T8" t="s">
        <v>5</v>
      </c>
      <c r="U8" t="s">
        <v>200</v>
      </c>
      <c r="V8" s="12">
        <v>44133</v>
      </c>
      <c r="W8" s="12">
        <v>44133</v>
      </c>
      <c r="X8">
        <v>1</v>
      </c>
      <c r="Y8" s="13">
        <v>0.35069444444444442</v>
      </c>
      <c r="Z8" s="13">
        <v>0.3923611111111111</v>
      </c>
      <c r="AA8" s="1">
        <f t="shared" si="0"/>
        <v>60.000000000000028</v>
      </c>
      <c r="AB8">
        <v>2</v>
      </c>
      <c r="AD8">
        <v>2</v>
      </c>
      <c r="AF8">
        <v>1</v>
      </c>
      <c r="AG8" t="s">
        <v>235</v>
      </c>
      <c r="AH8" t="s">
        <v>236</v>
      </c>
      <c r="AJ8">
        <v>10.5</v>
      </c>
      <c r="AK8">
        <v>2</v>
      </c>
      <c r="BC8">
        <f t="shared" si="1"/>
        <v>10.5</v>
      </c>
      <c r="BD8">
        <f>BC8*[1]counts!$B$54</f>
        <v>80.325000000000003</v>
      </c>
      <c r="BE8">
        <f t="shared" si="2"/>
        <v>80.325000000000003</v>
      </c>
      <c r="BF8">
        <v>0</v>
      </c>
      <c r="BG8">
        <v>0</v>
      </c>
      <c r="BH8">
        <v>1</v>
      </c>
      <c r="BI8">
        <v>0</v>
      </c>
      <c r="BJ8">
        <v>0</v>
      </c>
      <c r="BK8">
        <v>0</v>
      </c>
      <c r="BL8">
        <v>0</v>
      </c>
      <c r="BM8">
        <v>0</v>
      </c>
      <c r="BN8">
        <v>0</v>
      </c>
      <c r="BO8">
        <v>0</v>
      </c>
      <c r="BP8">
        <v>0</v>
      </c>
      <c r="BQ8">
        <v>0</v>
      </c>
      <c r="BZ8">
        <v>1</v>
      </c>
      <c r="CA8" t="s">
        <v>233</v>
      </c>
      <c r="CH8">
        <v>1</v>
      </c>
      <c r="CI8">
        <v>1</v>
      </c>
      <c r="CJ8">
        <v>0</v>
      </c>
      <c r="CK8">
        <v>0</v>
      </c>
      <c r="CL8">
        <v>1</v>
      </c>
      <c r="CM8" t="s">
        <v>237</v>
      </c>
      <c r="CN8">
        <v>2</v>
      </c>
      <c r="CO8" t="s">
        <v>238</v>
      </c>
      <c r="CT8" t="s">
        <v>233</v>
      </c>
      <c r="CU8">
        <v>2</v>
      </c>
    </row>
    <row r="9" spans="1:99" x14ac:dyDescent="0.35">
      <c r="A9">
        <v>8</v>
      </c>
      <c r="C9">
        <v>3</v>
      </c>
      <c r="D9">
        <v>0</v>
      </c>
      <c r="E9">
        <v>0</v>
      </c>
      <c r="F9">
        <v>1</v>
      </c>
      <c r="G9">
        <v>0</v>
      </c>
      <c r="H9">
        <v>0</v>
      </c>
      <c r="I9">
        <v>1</v>
      </c>
      <c r="J9">
        <v>0</v>
      </c>
      <c r="K9">
        <v>0</v>
      </c>
      <c r="M9">
        <v>86</v>
      </c>
      <c r="N9" t="s">
        <v>239</v>
      </c>
      <c r="O9">
        <v>2</v>
      </c>
      <c r="Q9">
        <v>2</v>
      </c>
      <c r="R9" t="s">
        <v>8</v>
      </c>
      <c r="S9" t="s">
        <v>212</v>
      </c>
      <c r="T9" t="s">
        <v>5</v>
      </c>
      <c r="U9" t="s">
        <v>200</v>
      </c>
      <c r="V9" s="12">
        <v>44133</v>
      </c>
      <c r="W9" s="12">
        <v>44133</v>
      </c>
      <c r="X9">
        <v>1</v>
      </c>
      <c r="Y9" s="13">
        <v>0.40625</v>
      </c>
      <c r="Z9" s="13">
        <v>0.44791666666666669</v>
      </c>
      <c r="AA9" s="1">
        <f t="shared" si="0"/>
        <v>60.000000000000028</v>
      </c>
      <c r="AB9">
        <v>2</v>
      </c>
      <c r="AD9">
        <v>2</v>
      </c>
      <c r="AF9">
        <v>1</v>
      </c>
      <c r="AG9" t="s">
        <v>240</v>
      </c>
      <c r="AH9" t="s">
        <v>241</v>
      </c>
      <c r="AJ9">
        <v>0.5</v>
      </c>
      <c r="AK9">
        <v>2</v>
      </c>
      <c r="BC9">
        <f t="shared" si="1"/>
        <v>0.5</v>
      </c>
      <c r="BD9">
        <f>BC9*[1]counts!$B$54</f>
        <v>3.8250000000000002</v>
      </c>
      <c r="BE9">
        <f t="shared" si="2"/>
        <v>3.8250000000000002</v>
      </c>
      <c r="BF9">
        <v>0</v>
      </c>
      <c r="BG9">
        <v>0</v>
      </c>
      <c r="BH9">
        <v>1</v>
      </c>
      <c r="BI9">
        <v>0</v>
      </c>
      <c r="BJ9">
        <v>0</v>
      </c>
      <c r="BK9">
        <v>0</v>
      </c>
      <c r="BL9">
        <v>0</v>
      </c>
      <c r="BM9">
        <v>0</v>
      </c>
      <c r="BN9">
        <v>0</v>
      </c>
      <c r="BO9">
        <v>0</v>
      </c>
      <c r="BP9">
        <v>0</v>
      </c>
      <c r="BQ9">
        <v>0</v>
      </c>
      <c r="BZ9">
        <v>1</v>
      </c>
      <c r="CH9">
        <v>0</v>
      </c>
      <c r="CI9">
        <v>1</v>
      </c>
      <c r="CJ9">
        <v>0</v>
      </c>
      <c r="CK9">
        <v>0</v>
      </c>
      <c r="CN9">
        <v>3</v>
      </c>
      <c r="CO9" t="s">
        <v>242</v>
      </c>
      <c r="CT9" t="s">
        <v>233</v>
      </c>
      <c r="CU9">
        <v>2</v>
      </c>
    </row>
    <row r="10" spans="1:99" x14ac:dyDescent="0.35">
      <c r="A10">
        <v>9</v>
      </c>
      <c r="B10" s="11">
        <v>44131.552777777775</v>
      </c>
      <c r="C10">
        <v>3</v>
      </c>
      <c r="D10">
        <v>0</v>
      </c>
      <c r="E10">
        <v>0</v>
      </c>
      <c r="F10">
        <v>0</v>
      </c>
      <c r="G10">
        <v>0</v>
      </c>
      <c r="H10">
        <v>0</v>
      </c>
      <c r="I10">
        <v>0</v>
      </c>
      <c r="J10">
        <v>0</v>
      </c>
      <c r="K10">
        <v>1</v>
      </c>
      <c r="L10" t="s">
        <v>243</v>
      </c>
      <c r="M10">
        <v>68</v>
      </c>
      <c r="N10" t="s">
        <v>244</v>
      </c>
      <c r="O10">
        <v>1</v>
      </c>
      <c r="P10">
        <v>2</v>
      </c>
      <c r="R10" t="s">
        <v>8</v>
      </c>
      <c r="S10" t="s">
        <v>199</v>
      </c>
      <c r="T10" t="s">
        <v>5</v>
      </c>
      <c r="U10" t="s">
        <v>200</v>
      </c>
      <c r="V10" s="12">
        <v>44131</v>
      </c>
      <c r="W10" s="12">
        <v>44131</v>
      </c>
      <c r="X10">
        <v>3</v>
      </c>
      <c r="Y10" s="13">
        <v>0.41666666666666669</v>
      </c>
      <c r="Z10" s="13">
        <v>0.55486111111111114</v>
      </c>
      <c r="AA10" s="1">
        <f t="shared" si="0"/>
        <v>199</v>
      </c>
      <c r="AB10">
        <v>2</v>
      </c>
      <c r="AD10">
        <v>2</v>
      </c>
      <c r="AF10">
        <v>1</v>
      </c>
      <c r="AG10" t="s">
        <v>245</v>
      </c>
      <c r="AH10" t="s">
        <v>246</v>
      </c>
      <c r="AJ10">
        <v>30</v>
      </c>
      <c r="AK10">
        <v>1</v>
      </c>
      <c r="AL10">
        <v>1</v>
      </c>
      <c r="AM10" t="s">
        <v>247</v>
      </c>
      <c r="AN10" t="s">
        <v>246</v>
      </c>
      <c r="AP10">
        <v>30</v>
      </c>
      <c r="AQ10">
        <v>2</v>
      </c>
      <c r="BC10">
        <f t="shared" si="1"/>
        <v>60</v>
      </c>
      <c r="BD10">
        <f>BC10*[1]counts!$B$54</f>
        <v>459</v>
      </c>
      <c r="BE10">
        <f t="shared" si="2"/>
        <v>459</v>
      </c>
      <c r="BF10">
        <v>0</v>
      </c>
      <c r="BG10">
        <v>0</v>
      </c>
      <c r="BH10">
        <v>1</v>
      </c>
      <c r="BI10">
        <v>0</v>
      </c>
      <c r="BJ10">
        <v>0</v>
      </c>
      <c r="BK10">
        <v>0</v>
      </c>
      <c r="BL10">
        <v>0</v>
      </c>
      <c r="BM10">
        <v>0</v>
      </c>
      <c r="BN10">
        <v>0</v>
      </c>
      <c r="BO10">
        <v>0</v>
      </c>
      <c r="BP10">
        <v>0</v>
      </c>
      <c r="BQ10">
        <v>0</v>
      </c>
      <c r="BZ10">
        <v>1</v>
      </c>
      <c r="CA10" t="s">
        <v>248</v>
      </c>
      <c r="CH10">
        <v>0</v>
      </c>
      <c r="CI10">
        <v>0</v>
      </c>
      <c r="CJ10">
        <v>0</v>
      </c>
      <c r="CK10">
        <v>0</v>
      </c>
      <c r="CT10" t="s">
        <v>248</v>
      </c>
      <c r="CU10">
        <v>2</v>
      </c>
    </row>
    <row r="11" spans="1:99" x14ac:dyDescent="0.35">
      <c r="A11">
        <v>10</v>
      </c>
      <c r="B11" s="11">
        <v>44133.631944444445</v>
      </c>
      <c r="C11">
        <v>3</v>
      </c>
      <c r="D11">
        <v>0</v>
      </c>
      <c r="E11">
        <v>0</v>
      </c>
      <c r="F11">
        <v>0</v>
      </c>
      <c r="G11">
        <v>0</v>
      </c>
      <c r="H11">
        <v>0</v>
      </c>
      <c r="I11">
        <v>0</v>
      </c>
      <c r="J11">
        <v>0</v>
      </c>
      <c r="K11">
        <v>1</v>
      </c>
      <c r="L11" t="s">
        <v>249</v>
      </c>
      <c r="M11">
        <v>84</v>
      </c>
      <c r="N11" t="s">
        <v>250</v>
      </c>
      <c r="O11">
        <v>1</v>
      </c>
      <c r="P11">
        <v>1</v>
      </c>
      <c r="R11" t="s">
        <v>8</v>
      </c>
      <c r="S11" t="s">
        <v>199</v>
      </c>
      <c r="T11" t="s">
        <v>5</v>
      </c>
      <c r="U11" t="s">
        <v>200</v>
      </c>
      <c r="V11" s="12">
        <v>44132</v>
      </c>
      <c r="W11" s="12">
        <v>44133</v>
      </c>
      <c r="X11">
        <v>7</v>
      </c>
      <c r="Y11" s="13">
        <v>0.41666666666666669</v>
      </c>
      <c r="Z11" s="13">
        <v>0.70833333333333337</v>
      </c>
      <c r="AA11" s="1">
        <f t="shared" si="0"/>
        <v>420</v>
      </c>
      <c r="AB11">
        <v>2</v>
      </c>
      <c r="AD11">
        <v>2</v>
      </c>
      <c r="AF11">
        <v>1</v>
      </c>
      <c r="AG11" t="s">
        <v>251</v>
      </c>
      <c r="AH11" t="s">
        <v>252</v>
      </c>
      <c r="AJ11">
        <v>200</v>
      </c>
      <c r="AK11">
        <v>1</v>
      </c>
      <c r="AL11">
        <v>1</v>
      </c>
      <c r="AM11" t="s">
        <v>253</v>
      </c>
      <c r="AN11" t="s">
        <v>252</v>
      </c>
      <c r="AP11">
        <v>200</v>
      </c>
      <c r="AQ11">
        <v>2</v>
      </c>
      <c r="BC11">
        <f t="shared" si="1"/>
        <v>400</v>
      </c>
      <c r="BD11">
        <f>BC11*[1]counts!$B$54</f>
        <v>3060</v>
      </c>
      <c r="BE11">
        <f t="shared" si="2"/>
        <v>3060</v>
      </c>
      <c r="BF11">
        <v>0</v>
      </c>
      <c r="BG11">
        <v>0</v>
      </c>
      <c r="BH11">
        <v>1</v>
      </c>
      <c r="BI11">
        <v>0</v>
      </c>
      <c r="BJ11">
        <v>0</v>
      </c>
      <c r="BK11">
        <v>0</v>
      </c>
      <c r="BL11">
        <v>0</v>
      </c>
      <c r="BM11">
        <v>0</v>
      </c>
      <c r="BN11">
        <v>0</v>
      </c>
      <c r="BO11">
        <v>0</v>
      </c>
      <c r="BP11">
        <v>0</v>
      </c>
      <c r="BQ11">
        <v>0</v>
      </c>
      <c r="BZ11">
        <v>1</v>
      </c>
      <c r="CA11" t="s">
        <v>248</v>
      </c>
      <c r="CH11">
        <v>0</v>
      </c>
      <c r="CI11">
        <v>0</v>
      </c>
      <c r="CJ11">
        <v>0</v>
      </c>
      <c r="CK11">
        <v>0</v>
      </c>
      <c r="CT11" t="s">
        <v>248</v>
      </c>
      <c r="CU11">
        <v>2</v>
      </c>
    </row>
    <row r="12" spans="1:99" x14ac:dyDescent="0.35">
      <c r="A12">
        <v>11</v>
      </c>
      <c r="B12" s="11">
        <v>44134.729166666664</v>
      </c>
      <c r="C12">
        <v>3</v>
      </c>
      <c r="D12">
        <v>0</v>
      </c>
      <c r="E12">
        <v>0</v>
      </c>
      <c r="F12">
        <v>1</v>
      </c>
      <c r="G12">
        <v>0</v>
      </c>
      <c r="H12">
        <v>1</v>
      </c>
      <c r="I12">
        <v>1</v>
      </c>
      <c r="J12">
        <v>0</v>
      </c>
      <c r="K12">
        <v>1</v>
      </c>
      <c r="L12" t="s">
        <v>243</v>
      </c>
      <c r="M12">
        <v>80</v>
      </c>
      <c r="N12" t="s">
        <v>254</v>
      </c>
      <c r="O12">
        <v>1</v>
      </c>
      <c r="P12">
        <v>6</v>
      </c>
      <c r="R12" t="s">
        <v>8</v>
      </c>
      <c r="S12" t="s">
        <v>212</v>
      </c>
      <c r="T12" t="s">
        <v>5</v>
      </c>
      <c r="U12" t="s">
        <v>200</v>
      </c>
      <c r="V12" s="12">
        <v>44134</v>
      </c>
      <c r="W12" s="12">
        <v>44134</v>
      </c>
      <c r="X12">
        <v>3</v>
      </c>
      <c r="Y12" s="13">
        <v>0.47916666666666669</v>
      </c>
      <c r="Z12" s="13">
        <v>0.60416666666666663</v>
      </c>
      <c r="AA12" s="1">
        <f t="shared" si="0"/>
        <v>179.99999999999991</v>
      </c>
      <c r="AB12">
        <v>2</v>
      </c>
      <c r="AD12">
        <v>2</v>
      </c>
      <c r="AF12">
        <v>1</v>
      </c>
      <c r="AG12" t="s">
        <v>255</v>
      </c>
      <c r="AH12" t="s">
        <v>256</v>
      </c>
      <c r="AJ12">
        <v>15</v>
      </c>
      <c r="AK12">
        <v>1</v>
      </c>
      <c r="AL12">
        <v>1</v>
      </c>
      <c r="AM12" t="s">
        <v>257</v>
      </c>
      <c r="AN12" t="s">
        <v>256</v>
      </c>
      <c r="AP12">
        <v>15</v>
      </c>
      <c r="AQ12">
        <v>2</v>
      </c>
      <c r="BC12">
        <f t="shared" si="1"/>
        <v>30</v>
      </c>
      <c r="BD12">
        <f>BC12*[1]counts!$B$54</f>
        <v>229.5</v>
      </c>
      <c r="BE12">
        <f t="shared" si="2"/>
        <v>229.5</v>
      </c>
      <c r="BF12">
        <v>0</v>
      </c>
      <c r="BG12">
        <v>0</v>
      </c>
      <c r="BH12">
        <v>1</v>
      </c>
      <c r="BI12">
        <v>0</v>
      </c>
      <c r="BJ12">
        <v>0</v>
      </c>
      <c r="BK12">
        <v>0</v>
      </c>
      <c r="BL12">
        <v>0</v>
      </c>
      <c r="BM12">
        <v>0</v>
      </c>
      <c r="BN12">
        <v>0</v>
      </c>
      <c r="BO12">
        <v>0</v>
      </c>
      <c r="BP12">
        <v>0</v>
      </c>
      <c r="BQ12">
        <v>0</v>
      </c>
      <c r="BZ12">
        <v>1</v>
      </c>
      <c r="CH12">
        <v>0</v>
      </c>
      <c r="CI12">
        <v>0</v>
      </c>
      <c r="CJ12">
        <v>0</v>
      </c>
      <c r="CK12">
        <v>0</v>
      </c>
      <c r="CT12" t="s">
        <v>248</v>
      </c>
      <c r="CU12">
        <v>2</v>
      </c>
    </row>
    <row r="13" spans="1:99" x14ac:dyDescent="0.35">
      <c r="A13">
        <v>12</v>
      </c>
      <c r="B13" s="11">
        <v>44138.685416666667</v>
      </c>
      <c r="C13">
        <v>3</v>
      </c>
      <c r="D13">
        <v>0</v>
      </c>
      <c r="E13">
        <v>0</v>
      </c>
      <c r="F13">
        <v>0</v>
      </c>
      <c r="G13">
        <v>0</v>
      </c>
      <c r="H13">
        <v>0</v>
      </c>
      <c r="I13">
        <v>0</v>
      </c>
      <c r="J13">
        <v>0</v>
      </c>
      <c r="K13">
        <v>1</v>
      </c>
      <c r="L13" t="s">
        <v>258</v>
      </c>
      <c r="M13">
        <v>84</v>
      </c>
      <c r="N13" t="s">
        <v>259</v>
      </c>
      <c r="O13">
        <v>1</v>
      </c>
      <c r="P13">
        <v>8</v>
      </c>
      <c r="R13" t="s">
        <v>9</v>
      </c>
      <c r="S13" t="s">
        <v>212</v>
      </c>
      <c r="T13" t="s">
        <v>5</v>
      </c>
      <c r="U13" t="s">
        <v>200</v>
      </c>
      <c r="V13" s="12">
        <v>44138</v>
      </c>
      <c r="W13" s="12">
        <v>44138</v>
      </c>
      <c r="X13">
        <v>3</v>
      </c>
      <c r="Y13" s="13">
        <v>0.52083333333333337</v>
      </c>
      <c r="Z13" s="13">
        <v>0.64583333333333337</v>
      </c>
      <c r="AA13" s="1">
        <f t="shared" si="0"/>
        <v>180</v>
      </c>
      <c r="AB13">
        <v>2</v>
      </c>
      <c r="AD13">
        <v>2</v>
      </c>
      <c r="AF13">
        <v>1</v>
      </c>
      <c r="AG13" t="s">
        <v>260</v>
      </c>
      <c r="AH13" t="s">
        <v>261</v>
      </c>
      <c r="AJ13">
        <v>2</v>
      </c>
      <c r="AK13">
        <v>2</v>
      </c>
      <c r="BC13">
        <f t="shared" si="1"/>
        <v>2</v>
      </c>
      <c r="BD13">
        <f>BC13*[1]counts!$B$54</f>
        <v>15.3</v>
      </c>
      <c r="BE13">
        <f t="shared" si="2"/>
        <v>15.3</v>
      </c>
      <c r="BF13">
        <v>0</v>
      </c>
      <c r="BG13">
        <v>0</v>
      </c>
      <c r="BH13">
        <v>1</v>
      </c>
      <c r="BI13">
        <v>0</v>
      </c>
      <c r="BJ13">
        <v>0</v>
      </c>
      <c r="BK13">
        <v>0</v>
      </c>
      <c r="BL13">
        <v>0</v>
      </c>
      <c r="BM13">
        <v>0</v>
      </c>
      <c r="BN13">
        <v>0</v>
      </c>
      <c r="BO13">
        <v>0</v>
      </c>
      <c r="BP13">
        <v>0</v>
      </c>
      <c r="BQ13">
        <v>0</v>
      </c>
      <c r="BZ13">
        <v>1</v>
      </c>
      <c r="CH13">
        <v>0</v>
      </c>
      <c r="CI13">
        <v>0</v>
      </c>
      <c r="CJ13">
        <v>0</v>
      </c>
      <c r="CK13">
        <v>0</v>
      </c>
      <c r="CT13" t="s">
        <v>248</v>
      </c>
      <c r="CU13">
        <v>2</v>
      </c>
    </row>
    <row r="14" spans="1:99" x14ac:dyDescent="0.35">
      <c r="A14">
        <v>13</v>
      </c>
      <c r="B14" s="11">
        <v>44140.614583333336</v>
      </c>
      <c r="C14">
        <v>3</v>
      </c>
      <c r="D14">
        <v>0</v>
      </c>
      <c r="E14">
        <v>0</v>
      </c>
      <c r="F14">
        <v>0</v>
      </c>
      <c r="G14">
        <v>0</v>
      </c>
      <c r="H14">
        <v>0</v>
      </c>
      <c r="I14">
        <v>0</v>
      </c>
      <c r="J14">
        <v>0</v>
      </c>
      <c r="K14">
        <v>1</v>
      </c>
      <c r="L14" t="s">
        <v>262</v>
      </c>
      <c r="M14">
        <v>95</v>
      </c>
      <c r="N14" t="s">
        <v>263</v>
      </c>
      <c r="O14">
        <v>1</v>
      </c>
      <c r="P14">
        <v>7</v>
      </c>
      <c r="R14" t="s">
        <v>9</v>
      </c>
      <c r="S14" t="s">
        <v>199</v>
      </c>
      <c r="T14" t="s">
        <v>5</v>
      </c>
      <c r="U14" t="s">
        <v>200</v>
      </c>
      <c r="V14" s="12">
        <v>44140</v>
      </c>
      <c r="W14" s="12">
        <v>44140</v>
      </c>
      <c r="X14">
        <v>5</v>
      </c>
      <c r="Y14" s="13">
        <v>0.375</v>
      </c>
      <c r="Z14" s="13">
        <v>0.58333333333333337</v>
      </c>
      <c r="AA14" s="1">
        <f t="shared" si="0"/>
        <v>300.00000000000006</v>
      </c>
      <c r="AB14">
        <v>2</v>
      </c>
      <c r="AD14">
        <v>2</v>
      </c>
      <c r="AF14">
        <v>1</v>
      </c>
      <c r="AG14" t="s">
        <v>264</v>
      </c>
      <c r="AH14" t="s">
        <v>265</v>
      </c>
      <c r="AJ14">
        <v>103</v>
      </c>
      <c r="AK14">
        <v>1</v>
      </c>
      <c r="AL14">
        <v>1</v>
      </c>
      <c r="AM14" t="s">
        <v>266</v>
      </c>
      <c r="AN14" t="s">
        <v>267</v>
      </c>
      <c r="AP14">
        <v>103</v>
      </c>
      <c r="AQ14">
        <v>2</v>
      </c>
      <c r="BC14">
        <f t="shared" si="1"/>
        <v>206</v>
      </c>
      <c r="BD14">
        <f>BC14*[1]counts!$B$54</f>
        <v>1575.9</v>
      </c>
      <c r="BE14">
        <f t="shared" si="2"/>
        <v>1575.9</v>
      </c>
      <c r="BF14">
        <v>0</v>
      </c>
      <c r="BG14">
        <v>0</v>
      </c>
      <c r="BH14">
        <v>1</v>
      </c>
      <c r="BI14">
        <v>0</v>
      </c>
      <c r="BJ14">
        <v>0</v>
      </c>
      <c r="BK14">
        <v>0</v>
      </c>
      <c r="BL14">
        <v>0</v>
      </c>
      <c r="BM14">
        <v>0</v>
      </c>
      <c r="BN14">
        <v>0</v>
      </c>
      <c r="BO14">
        <v>0</v>
      </c>
      <c r="BP14">
        <v>0</v>
      </c>
      <c r="BQ14">
        <v>0</v>
      </c>
      <c r="BZ14">
        <v>1</v>
      </c>
      <c r="CA14" t="s">
        <v>268</v>
      </c>
      <c r="CH14">
        <v>0</v>
      </c>
      <c r="CI14">
        <v>0</v>
      </c>
      <c r="CJ14">
        <v>0</v>
      </c>
      <c r="CK14">
        <v>0</v>
      </c>
      <c r="CT14" t="s">
        <v>248</v>
      </c>
      <c r="CU14">
        <v>2</v>
      </c>
    </row>
    <row r="15" spans="1:99" x14ac:dyDescent="0.35">
      <c r="A15">
        <v>14</v>
      </c>
      <c r="B15" s="11">
        <v>44141.819444444445</v>
      </c>
      <c r="C15">
        <v>3</v>
      </c>
      <c r="D15">
        <v>0</v>
      </c>
      <c r="E15">
        <v>0</v>
      </c>
      <c r="F15">
        <v>0</v>
      </c>
      <c r="G15">
        <v>0</v>
      </c>
      <c r="H15">
        <v>0</v>
      </c>
      <c r="I15">
        <v>0</v>
      </c>
      <c r="J15">
        <v>0</v>
      </c>
      <c r="K15">
        <v>1</v>
      </c>
      <c r="L15" t="s">
        <v>269</v>
      </c>
      <c r="M15">
        <v>81</v>
      </c>
      <c r="N15" t="s">
        <v>270</v>
      </c>
      <c r="O15">
        <v>1</v>
      </c>
      <c r="P15">
        <v>4</v>
      </c>
      <c r="R15" t="s">
        <v>9</v>
      </c>
      <c r="S15" t="s">
        <v>199</v>
      </c>
      <c r="T15" t="s">
        <v>5</v>
      </c>
      <c r="U15" t="s">
        <v>200</v>
      </c>
      <c r="V15" s="12">
        <v>44141</v>
      </c>
      <c r="W15" s="12">
        <v>44141</v>
      </c>
      <c r="X15">
        <v>5</v>
      </c>
      <c r="Y15" s="13">
        <v>0.375</v>
      </c>
      <c r="Z15" s="13">
        <v>0.61458333333333337</v>
      </c>
      <c r="AA15" s="1">
        <f t="shared" si="0"/>
        <v>345.00000000000006</v>
      </c>
      <c r="AB15">
        <v>2</v>
      </c>
      <c r="AD15">
        <v>2</v>
      </c>
      <c r="AF15">
        <v>1</v>
      </c>
      <c r="AG15" t="s">
        <v>271</v>
      </c>
      <c r="AH15" t="s">
        <v>272</v>
      </c>
      <c r="AJ15">
        <v>45</v>
      </c>
      <c r="AK15">
        <v>1</v>
      </c>
      <c r="AL15">
        <v>1</v>
      </c>
      <c r="AM15" t="s">
        <v>273</v>
      </c>
      <c r="AN15" t="s">
        <v>272</v>
      </c>
      <c r="AP15">
        <v>45</v>
      </c>
      <c r="AQ15">
        <v>2</v>
      </c>
      <c r="BC15">
        <f t="shared" si="1"/>
        <v>90</v>
      </c>
      <c r="BD15">
        <f>BC15*[1]counts!$B$54</f>
        <v>688.5</v>
      </c>
      <c r="BE15">
        <f t="shared" si="2"/>
        <v>688.5</v>
      </c>
      <c r="BF15">
        <v>0</v>
      </c>
      <c r="BG15">
        <v>0</v>
      </c>
      <c r="BH15">
        <v>1</v>
      </c>
      <c r="BI15">
        <v>0</v>
      </c>
      <c r="BJ15">
        <v>0</v>
      </c>
      <c r="BK15">
        <v>0</v>
      </c>
      <c r="BL15">
        <v>0</v>
      </c>
      <c r="BM15">
        <v>0</v>
      </c>
      <c r="BN15">
        <v>0</v>
      </c>
      <c r="BO15">
        <v>0</v>
      </c>
      <c r="BP15">
        <v>0</v>
      </c>
      <c r="BQ15">
        <v>0</v>
      </c>
      <c r="BZ15">
        <v>1</v>
      </c>
      <c r="CA15" t="s">
        <v>248</v>
      </c>
      <c r="CH15">
        <v>0</v>
      </c>
      <c r="CI15">
        <v>0</v>
      </c>
      <c r="CJ15">
        <v>0</v>
      </c>
      <c r="CK15">
        <v>0</v>
      </c>
      <c r="CT15" t="s">
        <v>248</v>
      </c>
      <c r="CU15">
        <v>2</v>
      </c>
    </row>
    <row r="16" spans="1:99" x14ac:dyDescent="0.35">
      <c r="A16">
        <v>15</v>
      </c>
      <c r="B16" s="11">
        <v>44127.363194444442</v>
      </c>
      <c r="C16">
        <v>1</v>
      </c>
      <c r="D16">
        <v>1</v>
      </c>
      <c r="E16">
        <v>0</v>
      </c>
      <c r="F16">
        <v>1</v>
      </c>
      <c r="G16">
        <v>1</v>
      </c>
      <c r="H16">
        <v>1</v>
      </c>
      <c r="I16">
        <v>0</v>
      </c>
      <c r="J16">
        <v>1</v>
      </c>
      <c r="K16">
        <v>0</v>
      </c>
      <c r="M16">
        <v>0</v>
      </c>
      <c r="N16" t="s">
        <v>274</v>
      </c>
      <c r="O16">
        <v>1</v>
      </c>
      <c r="P16">
        <v>3</v>
      </c>
      <c r="R16" t="s">
        <v>9</v>
      </c>
      <c r="S16" t="s">
        <v>212</v>
      </c>
      <c r="T16" t="s">
        <v>5</v>
      </c>
      <c r="U16" t="s">
        <v>200</v>
      </c>
      <c r="V16" s="12">
        <v>44110</v>
      </c>
      <c r="W16" s="12">
        <v>44111</v>
      </c>
      <c r="X16">
        <v>8</v>
      </c>
      <c r="Y16" s="13">
        <v>0.52083333333333337</v>
      </c>
      <c r="Z16" s="13">
        <v>0.6875</v>
      </c>
      <c r="AA16" s="1">
        <f t="shared" si="0"/>
        <v>239.99999999999994</v>
      </c>
      <c r="AB16">
        <v>2</v>
      </c>
      <c r="AD16">
        <v>1</v>
      </c>
      <c r="AE16">
        <v>1368.9</v>
      </c>
      <c r="AF16">
        <v>1</v>
      </c>
      <c r="AG16" t="s">
        <v>275</v>
      </c>
      <c r="AH16" t="s">
        <v>276</v>
      </c>
      <c r="AJ16">
        <v>5</v>
      </c>
      <c r="AK16">
        <v>1</v>
      </c>
      <c r="AL16">
        <v>1</v>
      </c>
      <c r="AM16" t="s">
        <v>277</v>
      </c>
      <c r="AN16" t="s">
        <v>276</v>
      </c>
      <c r="AP16">
        <v>5</v>
      </c>
      <c r="AQ16">
        <v>1</v>
      </c>
      <c r="AR16">
        <v>1</v>
      </c>
      <c r="AS16" t="s">
        <v>278</v>
      </c>
      <c r="AT16" t="s">
        <v>276</v>
      </c>
      <c r="AV16">
        <v>5</v>
      </c>
      <c r="AW16">
        <v>1</v>
      </c>
      <c r="AX16">
        <v>1</v>
      </c>
      <c r="AY16" t="s">
        <v>279</v>
      </c>
      <c r="AZ16" t="s">
        <v>276</v>
      </c>
      <c r="BB16">
        <v>5</v>
      </c>
      <c r="BC16">
        <f t="shared" si="1"/>
        <v>20</v>
      </c>
      <c r="BD16">
        <f>BC16*[1]counts!$B$54</f>
        <v>153</v>
      </c>
      <c r="BE16">
        <f t="shared" si="2"/>
        <v>153</v>
      </c>
      <c r="BF16">
        <v>1</v>
      </c>
      <c r="BG16">
        <v>0</v>
      </c>
      <c r="BH16">
        <v>0</v>
      </c>
      <c r="BI16">
        <v>0</v>
      </c>
      <c r="BJ16">
        <v>0</v>
      </c>
      <c r="BK16">
        <v>1</v>
      </c>
      <c r="BL16">
        <v>0</v>
      </c>
      <c r="BM16">
        <v>0</v>
      </c>
      <c r="BN16">
        <v>0</v>
      </c>
      <c r="BO16">
        <v>0</v>
      </c>
      <c r="BP16">
        <v>0</v>
      </c>
      <c r="BQ16">
        <v>0</v>
      </c>
      <c r="BR16">
        <v>1</v>
      </c>
      <c r="BS16" t="s">
        <v>280</v>
      </c>
      <c r="CH16">
        <v>1</v>
      </c>
      <c r="CI16">
        <v>1</v>
      </c>
      <c r="CJ16">
        <v>1</v>
      </c>
      <c r="CK16">
        <v>0</v>
      </c>
      <c r="CL16">
        <v>3</v>
      </c>
      <c r="CM16" t="s">
        <v>281</v>
      </c>
      <c r="CN16" t="s">
        <v>282</v>
      </c>
      <c r="CP16" t="s">
        <v>283</v>
      </c>
      <c r="CT16" t="s">
        <v>248</v>
      </c>
      <c r="CU16">
        <v>2</v>
      </c>
    </row>
    <row r="17" spans="1:99" x14ac:dyDescent="0.35">
      <c r="A17">
        <v>16</v>
      </c>
      <c r="B17" s="11">
        <v>44127.62222222222</v>
      </c>
      <c r="C17">
        <v>1</v>
      </c>
      <c r="D17">
        <v>1</v>
      </c>
      <c r="E17">
        <v>0</v>
      </c>
      <c r="F17">
        <v>1</v>
      </c>
      <c r="G17">
        <v>1</v>
      </c>
      <c r="H17">
        <v>1</v>
      </c>
      <c r="I17">
        <v>0</v>
      </c>
      <c r="J17">
        <v>1</v>
      </c>
      <c r="K17">
        <v>0</v>
      </c>
      <c r="M17">
        <v>84</v>
      </c>
      <c r="N17" t="s">
        <v>284</v>
      </c>
      <c r="O17">
        <v>1</v>
      </c>
      <c r="P17">
        <v>6</v>
      </c>
      <c r="R17" t="s">
        <v>8</v>
      </c>
      <c r="S17" t="s">
        <v>212</v>
      </c>
      <c r="T17" t="s">
        <v>5</v>
      </c>
      <c r="U17" t="s">
        <v>200</v>
      </c>
      <c r="V17" s="12">
        <v>44123</v>
      </c>
      <c r="W17" s="12">
        <v>44124</v>
      </c>
      <c r="X17">
        <v>7</v>
      </c>
      <c r="Y17" s="13">
        <v>0.54166666666666663</v>
      </c>
      <c r="Z17" s="13">
        <v>0.6875</v>
      </c>
      <c r="AA17" s="1">
        <f t="shared" si="0"/>
        <v>210.00000000000006</v>
      </c>
      <c r="AB17">
        <v>2</v>
      </c>
      <c r="AD17">
        <v>1</v>
      </c>
      <c r="AE17">
        <v>1368.9</v>
      </c>
      <c r="AF17">
        <v>1</v>
      </c>
      <c r="AG17" t="s">
        <v>285</v>
      </c>
      <c r="AH17">
        <v>13</v>
      </c>
      <c r="AJ17">
        <v>13</v>
      </c>
      <c r="AK17">
        <v>1</v>
      </c>
      <c r="AL17">
        <v>1</v>
      </c>
      <c r="AM17" t="s">
        <v>286</v>
      </c>
      <c r="AN17">
        <v>13</v>
      </c>
      <c r="AP17">
        <v>13</v>
      </c>
      <c r="AQ17">
        <v>1</v>
      </c>
      <c r="AR17">
        <v>1</v>
      </c>
      <c r="AS17" t="s">
        <v>285</v>
      </c>
      <c r="AT17" t="s">
        <v>286</v>
      </c>
      <c r="AW17">
        <v>2</v>
      </c>
      <c r="BC17">
        <f t="shared" si="1"/>
        <v>26</v>
      </c>
      <c r="BD17">
        <f>BC17*[1]counts!$B$54</f>
        <v>198.9</v>
      </c>
      <c r="BE17">
        <f t="shared" si="2"/>
        <v>198.9</v>
      </c>
      <c r="BF17">
        <v>1</v>
      </c>
      <c r="BG17">
        <v>0</v>
      </c>
      <c r="BH17">
        <v>0</v>
      </c>
      <c r="BI17">
        <v>0</v>
      </c>
      <c r="BJ17">
        <v>0</v>
      </c>
      <c r="BK17">
        <v>1</v>
      </c>
      <c r="BL17">
        <v>0</v>
      </c>
      <c r="BM17">
        <v>0</v>
      </c>
      <c r="BN17">
        <v>0</v>
      </c>
      <c r="BO17">
        <v>0</v>
      </c>
      <c r="BP17">
        <v>0</v>
      </c>
      <c r="BQ17">
        <v>0</v>
      </c>
      <c r="BR17">
        <v>1</v>
      </c>
      <c r="BS17" t="s">
        <v>287</v>
      </c>
      <c r="CH17">
        <v>1</v>
      </c>
      <c r="CI17">
        <v>1</v>
      </c>
      <c r="CJ17">
        <v>0</v>
      </c>
      <c r="CK17">
        <v>0</v>
      </c>
      <c r="CL17">
        <v>3</v>
      </c>
      <c r="CM17" t="s">
        <v>288</v>
      </c>
      <c r="CN17">
        <v>9</v>
      </c>
      <c r="CO17" t="s">
        <v>289</v>
      </c>
      <c r="CT17" t="s">
        <v>248</v>
      </c>
      <c r="CU17">
        <v>2</v>
      </c>
    </row>
    <row r="18" spans="1:99" x14ac:dyDescent="0.35">
      <c r="A18">
        <v>17</v>
      </c>
      <c r="B18" s="11">
        <v>44127.854861111111</v>
      </c>
      <c r="C18">
        <v>1</v>
      </c>
      <c r="D18">
        <v>1</v>
      </c>
      <c r="E18">
        <v>0</v>
      </c>
      <c r="F18">
        <v>1</v>
      </c>
      <c r="G18">
        <v>1</v>
      </c>
      <c r="H18">
        <v>1</v>
      </c>
      <c r="I18">
        <v>0</v>
      </c>
      <c r="J18">
        <v>1</v>
      </c>
      <c r="K18">
        <v>0</v>
      </c>
      <c r="M18">
        <v>93</v>
      </c>
      <c r="N18" t="s">
        <v>290</v>
      </c>
      <c r="O18">
        <v>1</v>
      </c>
      <c r="P18">
        <v>2</v>
      </c>
      <c r="R18" t="s">
        <v>8</v>
      </c>
      <c r="S18" t="s">
        <v>199</v>
      </c>
      <c r="T18" t="s">
        <v>5</v>
      </c>
      <c r="U18" t="s">
        <v>200</v>
      </c>
      <c r="V18" s="12">
        <v>44116</v>
      </c>
      <c r="W18" s="12">
        <v>44118</v>
      </c>
      <c r="X18">
        <v>7</v>
      </c>
      <c r="Y18" s="13">
        <v>0.54166666666666663</v>
      </c>
      <c r="Z18" s="13">
        <v>0.6875</v>
      </c>
      <c r="AA18" s="1">
        <f t="shared" si="0"/>
        <v>210.00000000000006</v>
      </c>
      <c r="AB18">
        <v>2</v>
      </c>
      <c r="AD18">
        <v>1</v>
      </c>
      <c r="AE18">
        <v>1368.9</v>
      </c>
      <c r="AF18">
        <v>1</v>
      </c>
      <c r="AG18" t="s">
        <v>291</v>
      </c>
      <c r="AH18" t="s">
        <v>246</v>
      </c>
      <c r="AJ18">
        <v>30</v>
      </c>
      <c r="AK18">
        <v>1</v>
      </c>
      <c r="AL18">
        <v>1</v>
      </c>
      <c r="AM18" t="s">
        <v>292</v>
      </c>
      <c r="AN18" t="s">
        <v>246</v>
      </c>
      <c r="AP18">
        <v>30</v>
      </c>
      <c r="AQ18">
        <v>1</v>
      </c>
      <c r="AR18">
        <v>1</v>
      </c>
      <c r="AS18" t="s">
        <v>293</v>
      </c>
      <c r="AT18" t="s">
        <v>246</v>
      </c>
      <c r="AV18">
        <v>30</v>
      </c>
      <c r="AW18">
        <v>1</v>
      </c>
      <c r="AX18">
        <v>1</v>
      </c>
      <c r="AY18" t="s">
        <v>292</v>
      </c>
      <c r="AZ18" t="s">
        <v>246</v>
      </c>
      <c r="BB18">
        <v>30</v>
      </c>
      <c r="BC18">
        <f t="shared" si="1"/>
        <v>120</v>
      </c>
      <c r="BD18">
        <f>BC18*[1]counts!$B$54</f>
        <v>918</v>
      </c>
      <c r="BE18">
        <f t="shared" si="2"/>
        <v>918</v>
      </c>
      <c r="BF18">
        <v>1</v>
      </c>
      <c r="BG18">
        <v>0</v>
      </c>
      <c r="BH18">
        <v>0</v>
      </c>
      <c r="BI18">
        <v>0</v>
      </c>
      <c r="BJ18">
        <v>0</v>
      </c>
      <c r="BK18">
        <v>1</v>
      </c>
      <c r="BL18">
        <v>0</v>
      </c>
      <c r="BM18">
        <v>0</v>
      </c>
      <c r="BN18">
        <v>0</v>
      </c>
      <c r="BO18">
        <v>0</v>
      </c>
      <c r="BP18">
        <v>0</v>
      </c>
      <c r="BQ18">
        <v>0</v>
      </c>
      <c r="BR18">
        <v>1</v>
      </c>
      <c r="BS18" t="s">
        <v>294</v>
      </c>
      <c r="CH18">
        <v>1</v>
      </c>
      <c r="CI18">
        <v>1</v>
      </c>
      <c r="CJ18">
        <v>0</v>
      </c>
      <c r="CK18">
        <v>0</v>
      </c>
      <c r="CL18">
        <v>6</v>
      </c>
      <c r="CM18" t="s">
        <v>295</v>
      </c>
      <c r="CN18">
        <v>3</v>
      </c>
      <c r="CO18" t="s">
        <v>296</v>
      </c>
      <c r="CT18" t="s">
        <v>248</v>
      </c>
      <c r="CU18">
        <v>2</v>
      </c>
    </row>
    <row r="19" spans="1:99" x14ac:dyDescent="0.35">
      <c r="A19">
        <v>18</v>
      </c>
      <c r="B19" s="11">
        <v>44127.869444444441</v>
      </c>
      <c r="C19">
        <v>1</v>
      </c>
      <c r="D19">
        <v>1</v>
      </c>
      <c r="E19">
        <v>0</v>
      </c>
      <c r="F19">
        <v>1</v>
      </c>
      <c r="G19">
        <v>1</v>
      </c>
      <c r="H19">
        <v>0</v>
      </c>
      <c r="I19">
        <v>1</v>
      </c>
      <c r="J19">
        <v>1</v>
      </c>
      <c r="K19">
        <v>0</v>
      </c>
      <c r="M19">
        <v>93</v>
      </c>
      <c r="N19" t="s">
        <v>297</v>
      </c>
      <c r="O19">
        <v>1</v>
      </c>
      <c r="P19">
        <v>1</v>
      </c>
      <c r="R19" t="s">
        <v>8</v>
      </c>
      <c r="S19" t="s">
        <v>199</v>
      </c>
      <c r="T19" t="s">
        <v>5</v>
      </c>
      <c r="U19" t="s">
        <v>200</v>
      </c>
      <c r="V19" s="12">
        <v>44118</v>
      </c>
      <c r="W19" s="12">
        <v>44119</v>
      </c>
      <c r="X19">
        <v>7</v>
      </c>
      <c r="Y19" s="13">
        <v>0.54166666666666663</v>
      </c>
      <c r="Z19" s="13">
        <v>0.6875</v>
      </c>
      <c r="AA19" s="1">
        <f t="shared" si="0"/>
        <v>210.00000000000006</v>
      </c>
      <c r="AB19">
        <v>2</v>
      </c>
      <c r="AD19">
        <v>1</v>
      </c>
      <c r="AE19">
        <v>1368.9</v>
      </c>
      <c r="AF19">
        <v>1</v>
      </c>
      <c r="AG19" t="s">
        <v>298</v>
      </c>
      <c r="AH19" t="s">
        <v>299</v>
      </c>
      <c r="AJ19">
        <v>150</v>
      </c>
      <c r="AK19">
        <v>1</v>
      </c>
      <c r="AL19">
        <v>1</v>
      </c>
      <c r="AM19" t="s">
        <v>300</v>
      </c>
      <c r="AN19" t="s">
        <v>299</v>
      </c>
      <c r="AP19">
        <v>150</v>
      </c>
      <c r="AQ19">
        <v>2</v>
      </c>
      <c r="BC19">
        <f t="shared" si="1"/>
        <v>300</v>
      </c>
      <c r="BD19">
        <f>BC19*[1]counts!$B$54</f>
        <v>2295</v>
      </c>
      <c r="BE19">
        <f t="shared" si="2"/>
        <v>2295</v>
      </c>
      <c r="BF19">
        <v>1</v>
      </c>
      <c r="BG19">
        <v>0</v>
      </c>
      <c r="BH19">
        <v>0</v>
      </c>
      <c r="BI19">
        <v>0</v>
      </c>
      <c r="BJ19">
        <v>0</v>
      </c>
      <c r="BK19">
        <v>1</v>
      </c>
      <c r="BL19">
        <v>0</v>
      </c>
      <c r="BM19">
        <v>0</v>
      </c>
      <c r="BN19">
        <v>0</v>
      </c>
      <c r="BO19">
        <v>0</v>
      </c>
      <c r="BP19">
        <v>0</v>
      </c>
      <c r="BQ19">
        <v>0</v>
      </c>
      <c r="BR19">
        <v>1</v>
      </c>
      <c r="BS19" t="s">
        <v>301</v>
      </c>
      <c r="CH19">
        <v>0</v>
      </c>
      <c r="CI19">
        <v>1</v>
      </c>
      <c r="CJ19">
        <v>1</v>
      </c>
      <c r="CK19">
        <v>1</v>
      </c>
      <c r="CN19">
        <v>6</v>
      </c>
      <c r="CO19" t="s">
        <v>302</v>
      </c>
      <c r="CP19">
        <v>1</v>
      </c>
      <c r="CQ19" t="s">
        <v>303</v>
      </c>
      <c r="CR19">
        <v>2</v>
      </c>
      <c r="CS19" t="s">
        <v>304</v>
      </c>
      <c r="CT19" t="s">
        <v>248</v>
      </c>
      <c r="CU19">
        <v>2</v>
      </c>
    </row>
    <row r="20" spans="1:99" x14ac:dyDescent="0.35">
      <c r="A20">
        <v>19</v>
      </c>
      <c r="B20" s="11">
        <v>44131.429861111108</v>
      </c>
      <c r="C20">
        <v>3</v>
      </c>
      <c r="D20">
        <v>0</v>
      </c>
      <c r="E20">
        <v>0</v>
      </c>
      <c r="F20">
        <v>0</v>
      </c>
      <c r="G20">
        <v>0</v>
      </c>
      <c r="H20">
        <v>0</v>
      </c>
      <c r="I20">
        <v>0</v>
      </c>
      <c r="J20">
        <v>0</v>
      </c>
      <c r="K20">
        <v>1</v>
      </c>
      <c r="L20" t="s">
        <v>305</v>
      </c>
      <c r="M20">
        <v>21</v>
      </c>
      <c r="N20" t="s">
        <v>306</v>
      </c>
      <c r="O20">
        <v>1</v>
      </c>
      <c r="P20">
        <v>3</v>
      </c>
      <c r="R20" t="s">
        <v>9</v>
      </c>
      <c r="S20" t="s">
        <v>212</v>
      </c>
      <c r="T20" t="s">
        <v>5</v>
      </c>
      <c r="U20" t="s">
        <v>200</v>
      </c>
      <c r="V20" s="12">
        <v>44130</v>
      </c>
      <c r="W20" s="12">
        <v>44130</v>
      </c>
      <c r="X20">
        <v>2</v>
      </c>
      <c r="Y20" s="13">
        <v>0.54166666666666663</v>
      </c>
      <c r="Z20" s="13">
        <v>0.625</v>
      </c>
      <c r="AA20" s="1">
        <f t="shared" si="0"/>
        <v>120.00000000000006</v>
      </c>
      <c r="AB20">
        <v>2</v>
      </c>
      <c r="AD20">
        <v>2</v>
      </c>
      <c r="AF20">
        <v>1</v>
      </c>
      <c r="AG20" t="s">
        <v>307</v>
      </c>
      <c r="AH20" t="s">
        <v>308</v>
      </c>
      <c r="AJ20">
        <v>6</v>
      </c>
      <c r="AK20">
        <v>2</v>
      </c>
      <c r="BC20">
        <f t="shared" si="1"/>
        <v>6</v>
      </c>
      <c r="BD20">
        <f>BC20*[1]counts!$B$54</f>
        <v>45.900000000000006</v>
      </c>
      <c r="BE20">
        <f t="shared" si="2"/>
        <v>45.900000000000006</v>
      </c>
      <c r="BF20">
        <v>0</v>
      </c>
      <c r="BG20">
        <v>0</v>
      </c>
      <c r="BH20">
        <v>1</v>
      </c>
      <c r="BI20">
        <v>0</v>
      </c>
      <c r="BJ20">
        <v>0</v>
      </c>
      <c r="BK20">
        <v>0</v>
      </c>
      <c r="BL20">
        <v>0</v>
      </c>
      <c r="BM20">
        <v>0</v>
      </c>
      <c r="BN20">
        <v>0</v>
      </c>
      <c r="BO20">
        <v>0</v>
      </c>
      <c r="BP20">
        <v>0</v>
      </c>
      <c r="BQ20">
        <v>0</v>
      </c>
      <c r="BZ20" t="s">
        <v>248</v>
      </c>
      <c r="CH20">
        <v>0</v>
      </c>
      <c r="CI20">
        <v>0</v>
      </c>
      <c r="CJ20">
        <v>0</v>
      </c>
      <c r="CK20">
        <v>0</v>
      </c>
      <c r="CT20" t="s">
        <v>248</v>
      </c>
      <c r="CU20">
        <v>2</v>
      </c>
    </row>
    <row r="21" spans="1:99" x14ac:dyDescent="0.35">
      <c r="A21">
        <v>20</v>
      </c>
      <c r="C21">
        <v>2</v>
      </c>
      <c r="D21">
        <v>0</v>
      </c>
      <c r="E21">
        <v>0</v>
      </c>
      <c r="F21">
        <v>1</v>
      </c>
      <c r="G21">
        <v>1</v>
      </c>
      <c r="H21">
        <v>1</v>
      </c>
      <c r="I21">
        <v>1</v>
      </c>
      <c r="J21">
        <v>0</v>
      </c>
      <c r="K21">
        <v>0</v>
      </c>
      <c r="M21">
        <v>50</v>
      </c>
      <c r="N21" t="s">
        <v>309</v>
      </c>
      <c r="O21">
        <v>2</v>
      </c>
      <c r="Q21">
        <v>3</v>
      </c>
      <c r="R21" t="s">
        <v>9</v>
      </c>
      <c r="S21" t="s">
        <v>199</v>
      </c>
      <c r="T21" t="s">
        <v>5</v>
      </c>
      <c r="U21" t="s">
        <v>200</v>
      </c>
      <c r="V21" s="12">
        <v>44146</v>
      </c>
      <c r="W21" s="12">
        <v>44146</v>
      </c>
      <c r="X21">
        <v>2.15</v>
      </c>
      <c r="Y21" s="13">
        <v>0.54166666666666663</v>
      </c>
      <c r="Z21" s="13">
        <v>0.63541666666666663</v>
      </c>
      <c r="AA21" s="1">
        <f t="shared" si="0"/>
        <v>135</v>
      </c>
      <c r="AB21">
        <v>2</v>
      </c>
      <c r="AD21">
        <v>2</v>
      </c>
      <c r="AF21">
        <v>1</v>
      </c>
      <c r="AG21" t="s">
        <v>310</v>
      </c>
      <c r="AH21">
        <v>440</v>
      </c>
      <c r="AJ21">
        <v>440</v>
      </c>
      <c r="AK21">
        <v>2</v>
      </c>
      <c r="BC21">
        <f t="shared" si="1"/>
        <v>440</v>
      </c>
      <c r="BD21">
        <f>BC21*[1]counts!$B$54</f>
        <v>3366</v>
      </c>
      <c r="BE21">
        <f t="shared" si="2"/>
        <v>3366</v>
      </c>
      <c r="BF21">
        <v>0</v>
      </c>
      <c r="BG21">
        <v>0</v>
      </c>
      <c r="BH21">
        <v>1</v>
      </c>
      <c r="BI21">
        <v>0</v>
      </c>
      <c r="BJ21">
        <v>0</v>
      </c>
      <c r="BK21">
        <v>0</v>
      </c>
      <c r="BL21">
        <v>0</v>
      </c>
      <c r="BM21">
        <v>0</v>
      </c>
      <c r="BN21">
        <v>0</v>
      </c>
      <c r="BO21">
        <v>0</v>
      </c>
      <c r="BP21">
        <v>0</v>
      </c>
      <c r="BQ21">
        <v>0</v>
      </c>
      <c r="BZ21">
        <v>2</v>
      </c>
      <c r="CA21" t="s">
        <v>311</v>
      </c>
      <c r="CH21">
        <v>1</v>
      </c>
      <c r="CI21">
        <v>1</v>
      </c>
      <c r="CJ21">
        <v>0</v>
      </c>
      <c r="CK21">
        <v>0</v>
      </c>
      <c r="CL21" t="s">
        <v>312</v>
      </c>
      <c r="CN21" t="s">
        <v>313</v>
      </c>
      <c r="CT21" t="s">
        <v>206</v>
      </c>
      <c r="CU21">
        <v>2</v>
      </c>
    </row>
    <row r="22" spans="1:99" x14ac:dyDescent="0.35">
      <c r="A22">
        <v>21</v>
      </c>
      <c r="C22">
        <v>3</v>
      </c>
      <c r="D22">
        <v>0</v>
      </c>
      <c r="E22">
        <v>0</v>
      </c>
      <c r="F22">
        <v>1</v>
      </c>
      <c r="G22">
        <v>1</v>
      </c>
      <c r="H22">
        <v>1</v>
      </c>
      <c r="I22">
        <v>1</v>
      </c>
      <c r="J22">
        <v>1</v>
      </c>
      <c r="K22">
        <v>0</v>
      </c>
      <c r="M22">
        <v>50</v>
      </c>
      <c r="N22" t="s">
        <v>314</v>
      </c>
      <c r="O22">
        <v>2</v>
      </c>
      <c r="Q22">
        <v>2</v>
      </c>
      <c r="R22" t="s">
        <v>8</v>
      </c>
      <c r="S22" t="s">
        <v>212</v>
      </c>
      <c r="T22" t="s">
        <v>5</v>
      </c>
      <c r="U22" t="s">
        <v>200</v>
      </c>
      <c r="V22" s="12">
        <v>44147</v>
      </c>
      <c r="W22" s="12">
        <v>44147</v>
      </c>
      <c r="X22">
        <v>2.17</v>
      </c>
      <c r="Y22" s="13">
        <v>0.54652777777777772</v>
      </c>
      <c r="Z22" s="13">
        <v>0.63194444444444442</v>
      </c>
      <c r="AA22" s="1">
        <f t="shared" si="0"/>
        <v>123.00000000000004</v>
      </c>
      <c r="AB22">
        <v>2</v>
      </c>
      <c r="AD22">
        <v>2</v>
      </c>
      <c r="AF22">
        <v>1</v>
      </c>
      <c r="AG22" t="s">
        <v>315</v>
      </c>
      <c r="AH22">
        <v>6</v>
      </c>
      <c r="AJ22">
        <v>6</v>
      </c>
      <c r="AK22">
        <v>2</v>
      </c>
      <c r="BC22">
        <f t="shared" si="1"/>
        <v>6</v>
      </c>
      <c r="BD22">
        <f>BC22*[1]counts!$B$54</f>
        <v>45.900000000000006</v>
      </c>
      <c r="BE22">
        <f t="shared" si="2"/>
        <v>45.900000000000006</v>
      </c>
      <c r="BF22">
        <v>0</v>
      </c>
      <c r="BG22">
        <v>0</v>
      </c>
      <c r="BH22">
        <v>1</v>
      </c>
      <c r="BI22">
        <v>0</v>
      </c>
      <c r="BJ22">
        <v>0</v>
      </c>
      <c r="BK22">
        <v>0</v>
      </c>
      <c r="BL22">
        <v>0</v>
      </c>
      <c r="BM22">
        <v>0</v>
      </c>
      <c r="BN22">
        <v>0</v>
      </c>
      <c r="BO22">
        <v>0</v>
      </c>
      <c r="BP22">
        <v>0</v>
      </c>
      <c r="BQ22">
        <v>0</v>
      </c>
      <c r="BZ22">
        <v>2</v>
      </c>
      <c r="CA22" t="s">
        <v>316</v>
      </c>
      <c r="CH22">
        <v>0</v>
      </c>
      <c r="CI22">
        <v>1</v>
      </c>
      <c r="CJ22">
        <v>0</v>
      </c>
      <c r="CK22">
        <v>0</v>
      </c>
      <c r="CN22">
        <v>12</v>
      </c>
      <c r="CO22" t="s">
        <v>317</v>
      </c>
      <c r="CT22" t="s">
        <v>217</v>
      </c>
      <c r="CU22">
        <v>2</v>
      </c>
    </row>
    <row r="23" spans="1:99" x14ac:dyDescent="0.35">
      <c r="A23">
        <v>22</v>
      </c>
      <c r="C23">
        <v>3</v>
      </c>
      <c r="D23">
        <v>0</v>
      </c>
      <c r="E23">
        <v>0</v>
      </c>
      <c r="F23">
        <v>1</v>
      </c>
      <c r="G23">
        <v>1</v>
      </c>
      <c r="H23">
        <v>0</v>
      </c>
      <c r="I23">
        <v>1</v>
      </c>
      <c r="J23">
        <v>1</v>
      </c>
      <c r="K23">
        <v>0</v>
      </c>
      <c r="M23">
        <v>42</v>
      </c>
      <c r="N23" t="s">
        <v>318</v>
      </c>
      <c r="O23">
        <v>2</v>
      </c>
      <c r="Q23">
        <v>5</v>
      </c>
      <c r="R23" t="s">
        <v>8</v>
      </c>
      <c r="S23" t="s">
        <v>212</v>
      </c>
      <c r="T23" t="s">
        <v>5</v>
      </c>
      <c r="U23" t="s">
        <v>200</v>
      </c>
      <c r="V23" s="12">
        <v>44148</v>
      </c>
      <c r="W23" s="12">
        <v>44148</v>
      </c>
      <c r="X23">
        <v>2.2000000000000002</v>
      </c>
      <c r="Y23" s="13">
        <v>0.55208333333333337</v>
      </c>
      <c r="Z23" s="13">
        <v>0.63680555555555551</v>
      </c>
      <c r="AA23" s="1">
        <f t="shared" si="0"/>
        <v>121.99999999999989</v>
      </c>
      <c r="AB23">
        <v>2</v>
      </c>
      <c r="AD23">
        <v>2</v>
      </c>
      <c r="AF23">
        <v>1</v>
      </c>
      <c r="AG23" t="s">
        <v>319</v>
      </c>
      <c r="AH23">
        <v>6</v>
      </c>
      <c r="AJ23">
        <v>6</v>
      </c>
      <c r="AK23">
        <v>2</v>
      </c>
      <c r="BC23">
        <f t="shared" si="1"/>
        <v>6</v>
      </c>
      <c r="BD23">
        <f>BC23*[1]counts!$B$54</f>
        <v>45.900000000000006</v>
      </c>
      <c r="BE23">
        <f t="shared" si="2"/>
        <v>45.900000000000006</v>
      </c>
      <c r="BF23">
        <v>0</v>
      </c>
      <c r="BG23">
        <v>0</v>
      </c>
      <c r="BH23">
        <v>1</v>
      </c>
      <c r="BI23">
        <v>0</v>
      </c>
      <c r="BJ23">
        <v>0</v>
      </c>
      <c r="BK23">
        <v>0</v>
      </c>
      <c r="BL23">
        <v>0</v>
      </c>
      <c r="BM23">
        <v>0</v>
      </c>
      <c r="BN23">
        <v>0</v>
      </c>
      <c r="BO23">
        <v>0</v>
      </c>
      <c r="BP23">
        <v>0</v>
      </c>
      <c r="BQ23">
        <v>0</v>
      </c>
      <c r="BZ23">
        <v>2</v>
      </c>
      <c r="CA23" t="s">
        <v>320</v>
      </c>
      <c r="CH23">
        <v>0</v>
      </c>
      <c r="CI23">
        <v>1</v>
      </c>
      <c r="CJ23">
        <v>0</v>
      </c>
      <c r="CK23">
        <v>0</v>
      </c>
      <c r="CN23">
        <v>12</v>
      </c>
      <c r="CO23" t="s">
        <v>321</v>
      </c>
      <c r="CT23" t="s">
        <v>206</v>
      </c>
      <c r="CU23">
        <v>2</v>
      </c>
    </row>
    <row r="24" spans="1:99" x14ac:dyDescent="0.35">
      <c r="A24">
        <v>23</v>
      </c>
      <c r="C24">
        <v>2</v>
      </c>
      <c r="D24">
        <v>0</v>
      </c>
      <c r="E24">
        <v>0</v>
      </c>
      <c r="F24">
        <v>0</v>
      </c>
      <c r="G24">
        <v>1</v>
      </c>
      <c r="H24">
        <v>0</v>
      </c>
      <c r="I24">
        <v>1</v>
      </c>
      <c r="J24">
        <v>0</v>
      </c>
      <c r="K24">
        <v>0</v>
      </c>
      <c r="M24">
        <v>92</v>
      </c>
      <c r="N24" t="s">
        <v>322</v>
      </c>
      <c r="O24">
        <v>2</v>
      </c>
      <c r="Q24">
        <v>1</v>
      </c>
      <c r="R24" t="s">
        <v>8</v>
      </c>
      <c r="S24" t="s">
        <v>199</v>
      </c>
      <c r="T24" t="s">
        <v>5</v>
      </c>
      <c r="U24" t="s">
        <v>200</v>
      </c>
      <c r="V24" s="12">
        <v>44145</v>
      </c>
      <c r="W24" s="12">
        <v>44145</v>
      </c>
      <c r="X24">
        <v>2</v>
      </c>
      <c r="Y24" s="13">
        <v>0.55208333333333337</v>
      </c>
      <c r="Z24" s="13">
        <v>0.63541666666666663</v>
      </c>
      <c r="AA24" s="1">
        <f t="shared" si="0"/>
        <v>119.99999999999989</v>
      </c>
      <c r="AB24">
        <v>2</v>
      </c>
      <c r="AD24">
        <v>2</v>
      </c>
      <c r="AF24">
        <v>1</v>
      </c>
      <c r="AH24">
        <v>300</v>
      </c>
      <c r="AJ24">
        <v>300</v>
      </c>
      <c r="AK24">
        <v>2</v>
      </c>
      <c r="BC24">
        <f t="shared" si="1"/>
        <v>300</v>
      </c>
      <c r="BD24">
        <f>BC24*[1]counts!$B$54</f>
        <v>2295</v>
      </c>
      <c r="BE24">
        <f t="shared" si="2"/>
        <v>2295</v>
      </c>
      <c r="BF24">
        <v>0</v>
      </c>
      <c r="BG24">
        <v>0</v>
      </c>
      <c r="BH24">
        <v>0</v>
      </c>
      <c r="BI24">
        <v>0</v>
      </c>
      <c r="BJ24">
        <v>0</v>
      </c>
      <c r="BK24">
        <v>0</v>
      </c>
      <c r="BL24">
        <v>0</v>
      </c>
      <c r="BM24">
        <v>0</v>
      </c>
      <c r="BN24">
        <v>0</v>
      </c>
      <c r="BO24">
        <v>0</v>
      </c>
      <c r="BP24">
        <v>0</v>
      </c>
      <c r="BQ24">
        <v>0</v>
      </c>
      <c r="BZ24" t="s">
        <v>323</v>
      </c>
      <c r="CH24">
        <v>1</v>
      </c>
      <c r="CI24">
        <v>1</v>
      </c>
      <c r="CJ24">
        <v>0</v>
      </c>
      <c r="CK24">
        <v>0</v>
      </c>
      <c r="CL24">
        <v>1</v>
      </c>
      <c r="CM24" t="s">
        <v>324</v>
      </c>
      <c r="CN24">
        <v>10</v>
      </c>
      <c r="CO24" t="s">
        <v>325</v>
      </c>
      <c r="CT24" t="s">
        <v>217</v>
      </c>
      <c r="CU24">
        <v>2</v>
      </c>
    </row>
    <row r="25" spans="1:99" x14ac:dyDescent="0.35">
      <c r="A25">
        <v>24</v>
      </c>
      <c r="B25" s="11">
        <v>44131.552777777775</v>
      </c>
      <c r="C25">
        <v>3</v>
      </c>
      <c r="D25">
        <v>0</v>
      </c>
      <c r="E25">
        <v>0</v>
      </c>
      <c r="F25">
        <v>0</v>
      </c>
      <c r="G25">
        <v>0</v>
      </c>
      <c r="H25">
        <v>0</v>
      </c>
      <c r="I25">
        <v>0</v>
      </c>
      <c r="J25">
        <v>0</v>
      </c>
      <c r="K25">
        <v>1</v>
      </c>
      <c r="L25" t="s">
        <v>243</v>
      </c>
      <c r="M25">
        <v>68</v>
      </c>
      <c r="N25" t="s">
        <v>244</v>
      </c>
      <c r="O25">
        <v>1</v>
      </c>
      <c r="P25">
        <v>2</v>
      </c>
      <c r="R25" t="s">
        <v>8</v>
      </c>
      <c r="S25" t="s">
        <v>199</v>
      </c>
      <c r="T25" t="s">
        <v>5</v>
      </c>
      <c r="U25" t="s">
        <v>200</v>
      </c>
      <c r="V25" s="12">
        <v>44131</v>
      </c>
      <c r="W25" s="12">
        <v>44131</v>
      </c>
      <c r="X25">
        <v>3</v>
      </c>
      <c r="Y25" s="13">
        <v>0.41666666666666669</v>
      </c>
      <c r="Z25" s="13">
        <v>0.55486111111111114</v>
      </c>
      <c r="AA25" s="1">
        <f t="shared" si="0"/>
        <v>199</v>
      </c>
      <c r="AB25">
        <v>2</v>
      </c>
      <c r="AD25">
        <v>2</v>
      </c>
      <c r="AF25">
        <v>1</v>
      </c>
      <c r="AG25" t="s">
        <v>245</v>
      </c>
      <c r="AH25" t="s">
        <v>246</v>
      </c>
      <c r="AJ25">
        <v>30</v>
      </c>
      <c r="AK25">
        <v>1</v>
      </c>
      <c r="AL25">
        <v>1</v>
      </c>
      <c r="AM25" t="s">
        <v>247</v>
      </c>
      <c r="AN25" t="s">
        <v>246</v>
      </c>
      <c r="AP25">
        <v>30</v>
      </c>
      <c r="AQ25">
        <v>2</v>
      </c>
      <c r="BC25">
        <f t="shared" si="1"/>
        <v>60</v>
      </c>
      <c r="BD25">
        <f>BC25*[1]counts!$B$54</f>
        <v>459</v>
      </c>
      <c r="BE25">
        <f t="shared" si="2"/>
        <v>459</v>
      </c>
      <c r="BF25">
        <v>0</v>
      </c>
      <c r="BG25">
        <v>0</v>
      </c>
      <c r="BH25">
        <v>1</v>
      </c>
      <c r="BI25">
        <v>0</v>
      </c>
      <c r="BJ25">
        <v>0</v>
      </c>
      <c r="BK25">
        <v>0</v>
      </c>
      <c r="BL25">
        <v>0</v>
      </c>
      <c r="BM25">
        <v>0</v>
      </c>
      <c r="BN25">
        <v>0</v>
      </c>
      <c r="BO25">
        <v>0</v>
      </c>
      <c r="BP25">
        <v>0</v>
      </c>
      <c r="BQ25">
        <v>0</v>
      </c>
      <c r="BZ25">
        <v>1</v>
      </c>
      <c r="CA25" t="s">
        <v>248</v>
      </c>
      <c r="CH25">
        <v>0</v>
      </c>
      <c r="CI25">
        <v>0</v>
      </c>
      <c r="CJ25">
        <v>0</v>
      </c>
      <c r="CK25">
        <v>0</v>
      </c>
      <c r="CT25" t="s">
        <v>248</v>
      </c>
      <c r="CU25">
        <v>2</v>
      </c>
    </row>
    <row r="26" spans="1:99" x14ac:dyDescent="0.35">
      <c r="A26">
        <v>25</v>
      </c>
      <c r="B26" s="11">
        <v>44133.631944444445</v>
      </c>
      <c r="C26">
        <v>3</v>
      </c>
      <c r="D26">
        <v>0</v>
      </c>
      <c r="E26">
        <v>0</v>
      </c>
      <c r="F26">
        <v>0</v>
      </c>
      <c r="G26">
        <v>0</v>
      </c>
      <c r="H26">
        <v>0</v>
      </c>
      <c r="I26">
        <v>0</v>
      </c>
      <c r="J26">
        <v>0</v>
      </c>
      <c r="K26">
        <v>1</v>
      </c>
      <c r="L26" t="s">
        <v>249</v>
      </c>
      <c r="M26">
        <v>84</v>
      </c>
      <c r="N26" t="s">
        <v>250</v>
      </c>
      <c r="O26">
        <v>1</v>
      </c>
      <c r="P26">
        <v>1</v>
      </c>
      <c r="R26" t="s">
        <v>8</v>
      </c>
      <c r="S26" t="s">
        <v>199</v>
      </c>
      <c r="T26" t="s">
        <v>5</v>
      </c>
      <c r="U26" t="s">
        <v>200</v>
      </c>
      <c r="V26" s="12">
        <v>44132</v>
      </c>
      <c r="W26" s="12">
        <v>44133</v>
      </c>
      <c r="X26">
        <v>7</v>
      </c>
      <c r="Y26" s="13">
        <v>0.41666666666666669</v>
      </c>
      <c r="Z26" s="13">
        <v>0.70833333333333337</v>
      </c>
      <c r="AA26" s="1">
        <f t="shared" si="0"/>
        <v>420</v>
      </c>
      <c r="AB26">
        <v>2</v>
      </c>
      <c r="AD26">
        <v>2</v>
      </c>
      <c r="AF26">
        <v>1</v>
      </c>
      <c r="AG26" t="s">
        <v>251</v>
      </c>
      <c r="AH26" t="s">
        <v>252</v>
      </c>
      <c r="AJ26">
        <v>200</v>
      </c>
      <c r="AK26">
        <v>1</v>
      </c>
      <c r="AL26">
        <v>1</v>
      </c>
      <c r="AM26" t="s">
        <v>253</v>
      </c>
      <c r="AN26" t="s">
        <v>252</v>
      </c>
      <c r="AP26">
        <v>200</v>
      </c>
      <c r="AQ26">
        <v>2</v>
      </c>
      <c r="BC26">
        <f t="shared" si="1"/>
        <v>400</v>
      </c>
      <c r="BD26">
        <f>BC26*[1]counts!$B$54</f>
        <v>3060</v>
      </c>
      <c r="BE26">
        <f t="shared" si="2"/>
        <v>3060</v>
      </c>
      <c r="BF26">
        <v>0</v>
      </c>
      <c r="BG26">
        <v>0</v>
      </c>
      <c r="BH26">
        <v>1</v>
      </c>
      <c r="BI26">
        <v>0</v>
      </c>
      <c r="BJ26">
        <v>0</v>
      </c>
      <c r="BK26">
        <v>0</v>
      </c>
      <c r="BL26">
        <v>0</v>
      </c>
      <c r="BM26">
        <v>0</v>
      </c>
      <c r="BN26">
        <v>0</v>
      </c>
      <c r="BO26">
        <v>0</v>
      </c>
      <c r="BP26">
        <v>0</v>
      </c>
      <c r="BQ26">
        <v>0</v>
      </c>
      <c r="BZ26">
        <v>1</v>
      </c>
      <c r="CA26" t="s">
        <v>248</v>
      </c>
      <c r="CH26">
        <v>0</v>
      </c>
      <c r="CI26">
        <v>0</v>
      </c>
      <c r="CJ26">
        <v>0</v>
      </c>
      <c r="CK26">
        <v>0</v>
      </c>
      <c r="CT26" t="s">
        <v>248</v>
      </c>
      <c r="CU26">
        <v>2</v>
      </c>
    </row>
    <row r="27" spans="1:99" x14ac:dyDescent="0.35">
      <c r="A27">
        <v>26</v>
      </c>
      <c r="B27" s="11">
        <v>44134.729166666664</v>
      </c>
      <c r="C27">
        <v>3</v>
      </c>
      <c r="D27">
        <v>0</v>
      </c>
      <c r="E27">
        <v>0</v>
      </c>
      <c r="F27">
        <v>1</v>
      </c>
      <c r="G27">
        <v>0</v>
      </c>
      <c r="H27">
        <v>1</v>
      </c>
      <c r="I27">
        <v>1</v>
      </c>
      <c r="J27">
        <v>0</v>
      </c>
      <c r="K27">
        <v>1</v>
      </c>
      <c r="L27" t="s">
        <v>243</v>
      </c>
      <c r="M27">
        <v>80</v>
      </c>
      <c r="N27" t="s">
        <v>254</v>
      </c>
      <c r="O27">
        <v>1</v>
      </c>
      <c r="P27">
        <v>6</v>
      </c>
      <c r="R27" t="s">
        <v>8</v>
      </c>
      <c r="S27" t="s">
        <v>212</v>
      </c>
      <c r="T27" t="s">
        <v>5</v>
      </c>
      <c r="U27" t="s">
        <v>200</v>
      </c>
      <c r="V27" s="12">
        <v>44134</v>
      </c>
      <c r="W27" s="12">
        <v>44134</v>
      </c>
      <c r="X27">
        <v>3</v>
      </c>
      <c r="Y27" s="13">
        <v>0.47916666666666669</v>
      </c>
      <c r="Z27" s="13">
        <v>0.60416666666666663</v>
      </c>
      <c r="AA27" s="1">
        <f t="shared" si="0"/>
        <v>179.99999999999991</v>
      </c>
      <c r="AB27">
        <v>2</v>
      </c>
      <c r="AD27">
        <v>2</v>
      </c>
      <c r="AF27">
        <v>1</v>
      </c>
      <c r="AG27" t="s">
        <v>255</v>
      </c>
      <c r="AH27" t="s">
        <v>256</v>
      </c>
      <c r="AJ27">
        <v>15</v>
      </c>
      <c r="AK27">
        <v>1</v>
      </c>
      <c r="AL27">
        <v>1</v>
      </c>
      <c r="AM27" t="s">
        <v>257</v>
      </c>
      <c r="AN27" t="s">
        <v>256</v>
      </c>
      <c r="AP27">
        <v>15</v>
      </c>
      <c r="AQ27">
        <v>2</v>
      </c>
      <c r="BC27">
        <f t="shared" si="1"/>
        <v>30</v>
      </c>
      <c r="BD27">
        <f>BC27*[1]counts!$B$54</f>
        <v>229.5</v>
      </c>
      <c r="BE27">
        <f t="shared" si="2"/>
        <v>229.5</v>
      </c>
      <c r="BF27">
        <v>0</v>
      </c>
      <c r="BG27">
        <v>0</v>
      </c>
      <c r="BH27">
        <v>1</v>
      </c>
      <c r="BI27">
        <v>0</v>
      </c>
      <c r="BJ27">
        <v>0</v>
      </c>
      <c r="BK27">
        <v>0</v>
      </c>
      <c r="BL27">
        <v>0</v>
      </c>
      <c r="BM27">
        <v>0</v>
      </c>
      <c r="BN27">
        <v>0</v>
      </c>
      <c r="BO27">
        <v>0</v>
      </c>
      <c r="BP27">
        <v>0</v>
      </c>
      <c r="BQ27">
        <v>0</v>
      </c>
      <c r="BZ27">
        <v>1</v>
      </c>
      <c r="CH27">
        <v>0</v>
      </c>
      <c r="CI27">
        <v>0</v>
      </c>
      <c r="CJ27">
        <v>0</v>
      </c>
      <c r="CK27">
        <v>0</v>
      </c>
      <c r="CT27" t="s">
        <v>248</v>
      </c>
      <c r="CU27">
        <v>2</v>
      </c>
    </row>
    <row r="28" spans="1:99" x14ac:dyDescent="0.35">
      <c r="A28">
        <v>27</v>
      </c>
      <c r="B28" s="11">
        <v>44138.685416666667</v>
      </c>
      <c r="C28">
        <v>3</v>
      </c>
      <c r="D28">
        <v>0</v>
      </c>
      <c r="E28">
        <v>0</v>
      </c>
      <c r="F28">
        <v>0</v>
      </c>
      <c r="G28">
        <v>0</v>
      </c>
      <c r="H28">
        <v>0</v>
      </c>
      <c r="I28">
        <v>0</v>
      </c>
      <c r="J28">
        <v>0</v>
      </c>
      <c r="K28">
        <v>1</v>
      </c>
      <c r="L28" t="s">
        <v>258</v>
      </c>
      <c r="M28">
        <v>84</v>
      </c>
      <c r="N28" t="s">
        <v>259</v>
      </c>
      <c r="O28">
        <v>1</v>
      </c>
      <c r="P28">
        <v>8</v>
      </c>
      <c r="R28" t="s">
        <v>9</v>
      </c>
      <c r="S28" t="s">
        <v>212</v>
      </c>
      <c r="T28" t="s">
        <v>5</v>
      </c>
      <c r="U28" t="s">
        <v>200</v>
      </c>
      <c r="V28" s="12">
        <v>44138</v>
      </c>
      <c r="W28" s="12">
        <v>44138</v>
      </c>
      <c r="X28">
        <v>3</v>
      </c>
      <c r="Y28" s="13">
        <v>0.52083333333333337</v>
      </c>
      <c r="Z28" s="13">
        <v>0.64583333333333337</v>
      </c>
      <c r="AA28" s="1">
        <f t="shared" si="0"/>
        <v>180</v>
      </c>
      <c r="AB28">
        <v>2</v>
      </c>
      <c r="AD28">
        <v>2</v>
      </c>
      <c r="AF28">
        <v>1</v>
      </c>
      <c r="AG28" t="s">
        <v>260</v>
      </c>
      <c r="AH28" t="s">
        <v>261</v>
      </c>
      <c r="AJ28">
        <v>2</v>
      </c>
      <c r="AK28">
        <v>2</v>
      </c>
      <c r="BC28">
        <f t="shared" si="1"/>
        <v>2</v>
      </c>
      <c r="BD28">
        <f>BC28*[1]counts!$B$54</f>
        <v>15.3</v>
      </c>
      <c r="BE28">
        <f t="shared" si="2"/>
        <v>15.3</v>
      </c>
      <c r="BF28">
        <v>0</v>
      </c>
      <c r="BG28">
        <v>0</v>
      </c>
      <c r="BH28">
        <v>1</v>
      </c>
      <c r="BI28">
        <v>0</v>
      </c>
      <c r="BJ28">
        <v>0</v>
      </c>
      <c r="BK28">
        <v>0</v>
      </c>
      <c r="BL28">
        <v>0</v>
      </c>
      <c r="BM28">
        <v>0</v>
      </c>
      <c r="BN28">
        <v>0</v>
      </c>
      <c r="BO28">
        <v>0</v>
      </c>
      <c r="BP28">
        <v>0</v>
      </c>
      <c r="BQ28">
        <v>0</v>
      </c>
      <c r="BZ28">
        <v>1</v>
      </c>
      <c r="CH28">
        <v>0</v>
      </c>
      <c r="CI28">
        <v>0</v>
      </c>
      <c r="CJ28">
        <v>0</v>
      </c>
      <c r="CK28">
        <v>0</v>
      </c>
      <c r="CT28" t="s">
        <v>248</v>
      </c>
      <c r="CU28">
        <v>2</v>
      </c>
    </row>
    <row r="29" spans="1:99" x14ac:dyDescent="0.35">
      <c r="A29">
        <v>28</v>
      </c>
      <c r="B29" s="11">
        <v>44140.614583333336</v>
      </c>
      <c r="C29">
        <v>3</v>
      </c>
      <c r="D29">
        <v>0</v>
      </c>
      <c r="E29">
        <v>0</v>
      </c>
      <c r="F29">
        <v>0</v>
      </c>
      <c r="G29">
        <v>0</v>
      </c>
      <c r="H29">
        <v>0</v>
      </c>
      <c r="I29">
        <v>0</v>
      </c>
      <c r="J29">
        <v>0</v>
      </c>
      <c r="K29">
        <v>1</v>
      </c>
      <c r="L29" t="s">
        <v>262</v>
      </c>
      <c r="M29">
        <v>95</v>
      </c>
      <c r="N29" t="s">
        <v>263</v>
      </c>
      <c r="O29">
        <v>1</v>
      </c>
      <c r="P29">
        <v>7</v>
      </c>
      <c r="R29" t="s">
        <v>9</v>
      </c>
      <c r="S29" t="s">
        <v>199</v>
      </c>
      <c r="T29" t="s">
        <v>5</v>
      </c>
      <c r="U29" t="s">
        <v>200</v>
      </c>
      <c r="V29" s="12">
        <v>44140</v>
      </c>
      <c r="W29" s="12">
        <v>44140</v>
      </c>
      <c r="X29">
        <v>5</v>
      </c>
      <c r="Y29" s="13">
        <v>0.375</v>
      </c>
      <c r="Z29" s="13">
        <v>0.58333333333333337</v>
      </c>
      <c r="AA29" s="1">
        <f t="shared" si="0"/>
        <v>300.00000000000006</v>
      </c>
      <c r="AB29">
        <v>2</v>
      </c>
      <c r="AD29">
        <v>2</v>
      </c>
      <c r="AF29">
        <v>1</v>
      </c>
      <c r="AG29" t="s">
        <v>264</v>
      </c>
      <c r="AH29" t="s">
        <v>265</v>
      </c>
      <c r="AJ29">
        <v>103</v>
      </c>
      <c r="AK29">
        <v>1</v>
      </c>
      <c r="AL29">
        <v>1</v>
      </c>
      <c r="AM29" t="s">
        <v>266</v>
      </c>
      <c r="AN29" t="s">
        <v>267</v>
      </c>
      <c r="AP29">
        <v>103</v>
      </c>
      <c r="AQ29">
        <v>2</v>
      </c>
      <c r="BC29">
        <f t="shared" si="1"/>
        <v>206</v>
      </c>
      <c r="BD29">
        <f>BC29*[1]counts!$B$54</f>
        <v>1575.9</v>
      </c>
      <c r="BE29">
        <f t="shared" si="2"/>
        <v>1575.9</v>
      </c>
      <c r="BF29">
        <v>0</v>
      </c>
      <c r="BG29">
        <v>0</v>
      </c>
      <c r="BH29">
        <v>1</v>
      </c>
      <c r="BI29">
        <v>0</v>
      </c>
      <c r="BJ29">
        <v>0</v>
      </c>
      <c r="BK29">
        <v>0</v>
      </c>
      <c r="BL29">
        <v>0</v>
      </c>
      <c r="BM29">
        <v>0</v>
      </c>
      <c r="BN29">
        <v>0</v>
      </c>
      <c r="BO29">
        <v>0</v>
      </c>
      <c r="BP29">
        <v>0</v>
      </c>
      <c r="BQ29">
        <v>0</v>
      </c>
      <c r="BZ29">
        <v>1</v>
      </c>
      <c r="CA29" t="s">
        <v>268</v>
      </c>
      <c r="CH29">
        <v>0</v>
      </c>
      <c r="CI29">
        <v>0</v>
      </c>
      <c r="CJ29">
        <v>0</v>
      </c>
      <c r="CK29">
        <v>0</v>
      </c>
      <c r="CT29" t="s">
        <v>248</v>
      </c>
      <c r="CU29">
        <v>2</v>
      </c>
    </row>
    <row r="30" spans="1:99" x14ac:dyDescent="0.35">
      <c r="A30">
        <v>29</v>
      </c>
      <c r="B30" s="11">
        <v>44141.819444444445</v>
      </c>
      <c r="C30">
        <v>3</v>
      </c>
      <c r="D30">
        <v>0</v>
      </c>
      <c r="E30">
        <v>0</v>
      </c>
      <c r="F30">
        <v>0</v>
      </c>
      <c r="G30">
        <v>0</v>
      </c>
      <c r="H30">
        <v>0</v>
      </c>
      <c r="I30">
        <v>0</v>
      </c>
      <c r="J30">
        <v>0</v>
      </c>
      <c r="K30">
        <v>1</v>
      </c>
      <c r="L30" t="s">
        <v>269</v>
      </c>
      <c r="M30">
        <v>81</v>
      </c>
      <c r="N30" t="s">
        <v>270</v>
      </c>
      <c r="O30">
        <v>1</v>
      </c>
      <c r="P30">
        <v>4</v>
      </c>
      <c r="R30" t="s">
        <v>9</v>
      </c>
      <c r="S30" t="s">
        <v>199</v>
      </c>
      <c r="T30" t="s">
        <v>5</v>
      </c>
      <c r="U30" t="s">
        <v>200</v>
      </c>
      <c r="V30" s="12">
        <v>44141</v>
      </c>
      <c r="W30" s="12">
        <v>44141</v>
      </c>
      <c r="X30">
        <v>5</v>
      </c>
      <c r="Y30" s="13">
        <v>0.375</v>
      </c>
      <c r="Z30" s="13">
        <v>0.61458333333333337</v>
      </c>
      <c r="AA30" s="1">
        <f t="shared" si="0"/>
        <v>345.00000000000006</v>
      </c>
      <c r="AB30">
        <v>2</v>
      </c>
      <c r="AD30">
        <v>2</v>
      </c>
      <c r="AF30">
        <v>1</v>
      </c>
      <c r="AG30" t="s">
        <v>271</v>
      </c>
      <c r="AH30" t="s">
        <v>272</v>
      </c>
      <c r="AJ30">
        <v>45</v>
      </c>
      <c r="AK30">
        <v>1</v>
      </c>
      <c r="AL30">
        <v>1</v>
      </c>
      <c r="AM30" t="s">
        <v>273</v>
      </c>
      <c r="AN30" t="s">
        <v>272</v>
      </c>
      <c r="AP30">
        <v>45</v>
      </c>
      <c r="AQ30">
        <v>2</v>
      </c>
      <c r="BC30">
        <f t="shared" si="1"/>
        <v>90</v>
      </c>
      <c r="BD30">
        <f>BC30*[1]counts!$B$54</f>
        <v>688.5</v>
      </c>
      <c r="BE30">
        <f t="shared" si="2"/>
        <v>688.5</v>
      </c>
      <c r="BF30">
        <v>0</v>
      </c>
      <c r="BG30">
        <v>0</v>
      </c>
      <c r="BH30">
        <v>1</v>
      </c>
      <c r="BI30">
        <v>0</v>
      </c>
      <c r="BJ30">
        <v>0</v>
      </c>
      <c r="BK30">
        <v>0</v>
      </c>
      <c r="BL30">
        <v>0</v>
      </c>
      <c r="BM30">
        <v>0</v>
      </c>
      <c r="BN30">
        <v>0</v>
      </c>
      <c r="BO30">
        <v>0</v>
      </c>
      <c r="BP30">
        <v>0</v>
      </c>
      <c r="BQ30">
        <v>0</v>
      </c>
      <c r="BZ30">
        <v>1</v>
      </c>
      <c r="CA30" t="s">
        <v>248</v>
      </c>
      <c r="CH30">
        <v>0</v>
      </c>
      <c r="CI30">
        <v>0</v>
      </c>
      <c r="CJ30">
        <v>0</v>
      </c>
      <c r="CK30">
        <v>0</v>
      </c>
      <c r="CT30" t="s">
        <v>248</v>
      </c>
      <c r="CU30">
        <v>2</v>
      </c>
    </row>
    <row r="31" spans="1:99" x14ac:dyDescent="0.35">
      <c r="A31">
        <v>30</v>
      </c>
      <c r="B31" s="11">
        <v>44127.62222222222</v>
      </c>
      <c r="C31">
        <v>1</v>
      </c>
      <c r="D31">
        <v>1</v>
      </c>
      <c r="E31">
        <v>0</v>
      </c>
      <c r="F31">
        <v>1</v>
      </c>
      <c r="G31">
        <v>1</v>
      </c>
      <c r="H31">
        <v>1</v>
      </c>
      <c r="I31">
        <v>0</v>
      </c>
      <c r="J31">
        <v>1</v>
      </c>
      <c r="K31">
        <v>0</v>
      </c>
      <c r="M31">
        <v>84</v>
      </c>
      <c r="N31" t="s">
        <v>284</v>
      </c>
      <c r="O31">
        <v>1</v>
      </c>
      <c r="P31">
        <v>6</v>
      </c>
      <c r="R31" t="s">
        <v>8</v>
      </c>
      <c r="S31" t="s">
        <v>212</v>
      </c>
      <c r="T31" t="s">
        <v>5</v>
      </c>
      <c r="U31" t="s">
        <v>200</v>
      </c>
      <c r="V31" s="12">
        <v>44123</v>
      </c>
      <c r="W31" s="12">
        <v>44124</v>
      </c>
      <c r="X31">
        <v>7</v>
      </c>
      <c r="Y31" s="13">
        <v>0.54166666666666663</v>
      </c>
      <c r="Z31" s="13">
        <v>0.6875</v>
      </c>
      <c r="AA31" s="1">
        <f t="shared" si="0"/>
        <v>210.00000000000006</v>
      </c>
      <c r="AB31">
        <v>2</v>
      </c>
      <c r="AD31">
        <v>1</v>
      </c>
      <c r="AE31">
        <v>1368.9</v>
      </c>
      <c r="AF31">
        <v>1</v>
      </c>
      <c r="AG31" t="s">
        <v>285</v>
      </c>
      <c r="AH31">
        <v>13</v>
      </c>
      <c r="AJ31">
        <v>13</v>
      </c>
      <c r="AK31">
        <v>1</v>
      </c>
      <c r="AL31">
        <v>1</v>
      </c>
      <c r="AM31" t="s">
        <v>286</v>
      </c>
      <c r="AN31">
        <v>13</v>
      </c>
      <c r="AP31">
        <v>13</v>
      </c>
      <c r="AQ31">
        <v>1</v>
      </c>
      <c r="AR31">
        <v>1</v>
      </c>
      <c r="AS31" t="s">
        <v>285</v>
      </c>
      <c r="AT31" t="s">
        <v>286</v>
      </c>
      <c r="AW31">
        <v>2</v>
      </c>
      <c r="BC31">
        <f t="shared" si="1"/>
        <v>26</v>
      </c>
      <c r="BD31">
        <f>BC31*[1]counts!$B$54</f>
        <v>198.9</v>
      </c>
      <c r="BE31">
        <f t="shared" si="2"/>
        <v>198.9</v>
      </c>
      <c r="BF31">
        <v>1</v>
      </c>
      <c r="BG31">
        <v>0</v>
      </c>
      <c r="BH31">
        <v>0</v>
      </c>
      <c r="BI31">
        <v>0</v>
      </c>
      <c r="BJ31">
        <v>0</v>
      </c>
      <c r="BK31">
        <v>1</v>
      </c>
      <c r="BL31">
        <v>0</v>
      </c>
      <c r="BM31">
        <v>0</v>
      </c>
      <c r="BN31">
        <v>0</v>
      </c>
      <c r="BO31">
        <v>0</v>
      </c>
      <c r="BP31">
        <v>0</v>
      </c>
      <c r="BQ31">
        <v>0</v>
      </c>
      <c r="BR31">
        <v>1</v>
      </c>
      <c r="BS31" t="s">
        <v>287</v>
      </c>
      <c r="CH31">
        <v>1</v>
      </c>
      <c r="CI31">
        <v>1</v>
      </c>
      <c r="CJ31">
        <v>0</v>
      </c>
      <c r="CK31">
        <v>0</v>
      </c>
      <c r="CL31">
        <v>3</v>
      </c>
      <c r="CM31" t="s">
        <v>288</v>
      </c>
      <c r="CN31">
        <v>9</v>
      </c>
      <c r="CO31" t="s">
        <v>289</v>
      </c>
      <c r="CT31" t="s">
        <v>248</v>
      </c>
      <c r="CU31">
        <v>2</v>
      </c>
    </row>
    <row r="32" spans="1:99" x14ac:dyDescent="0.35">
      <c r="A32">
        <v>31</v>
      </c>
      <c r="B32" s="11">
        <v>44127.854861111111</v>
      </c>
      <c r="C32">
        <v>1</v>
      </c>
      <c r="D32">
        <v>1</v>
      </c>
      <c r="E32">
        <v>0</v>
      </c>
      <c r="F32">
        <v>1</v>
      </c>
      <c r="G32">
        <v>1</v>
      </c>
      <c r="H32">
        <v>1</v>
      </c>
      <c r="I32">
        <v>0</v>
      </c>
      <c r="J32">
        <v>1</v>
      </c>
      <c r="K32">
        <v>0</v>
      </c>
      <c r="M32">
        <v>93</v>
      </c>
      <c r="N32" t="s">
        <v>290</v>
      </c>
      <c r="O32">
        <v>1</v>
      </c>
      <c r="P32">
        <v>2</v>
      </c>
      <c r="R32" t="s">
        <v>8</v>
      </c>
      <c r="S32" t="s">
        <v>199</v>
      </c>
      <c r="T32" t="s">
        <v>5</v>
      </c>
      <c r="U32" t="s">
        <v>200</v>
      </c>
      <c r="V32" s="12">
        <v>44116</v>
      </c>
      <c r="W32" s="12">
        <v>44118</v>
      </c>
      <c r="X32">
        <v>7</v>
      </c>
      <c r="Y32" s="13">
        <v>0.54166666666666663</v>
      </c>
      <c r="Z32" s="13">
        <v>0.6875</v>
      </c>
      <c r="AA32" s="1">
        <f t="shared" si="0"/>
        <v>210.00000000000006</v>
      </c>
      <c r="AB32">
        <v>2</v>
      </c>
      <c r="AD32">
        <v>1</v>
      </c>
      <c r="AE32">
        <v>1368.9</v>
      </c>
      <c r="AF32">
        <v>1</v>
      </c>
      <c r="AG32" t="s">
        <v>291</v>
      </c>
      <c r="AH32" t="s">
        <v>246</v>
      </c>
      <c r="AJ32">
        <v>30</v>
      </c>
      <c r="AK32">
        <v>1</v>
      </c>
      <c r="AL32">
        <v>1</v>
      </c>
      <c r="AM32" t="s">
        <v>292</v>
      </c>
      <c r="AN32" t="s">
        <v>246</v>
      </c>
      <c r="AP32">
        <v>30</v>
      </c>
      <c r="AQ32">
        <v>1</v>
      </c>
      <c r="AR32">
        <v>1</v>
      </c>
      <c r="AS32" t="s">
        <v>293</v>
      </c>
      <c r="AT32" t="s">
        <v>246</v>
      </c>
      <c r="AV32">
        <v>30</v>
      </c>
      <c r="AW32">
        <v>1</v>
      </c>
      <c r="AX32">
        <v>1</v>
      </c>
      <c r="AY32" t="s">
        <v>292</v>
      </c>
      <c r="AZ32" t="s">
        <v>246</v>
      </c>
      <c r="BB32">
        <v>30</v>
      </c>
      <c r="BC32">
        <f t="shared" si="1"/>
        <v>120</v>
      </c>
      <c r="BD32">
        <f>BC32*[1]counts!$B$54</f>
        <v>918</v>
      </c>
      <c r="BE32">
        <f t="shared" si="2"/>
        <v>918</v>
      </c>
      <c r="BF32">
        <v>1</v>
      </c>
      <c r="BG32">
        <v>0</v>
      </c>
      <c r="BH32">
        <v>0</v>
      </c>
      <c r="BI32">
        <v>0</v>
      </c>
      <c r="BJ32">
        <v>0</v>
      </c>
      <c r="BK32">
        <v>1</v>
      </c>
      <c r="BL32">
        <v>0</v>
      </c>
      <c r="BM32">
        <v>0</v>
      </c>
      <c r="BN32">
        <v>0</v>
      </c>
      <c r="BO32">
        <v>0</v>
      </c>
      <c r="BP32">
        <v>0</v>
      </c>
      <c r="BQ32">
        <v>0</v>
      </c>
      <c r="BR32">
        <v>1</v>
      </c>
      <c r="BS32" t="s">
        <v>294</v>
      </c>
      <c r="CH32">
        <v>1</v>
      </c>
      <c r="CI32">
        <v>1</v>
      </c>
      <c r="CJ32">
        <v>0</v>
      </c>
      <c r="CK32">
        <v>0</v>
      </c>
      <c r="CL32">
        <v>6</v>
      </c>
      <c r="CM32" t="s">
        <v>295</v>
      </c>
      <c r="CN32">
        <v>3</v>
      </c>
      <c r="CO32" t="s">
        <v>296</v>
      </c>
      <c r="CT32" t="s">
        <v>248</v>
      </c>
      <c r="CU32">
        <v>2</v>
      </c>
    </row>
    <row r="33" spans="1:99" x14ac:dyDescent="0.35">
      <c r="A33">
        <v>32</v>
      </c>
      <c r="B33" s="11">
        <v>44127.869444444441</v>
      </c>
      <c r="C33">
        <v>1</v>
      </c>
      <c r="D33">
        <v>1</v>
      </c>
      <c r="E33">
        <v>0</v>
      </c>
      <c r="F33">
        <v>1</v>
      </c>
      <c r="G33">
        <v>1</v>
      </c>
      <c r="H33">
        <v>0</v>
      </c>
      <c r="I33">
        <v>1</v>
      </c>
      <c r="J33">
        <v>1</v>
      </c>
      <c r="K33">
        <v>0</v>
      </c>
      <c r="M33">
        <v>93</v>
      </c>
      <c r="N33" t="s">
        <v>297</v>
      </c>
      <c r="O33">
        <v>1</v>
      </c>
      <c r="P33">
        <v>1</v>
      </c>
      <c r="R33" t="s">
        <v>8</v>
      </c>
      <c r="S33" t="s">
        <v>199</v>
      </c>
      <c r="T33" t="s">
        <v>5</v>
      </c>
      <c r="U33" t="s">
        <v>200</v>
      </c>
      <c r="V33" s="12">
        <v>44118</v>
      </c>
      <c r="W33" s="12">
        <v>44119</v>
      </c>
      <c r="X33">
        <v>7</v>
      </c>
      <c r="Y33" s="13">
        <v>0.54166666666666663</v>
      </c>
      <c r="Z33" s="13">
        <v>0.6875</v>
      </c>
      <c r="AA33" s="1">
        <f t="shared" si="0"/>
        <v>210.00000000000006</v>
      </c>
      <c r="AB33">
        <v>2</v>
      </c>
      <c r="AD33">
        <v>1</v>
      </c>
      <c r="AE33">
        <v>1368.9</v>
      </c>
      <c r="AF33">
        <v>1</v>
      </c>
      <c r="AG33" t="s">
        <v>298</v>
      </c>
      <c r="AH33" t="s">
        <v>299</v>
      </c>
      <c r="AJ33">
        <v>150</v>
      </c>
      <c r="AK33">
        <v>1</v>
      </c>
      <c r="AL33">
        <v>1</v>
      </c>
      <c r="AM33" t="s">
        <v>300</v>
      </c>
      <c r="AN33" t="s">
        <v>299</v>
      </c>
      <c r="AP33">
        <v>150</v>
      </c>
      <c r="AQ33">
        <v>2</v>
      </c>
      <c r="BC33">
        <f t="shared" si="1"/>
        <v>300</v>
      </c>
      <c r="BD33">
        <f>BC33*[1]counts!$B$54</f>
        <v>2295</v>
      </c>
      <c r="BE33">
        <f t="shared" si="2"/>
        <v>2295</v>
      </c>
      <c r="BF33">
        <v>1</v>
      </c>
      <c r="BG33">
        <v>0</v>
      </c>
      <c r="BH33">
        <v>0</v>
      </c>
      <c r="BI33">
        <v>0</v>
      </c>
      <c r="BJ33">
        <v>0</v>
      </c>
      <c r="BK33">
        <v>1</v>
      </c>
      <c r="BL33">
        <v>0</v>
      </c>
      <c r="BM33">
        <v>0</v>
      </c>
      <c r="BN33">
        <v>0</v>
      </c>
      <c r="BO33">
        <v>0</v>
      </c>
      <c r="BP33">
        <v>0</v>
      </c>
      <c r="BQ33">
        <v>0</v>
      </c>
      <c r="BR33">
        <v>1</v>
      </c>
      <c r="BS33" t="s">
        <v>301</v>
      </c>
      <c r="CH33">
        <v>0</v>
      </c>
      <c r="CI33">
        <v>1</v>
      </c>
      <c r="CJ33">
        <v>1</v>
      </c>
      <c r="CK33">
        <v>1</v>
      </c>
      <c r="CN33">
        <v>6</v>
      </c>
      <c r="CO33" t="s">
        <v>302</v>
      </c>
      <c r="CP33">
        <v>1</v>
      </c>
      <c r="CQ33" t="s">
        <v>303</v>
      </c>
      <c r="CR33">
        <v>2</v>
      </c>
      <c r="CS33" t="s">
        <v>304</v>
      </c>
      <c r="CT33" t="s">
        <v>248</v>
      </c>
      <c r="CU33">
        <v>2</v>
      </c>
    </row>
    <row r="34" spans="1:99" x14ac:dyDescent="0.35">
      <c r="A34">
        <v>33</v>
      </c>
      <c r="B34" s="11">
        <v>44131.429861111108</v>
      </c>
      <c r="C34">
        <v>3</v>
      </c>
      <c r="D34">
        <v>0</v>
      </c>
      <c r="E34">
        <v>0</v>
      </c>
      <c r="F34">
        <v>0</v>
      </c>
      <c r="G34">
        <v>0</v>
      </c>
      <c r="H34">
        <v>0</v>
      </c>
      <c r="I34">
        <v>0</v>
      </c>
      <c r="J34">
        <v>0</v>
      </c>
      <c r="K34">
        <v>1</v>
      </c>
      <c r="L34" t="s">
        <v>305</v>
      </c>
      <c r="M34">
        <v>21</v>
      </c>
      <c r="N34" t="s">
        <v>306</v>
      </c>
      <c r="O34">
        <v>1</v>
      </c>
      <c r="P34">
        <v>3</v>
      </c>
      <c r="R34" t="s">
        <v>9</v>
      </c>
      <c r="S34" t="s">
        <v>212</v>
      </c>
      <c r="T34" t="s">
        <v>5</v>
      </c>
      <c r="U34" t="s">
        <v>200</v>
      </c>
      <c r="V34" s="12">
        <v>44130</v>
      </c>
      <c r="W34" s="12">
        <v>44130</v>
      </c>
      <c r="X34">
        <v>2</v>
      </c>
      <c r="Y34" s="13">
        <v>0.54166666666666663</v>
      </c>
      <c r="Z34" s="13">
        <v>0.625</v>
      </c>
      <c r="AA34" s="1">
        <f t="shared" si="0"/>
        <v>120.00000000000006</v>
      </c>
      <c r="AB34">
        <v>2</v>
      </c>
      <c r="AD34">
        <v>2</v>
      </c>
      <c r="AF34">
        <v>1</v>
      </c>
      <c r="AG34" t="s">
        <v>307</v>
      </c>
      <c r="AH34" t="s">
        <v>308</v>
      </c>
      <c r="AJ34">
        <v>6</v>
      </c>
      <c r="AK34">
        <v>2</v>
      </c>
      <c r="BC34">
        <f t="shared" si="1"/>
        <v>6</v>
      </c>
      <c r="BD34">
        <f>BC34*[1]counts!$B$54</f>
        <v>45.900000000000006</v>
      </c>
      <c r="BE34">
        <f t="shared" si="2"/>
        <v>45.900000000000006</v>
      </c>
      <c r="BF34">
        <v>0</v>
      </c>
      <c r="BG34">
        <v>0</v>
      </c>
      <c r="BH34">
        <v>1</v>
      </c>
      <c r="BI34">
        <v>0</v>
      </c>
      <c r="BJ34">
        <v>0</v>
      </c>
      <c r="BK34">
        <v>0</v>
      </c>
      <c r="BL34">
        <v>0</v>
      </c>
      <c r="BM34">
        <v>0</v>
      </c>
      <c r="BN34">
        <v>0</v>
      </c>
      <c r="BO34">
        <v>0</v>
      </c>
      <c r="BP34">
        <v>0</v>
      </c>
      <c r="BQ34">
        <v>0</v>
      </c>
      <c r="BZ34" t="s">
        <v>248</v>
      </c>
      <c r="CH34">
        <v>0</v>
      </c>
      <c r="CI34">
        <v>0</v>
      </c>
      <c r="CJ34">
        <v>0</v>
      </c>
      <c r="CK34">
        <v>0</v>
      </c>
      <c r="CT34" t="s">
        <v>248</v>
      </c>
      <c r="CU34">
        <v>2</v>
      </c>
    </row>
    <row r="35" spans="1:99" x14ac:dyDescent="0.35">
      <c r="A35">
        <v>34</v>
      </c>
      <c r="B35" s="11">
        <v>44152.207638888889</v>
      </c>
      <c r="C35">
        <v>2</v>
      </c>
      <c r="D35">
        <v>0</v>
      </c>
      <c r="E35">
        <v>0</v>
      </c>
      <c r="F35">
        <v>0</v>
      </c>
      <c r="G35">
        <v>0</v>
      </c>
      <c r="H35">
        <v>0</v>
      </c>
      <c r="I35">
        <v>0</v>
      </c>
      <c r="J35">
        <v>0</v>
      </c>
      <c r="K35">
        <v>1</v>
      </c>
      <c r="L35" t="s">
        <v>326</v>
      </c>
      <c r="M35">
        <v>95</v>
      </c>
      <c r="N35" t="s">
        <v>327</v>
      </c>
      <c r="O35">
        <v>1</v>
      </c>
      <c r="P35">
        <v>3</v>
      </c>
      <c r="R35" t="s">
        <v>9</v>
      </c>
      <c r="S35" t="s">
        <v>212</v>
      </c>
      <c r="T35" t="s">
        <v>5</v>
      </c>
      <c r="U35" t="s">
        <v>200</v>
      </c>
      <c r="V35" s="12">
        <v>44144</v>
      </c>
      <c r="W35" s="12">
        <v>44144</v>
      </c>
      <c r="X35">
        <v>3</v>
      </c>
      <c r="Y35" s="13">
        <v>0.52083333333333337</v>
      </c>
      <c r="Z35" s="13">
        <v>0.64583333333333337</v>
      </c>
      <c r="AA35" s="1">
        <f t="shared" si="0"/>
        <v>180</v>
      </c>
      <c r="AB35">
        <v>2</v>
      </c>
      <c r="AD35">
        <v>1</v>
      </c>
      <c r="AE35">
        <v>720</v>
      </c>
      <c r="AF35">
        <v>1</v>
      </c>
      <c r="AG35" t="s">
        <v>328</v>
      </c>
      <c r="AH35" t="s">
        <v>329</v>
      </c>
      <c r="AJ35">
        <v>4</v>
      </c>
      <c r="AK35">
        <v>1</v>
      </c>
      <c r="AL35">
        <v>1</v>
      </c>
      <c r="AM35" t="s">
        <v>330</v>
      </c>
      <c r="AN35" t="s">
        <v>331</v>
      </c>
      <c r="AP35">
        <v>7</v>
      </c>
      <c r="AQ35">
        <v>2</v>
      </c>
      <c r="BC35">
        <f t="shared" si="1"/>
        <v>11</v>
      </c>
      <c r="BD35">
        <f>BC35*[1]counts!$B$54</f>
        <v>84.15</v>
      </c>
      <c r="BE35">
        <f t="shared" si="2"/>
        <v>84.15</v>
      </c>
      <c r="BF35">
        <v>1</v>
      </c>
      <c r="BG35">
        <v>0</v>
      </c>
      <c r="BH35">
        <v>1</v>
      </c>
      <c r="BI35">
        <v>0</v>
      </c>
      <c r="BJ35">
        <v>0</v>
      </c>
      <c r="BK35">
        <v>1</v>
      </c>
      <c r="BL35">
        <v>0</v>
      </c>
      <c r="BM35">
        <v>0</v>
      </c>
      <c r="BN35">
        <v>0</v>
      </c>
      <c r="BO35">
        <v>0</v>
      </c>
      <c r="BP35">
        <v>0</v>
      </c>
      <c r="BQ35">
        <v>0</v>
      </c>
      <c r="BR35">
        <v>4</v>
      </c>
      <c r="BS35" t="s">
        <v>332</v>
      </c>
      <c r="BT35">
        <v>7</v>
      </c>
      <c r="BZ35">
        <v>1</v>
      </c>
      <c r="CA35" t="s">
        <v>248</v>
      </c>
      <c r="CH35">
        <v>1</v>
      </c>
      <c r="CI35">
        <v>1</v>
      </c>
      <c r="CJ35">
        <v>0</v>
      </c>
      <c r="CK35">
        <v>0</v>
      </c>
      <c r="CL35">
        <v>2</v>
      </c>
      <c r="CM35" t="s">
        <v>333</v>
      </c>
      <c r="CN35">
        <v>8</v>
      </c>
      <c r="CO35" t="s">
        <v>334</v>
      </c>
      <c r="CT35" t="s">
        <v>248</v>
      </c>
      <c r="CU35">
        <v>2</v>
      </c>
    </row>
    <row r="36" spans="1:99" x14ac:dyDescent="0.35">
      <c r="A36">
        <v>35</v>
      </c>
      <c r="B36" s="11">
        <v>44152.224305555559</v>
      </c>
      <c r="C36">
        <v>2</v>
      </c>
      <c r="D36">
        <v>0</v>
      </c>
      <c r="E36">
        <v>0</v>
      </c>
      <c r="F36">
        <v>0</v>
      </c>
      <c r="G36">
        <v>0</v>
      </c>
      <c r="H36">
        <v>0</v>
      </c>
      <c r="I36">
        <v>0</v>
      </c>
      <c r="J36">
        <v>0</v>
      </c>
      <c r="K36">
        <v>1</v>
      </c>
      <c r="L36" t="s">
        <v>335</v>
      </c>
      <c r="M36">
        <v>92</v>
      </c>
      <c r="N36" t="s">
        <v>336</v>
      </c>
      <c r="O36">
        <v>1</v>
      </c>
      <c r="P36">
        <v>2</v>
      </c>
      <c r="R36" t="s">
        <v>8</v>
      </c>
      <c r="S36" t="s">
        <v>199</v>
      </c>
      <c r="T36" t="s">
        <v>5</v>
      </c>
      <c r="U36" t="s">
        <v>200</v>
      </c>
      <c r="V36" s="12">
        <v>44145</v>
      </c>
      <c r="W36" s="12">
        <v>44145</v>
      </c>
      <c r="X36">
        <v>3</v>
      </c>
      <c r="Y36" s="13">
        <v>0.52083333333333337</v>
      </c>
      <c r="Z36" s="13">
        <v>0.64583333333333337</v>
      </c>
      <c r="AA36" s="1">
        <f t="shared" si="0"/>
        <v>180</v>
      </c>
      <c r="AB36">
        <v>2</v>
      </c>
      <c r="AD36">
        <v>1</v>
      </c>
      <c r="AE36">
        <v>720</v>
      </c>
      <c r="AF36">
        <v>1</v>
      </c>
      <c r="AG36" t="s">
        <v>337</v>
      </c>
      <c r="AH36" t="s">
        <v>338</v>
      </c>
      <c r="AJ36">
        <v>36</v>
      </c>
      <c r="AK36">
        <v>1</v>
      </c>
      <c r="AL36">
        <v>1</v>
      </c>
      <c r="AM36" t="s">
        <v>339</v>
      </c>
      <c r="AN36" t="s">
        <v>338</v>
      </c>
      <c r="AP36">
        <v>36</v>
      </c>
      <c r="AQ36">
        <v>2</v>
      </c>
      <c r="BC36">
        <f t="shared" si="1"/>
        <v>72</v>
      </c>
      <c r="BD36">
        <f>BC36*[1]counts!$B$54</f>
        <v>550.80000000000007</v>
      </c>
      <c r="BE36">
        <f t="shared" si="2"/>
        <v>550.80000000000007</v>
      </c>
      <c r="BF36">
        <v>1</v>
      </c>
      <c r="BG36">
        <v>1</v>
      </c>
      <c r="BH36">
        <v>1</v>
      </c>
      <c r="BI36">
        <v>0</v>
      </c>
      <c r="BJ36">
        <v>0</v>
      </c>
      <c r="BK36">
        <v>1</v>
      </c>
      <c r="BL36">
        <v>0</v>
      </c>
      <c r="BM36">
        <v>0</v>
      </c>
      <c r="BN36">
        <v>1</v>
      </c>
      <c r="BO36">
        <v>1</v>
      </c>
      <c r="BP36">
        <v>0</v>
      </c>
      <c r="BQ36">
        <v>1</v>
      </c>
      <c r="BR36">
        <v>4</v>
      </c>
      <c r="BS36" t="s">
        <v>294</v>
      </c>
      <c r="BT36">
        <v>7</v>
      </c>
      <c r="BU36" t="s">
        <v>340</v>
      </c>
      <c r="BX36">
        <v>1</v>
      </c>
      <c r="BY36" t="s">
        <v>341</v>
      </c>
      <c r="BZ36">
        <v>1</v>
      </c>
      <c r="CA36" t="s">
        <v>248</v>
      </c>
      <c r="CH36">
        <v>1</v>
      </c>
      <c r="CI36">
        <v>0</v>
      </c>
      <c r="CJ36">
        <v>0</v>
      </c>
      <c r="CK36">
        <v>0</v>
      </c>
      <c r="CL36" t="s">
        <v>342</v>
      </c>
      <c r="CT36" t="s">
        <v>248</v>
      </c>
      <c r="CU36">
        <v>2</v>
      </c>
    </row>
    <row r="37" spans="1:99" x14ac:dyDescent="0.35">
      <c r="A37">
        <v>36</v>
      </c>
      <c r="B37" s="11">
        <v>44152.23541666667</v>
      </c>
      <c r="C37">
        <v>2</v>
      </c>
      <c r="D37">
        <v>0</v>
      </c>
      <c r="E37">
        <v>0</v>
      </c>
      <c r="F37">
        <v>0</v>
      </c>
      <c r="G37">
        <v>0</v>
      </c>
      <c r="H37">
        <v>0</v>
      </c>
      <c r="I37">
        <v>0</v>
      </c>
      <c r="J37">
        <v>0</v>
      </c>
      <c r="K37">
        <v>1</v>
      </c>
      <c r="L37" t="s">
        <v>343</v>
      </c>
      <c r="M37">
        <v>91</v>
      </c>
      <c r="N37" t="s">
        <v>344</v>
      </c>
      <c r="O37">
        <v>1</v>
      </c>
      <c r="P37">
        <v>1</v>
      </c>
      <c r="R37" t="s">
        <v>8</v>
      </c>
      <c r="S37" t="s">
        <v>199</v>
      </c>
      <c r="T37" t="s">
        <v>5</v>
      </c>
      <c r="U37" t="s">
        <v>200</v>
      </c>
      <c r="V37" s="12">
        <v>44146</v>
      </c>
      <c r="W37" s="12">
        <v>44146</v>
      </c>
      <c r="X37">
        <v>3</v>
      </c>
      <c r="Y37" s="13">
        <v>0.58333333333333337</v>
      </c>
      <c r="Z37" s="13">
        <v>0.70833333333333337</v>
      </c>
      <c r="AA37" s="1">
        <f t="shared" si="0"/>
        <v>180</v>
      </c>
      <c r="AB37">
        <v>2</v>
      </c>
      <c r="AD37">
        <v>1</v>
      </c>
      <c r="AE37">
        <v>720</v>
      </c>
      <c r="AF37">
        <v>1</v>
      </c>
      <c r="AG37" t="s">
        <v>345</v>
      </c>
      <c r="AH37" t="s">
        <v>346</v>
      </c>
      <c r="AJ37">
        <v>168</v>
      </c>
      <c r="AK37">
        <v>1</v>
      </c>
      <c r="AL37">
        <v>1</v>
      </c>
      <c r="AM37" t="s">
        <v>347</v>
      </c>
      <c r="AN37" t="s">
        <v>346</v>
      </c>
      <c r="AP37">
        <v>168</v>
      </c>
      <c r="AQ37">
        <v>2</v>
      </c>
      <c r="BC37">
        <f t="shared" si="1"/>
        <v>336</v>
      </c>
      <c r="BD37">
        <f>BC37*[1]counts!$B$54</f>
        <v>2570.4</v>
      </c>
      <c r="BE37">
        <f t="shared" si="2"/>
        <v>2570.4</v>
      </c>
      <c r="BF37">
        <v>1</v>
      </c>
      <c r="BG37">
        <v>1</v>
      </c>
      <c r="BH37">
        <v>1</v>
      </c>
      <c r="BI37">
        <v>0</v>
      </c>
      <c r="BJ37">
        <v>0</v>
      </c>
      <c r="BK37">
        <v>1</v>
      </c>
      <c r="BL37">
        <v>0</v>
      </c>
      <c r="BM37">
        <v>0</v>
      </c>
      <c r="BN37">
        <v>1</v>
      </c>
      <c r="BO37">
        <v>1</v>
      </c>
      <c r="BP37">
        <v>0</v>
      </c>
      <c r="BQ37">
        <v>0</v>
      </c>
      <c r="BR37">
        <v>1</v>
      </c>
      <c r="BS37" t="s">
        <v>348</v>
      </c>
      <c r="BZ37">
        <v>1</v>
      </c>
      <c r="CA37" t="s">
        <v>248</v>
      </c>
      <c r="CH37">
        <v>1</v>
      </c>
      <c r="CI37">
        <v>1</v>
      </c>
      <c r="CJ37">
        <v>0</v>
      </c>
      <c r="CK37">
        <v>0</v>
      </c>
      <c r="CL37" t="s">
        <v>349</v>
      </c>
      <c r="CN37">
        <v>10</v>
      </c>
      <c r="CO37" t="s">
        <v>350</v>
      </c>
      <c r="CT37" t="s">
        <v>248</v>
      </c>
      <c r="CU37">
        <v>2</v>
      </c>
    </row>
    <row r="38" spans="1:99" x14ac:dyDescent="0.35">
      <c r="A38">
        <v>37</v>
      </c>
      <c r="B38" s="11">
        <v>44160.715277777781</v>
      </c>
      <c r="C38">
        <v>3</v>
      </c>
      <c r="D38">
        <v>0</v>
      </c>
      <c r="E38">
        <v>0</v>
      </c>
      <c r="F38">
        <v>0</v>
      </c>
      <c r="G38">
        <v>0</v>
      </c>
      <c r="H38">
        <v>0</v>
      </c>
      <c r="I38">
        <v>0</v>
      </c>
      <c r="J38">
        <v>0</v>
      </c>
      <c r="K38">
        <v>1</v>
      </c>
      <c r="L38" t="s">
        <v>351</v>
      </c>
      <c r="M38">
        <v>95</v>
      </c>
      <c r="N38" t="s">
        <v>352</v>
      </c>
      <c r="O38">
        <v>1</v>
      </c>
      <c r="P38">
        <v>6</v>
      </c>
      <c r="R38" t="s">
        <v>8</v>
      </c>
      <c r="S38" t="s">
        <v>212</v>
      </c>
      <c r="T38" t="s">
        <v>5</v>
      </c>
      <c r="U38" t="s">
        <v>200</v>
      </c>
      <c r="V38" s="12">
        <v>44158</v>
      </c>
      <c r="W38" s="12">
        <v>44158</v>
      </c>
      <c r="X38">
        <v>3</v>
      </c>
      <c r="Y38" s="13">
        <v>0.52083333333333337</v>
      </c>
      <c r="Z38" s="13">
        <v>0.64583333333333337</v>
      </c>
      <c r="AA38" s="1">
        <f t="shared" si="0"/>
        <v>180</v>
      </c>
      <c r="AB38">
        <v>2</v>
      </c>
      <c r="AD38">
        <v>1</v>
      </c>
      <c r="AE38">
        <v>720</v>
      </c>
      <c r="AF38">
        <v>1</v>
      </c>
      <c r="AG38" t="s">
        <v>353</v>
      </c>
      <c r="AH38" t="s">
        <v>354</v>
      </c>
      <c r="AJ38">
        <v>16</v>
      </c>
      <c r="AK38">
        <v>1</v>
      </c>
      <c r="AL38">
        <v>1</v>
      </c>
      <c r="AM38" t="s">
        <v>355</v>
      </c>
      <c r="AN38" t="s">
        <v>354</v>
      </c>
      <c r="AP38">
        <v>16</v>
      </c>
      <c r="AQ38">
        <v>2</v>
      </c>
      <c r="BC38">
        <f t="shared" si="1"/>
        <v>32</v>
      </c>
      <c r="BD38">
        <f>BC38*[1]counts!$B$54</f>
        <v>244.8</v>
      </c>
      <c r="BE38">
        <f t="shared" si="2"/>
        <v>244.8</v>
      </c>
      <c r="BF38">
        <v>0</v>
      </c>
      <c r="BG38">
        <v>0</v>
      </c>
      <c r="BH38">
        <v>1</v>
      </c>
      <c r="BI38">
        <v>0</v>
      </c>
      <c r="BJ38">
        <v>0</v>
      </c>
      <c r="BK38">
        <v>0</v>
      </c>
      <c r="BL38">
        <v>0</v>
      </c>
      <c r="BM38">
        <v>0</v>
      </c>
      <c r="BN38">
        <v>0</v>
      </c>
      <c r="BO38">
        <v>0</v>
      </c>
      <c r="BP38">
        <v>0</v>
      </c>
      <c r="BQ38">
        <v>0</v>
      </c>
      <c r="BZ38">
        <v>1</v>
      </c>
      <c r="CA38" t="s">
        <v>248</v>
      </c>
      <c r="CH38">
        <v>1</v>
      </c>
      <c r="CI38">
        <v>1</v>
      </c>
      <c r="CJ38">
        <v>0</v>
      </c>
      <c r="CK38">
        <v>0</v>
      </c>
      <c r="CL38">
        <v>2</v>
      </c>
      <c r="CM38" t="s">
        <v>356</v>
      </c>
      <c r="CN38">
        <v>12</v>
      </c>
      <c r="CO38" t="s">
        <v>357</v>
      </c>
      <c r="CT38" t="s">
        <v>248</v>
      </c>
      <c r="CU38">
        <v>2</v>
      </c>
    </row>
    <row r="39" spans="1:99" x14ac:dyDescent="0.35">
      <c r="A39">
        <v>38</v>
      </c>
      <c r="B39" s="11">
        <v>44127.363194444442</v>
      </c>
      <c r="C39">
        <v>1</v>
      </c>
      <c r="D39">
        <v>1</v>
      </c>
      <c r="E39">
        <v>0</v>
      </c>
      <c r="F39">
        <v>1</v>
      </c>
      <c r="G39">
        <v>1</v>
      </c>
      <c r="H39">
        <v>1</v>
      </c>
      <c r="I39">
        <v>0</v>
      </c>
      <c r="J39">
        <v>1</v>
      </c>
      <c r="K39">
        <v>0</v>
      </c>
      <c r="M39">
        <v>0</v>
      </c>
      <c r="N39" t="s">
        <v>274</v>
      </c>
      <c r="O39">
        <v>1</v>
      </c>
      <c r="P39">
        <v>3</v>
      </c>
      <c r="R39" t="s">
        <v>9</v>
      </c>
      <c r="S39" t="s">
        <v>212</v>
      </c>
      <c r="T39" t="s">
        <v>5</v>
      </c>
      <c r="U39" t="s">
        <v>200</v>
      </c>
      <c r="V39" s="12">
        <v>44110</v>
      </c>
      <c r="W39" s="12">
        <v>44111</v>
      </c>
      <c r="X39">
        <v>8</v>
      </c>
      <c r="Y39" s="13">
        <v>0.52083333333333337</v>
      </c>
      <c r="Z39" s="13">
        <v>0.6875</v>
      </c>
      <c r="AA39" s="1">
        <f t="shared" si="0"/>
        <v>239.99999999999994</v>
      </c>
      <c r="AB39">
        <v>2</v>
      </c>
      <c r="AD39">
        <v>1</v>
      </c>
      <c r="AE39">
        <v>1368.9</v>
      </c>
      <c r="AF39">
        <v>1</v>
      </c>
      <c r="AG39" t="s">
        <v>275</v>
      </c>
      <c r="AH39" t="s">
        <v>276</v>
      </c>
      <c r="AJ39">
        <v>5</v>
      </c>
      <c r="AK39">
        <v>1</v>
      </c>
      <c r="AL39">
        <v>1</v>
      </c>
      <c r="AM39" t="s">
        <v>277</v>
      </c>
      <c r="AN39" t="s">
        <v>276</v>
      </c>
      <c r="AP39">
        <v>5</v>
      </c>
      <c r="AQ39">
        <v>1</v>
      </c>
      <c r="AR39">
        <v>1</v>
      </c>
      <c r="AS39" t="s">
        <v>278</v>
      </c>
      <c r="AT39" t="s">
        <v>276</v>
      </c>
      <c r="AV39">
        <v>5</v>
      </c>
      <c r="AW39">
        <v>1</v>
      </c>
      <c r="AX39">
        <v>1</v>
      </c>
      <c r="AY39" t="s">
        <v>279</v>
      </c>
      <c r="AZ39" t="s">
        <v>276</v>
      </c>
      <c r="BB39">
        <v>5</v>
      </c>
      <c r="BC39">
        <f t="shared" si="1"/>
        <v>20</v>
      </c>
      <c r="BD39">
        <f>BC39*[1]counts!$B$54</f>
        <v>153</v>
      </c>
      <c r="BE39">
        <f t="shared" si="2"/>
        <v>153</v>
      </c>
      <c r="BF39">
        <v>1</v>
      </c>
      <c r="BG39">
        <v>0</v>
      </c>
      <c r="BH39">
        <v>0</v>
      </c>
      <c r="BI39">
        <v>0</v>
      </c>
      <c r="BJ39">
        <v>0</v>
      </c>
      <c r="BK39">
        <v>1</v>
      </c>
      <c r="BL39">
        <v>0</v>
      </c>
      <c r="BM39">
        <v>0</v>
      </c>
      <c r="BN39">
        <v>0</v>
      </c>
      <c r="BO39">
        <v>0</v>
      </c>
      <c r="BP39">
        <v>0</v>
      </c>
      <c r="BQ39">
        <v>0</v>
      </c>
      <c r="BR39">
        <v>1</v>
      </c>
      <c r="BS39" t="s">
        <v>280</v>
      </c>
      <c r="CH39">
        <v>1</v>
      </c>
      <c r="CI39">
        <v>1</v>
      </c>
      <c r="CJ39">
        <v>1</v>
      </c>
      <c r="CK39">
        <v>0</v>
      </c>
      <c r="CL39">
        <v>3</v>
      </c>
      <c r="CM39" t="s">
        <v>281</v>
      </c>
      <c r="CN39" t="s">
        <v>282</v>
      </c>
      <c r="CP39" t="s">
        <v>283</v>
      </c>
      <c r="CT39" t="s">
        <v>248</v>
      </c>
      <c r="CU39">
        <v>2</v>
      </c>
    </row>
    <row r="40" spans="1:99" x14ac:dyDescent="0.35">
      <c r="A40">
        <v>39</v>
      </c>
      <c r="C40">
        <v>3</v>
      </c>
      <c r="D40">
        <v>0</v>
      </c>
      <c r="E40">
        <v>0</v>
      </c>
      <c r="F40">
        <v>1</v>
      </c>
      <c r="G40">
        <v>0</v>
      </c>
      <c r="H40">
        <v>0</v>
      </c>
      <c r="I40">
        <v>0</v>
      </c>
      <c r="J40">
        <v>0</v>
      </c>
      <c r="K40">
        <v>1</v>
      </c>
      <c r="L40" t="s">
        <v>358</v>
      </c>
      <c r="M40">
        <v>50</v>
      </c>
      <c r="N40" t="s">
        <v>359</v>
      </c>
      <c r="O40">
        <v>2</v>
      </c>
      <c r="Q40">
        <v>7</v>
      </c>
      <c r="R40" t="s">
        <v>9</v>
      </c>
      <c r="S40" t="s">
        <v>199</v>
      </c>
      <c r="T40" t="s">
        <v>5</v>
      </c>
      <c r="U40" t="s">
        <v>200</v>
      </c>
      <c r="V40" s="12">
        <v>44158</v>
      </c>
      <c r="W40" s="12">
        <v>44158</v>
      </c>
      <c r="X40">
        <v>2</v>
      </c>
      <c r="Y40" s="13">
        <v>0.45833333333333331</v>
      </c>
      <c r="Z40" s="13">
        <v>0.54166666666666663</v>
      </c>
      <c r="AA40" s="1">
        <f t="shared" si="0"/>
        <v>119.99999999999997</v>
      </c>
      <c r="AB40">
        <v>2</v>
      </c>
      <c r="AD40">
        <v>2</v>
      </c>
      <c r="AF40">
        <v>1</v>
      </c>
      <c r="AG40" t="s">
        <v>360</v>
      </c>
      <c r="AH40">
        <v>84</v>
      </c>
      <c r="AJ40">
        <v>84</v>
      </c>
      <c r="AK40">
        <v>2</v>
      </c>
      <c r="BC40">
        <f t="shared" si="1"/>
        <v>84</v>
      </c>
      <c r="BD40">
        <f>BC40*[1]counts!$B$54</f>
        <v>642.6</v>
      </c>
      <c r="BE40">
        <f t="shared" si="2"/>
        <v>642.6</v>
      </c>
      <c r="BF40">
        <v>0</v>
      </c>
      <c r="BG40">
        <v>0</v>
      </c>
      <c r="BH40">
        <v>1</v>
      </c>
      <c r="BI40">
        <v>0</v>
      </c>
      <c r="BJ40">
        <v>0</v>
      </c>
      <c r="BK40">
        <v>0</v>
      </c>
      <c r="BL40">
        <v>0</v>
      </c>
      <c r="BM40">
        <v>0</v>
      </c>
      <c r="BN40">
        <v>0</v>
      </c>
      <c r="BO40">
        <v>0</v>
      </c>
      <c r="BP40">
        <v>0</v>
      </c>
      <c r="BQ40">
        <v>0</v>
      </c>
      <c r="BZ40">
        <v>2</v>
      </c>
      <c r="CA40" t="s">
        <v>361</v>
      </c>
      <c r="CH40">
        <v>0</v>
      </c>
      <c r="CI40">
        <v>1</v>
      </c>
      <c r="CJ40">
        <v>0</v>
      </c>
      <c r="CK40">
        <v>0</v>
      </c>
      <c r="CN40">
        <v>4</v>
      </c>
      <c r="CO40" t="s">
        <v>362</v>
      </c>
      <c r="CT40" t="s">
        <v>217</v>
      </c>
      <c r="CU40">
        <v>2</v>
      </c>
    </row>
    <row r="41" spans="1:99" x14ac:dyDescent="0.35">
      <c r="A41">
        <v>40</v>
      </c>
      <c r="C41">
        <v>3</v>
      </c>
      <c r="D41">
        <v>0</v>
      </c>
      <c r="E41">
        <v>0</v>
      </c>
      <c r="F41">
        <v>1</v>
      </c>
      <c r="G41">
        <v>0</v>
      </c>
      <c r="H41">
        <v>0</v>
      </c>
      <c r="I41">
        <v>0</v>
      </c>
      <c r="J41">
        <v>0</v>
      </c>
      <c r="K41">
        <v>1</v>
      </c>
      <c r="L41" t="s">
        <v>363</v>
      </c>
      <c r="M41">
        <v>55</v>
      </c>
      <c r="N41" t="s">
        <v>364</v>
      </c>
      <c r="O41">
        <v>2</v>
      </c>
      <c r="Q41">
        <v>8</v>
      </c>
      <c r="R41" t="s">
        <v>9</v>
      </c>
      <c r="S41" t="s">
        <v>199</v>
      </c>
      <c r="T41" t="s">
        <v>5</v>
      </c>
      <c r="U41" t="s">
        <v>200</v>
      </c>
      <c r="V41" s="12">
        <v>44159</v>
      </c>
      <c r="W41" s="12">
        <v>44159</v>
      </c>
      <c r="X41">
        <v>2</v>
      </c>
      <c r="Y41" s="13">
        <v>0.46527777777777779</v>
      </c>
      <c r="Z41" s="13">
        <v>0.54861111111111116</v>
      </c>
      <c r="AA41" s="1">
        <f t="shared" si="0"/>
        <v>120.00000000000006</v>
      </c>
      <c r="AB41">
        <v>2</v>
      </c>
      <c r="AD41">
        <v>2</v>
      </c>
      <c r="AF41">
        <v>1</v>
      </c>
      <c r="AG41" t="s">
        <v>365</v>
      </c>
      <c r="AH41">
        <v>64</v>
      </c>
      <c r="AJ41">
        <v>64</v>
      </c>
      <c r="AK41">
        <v>2</v>
      </c>
      <c r="BC41">
        <f t="shared" si="1"/>
        <v>64</v>
      </c>
      <c r="BD41">
        <f>BC41*[1]counts!$B$54</f>
        <v>489.6</v>
      </c>
      <c r="BE41">
        <f t="shared" si="2"/>
        <v>489.6</v>
      </c>
      <c r="BF41">
        <v>0</v>
      </c>
      <c r="BG41">
        <v>0</v>
      </c>
      <c r="BH41">
        <v>1</v>
      </c>
      <c r="BI41">
        <v>0</v>
      </c>
      <c r="BJ41">
        <v>0</v>
      </c>
      <c r="BK41">
        <v>0</v>
      </c>
      <c r="BL41">
        <v>0</v>
      </c>
      <c r="BM41">
        <v>0</v>
      </c>
      <c r="BN41">
        <v>0</v>
      </c>
      <c r="BO41">
        <v>0</v>
      </c>
      <c r="BP41">
        <v>0</v>
      </c>
      <c r="BQ41">
        <v>0</v>
      </c>
      <c r="BZ41">
        <v>2</v>
      </c>
      <c r="CA41" t="s">
        <v>361</v>
      </c>
      <c r="CH41">
        <v>0</v>
      </c>
      <c r="CI41">
        <v>1</v>
      </c>
      <c r="CJ41">
        <v>0</v>
      </c>
      <c r="CK41">
        <v>0</v>
      </c>
      <c r="CN41">
        <v>3</v>
      </c>
      <c r="CO41" t="s">
        <v>366</v>
      </c>
      <c r="CT41" t="s">
        <v>206</v>
      </c>
      <c r="CU41">
        <v>2</v>
      </c>
    </row>
    <row r="42" spans="1:99" x14ac:dyDescent="0.35">
      <c r="A42">
        <v>41</v>
      </c>
      <c r="C42">
        <v>3</v>
      </c>
      <c r="D42">
        <v>0</v>
      </c>
      <c r="E42">
        <v>0</v>
      </c>
      <c r="F42">
        <v>1</v>
      </c>
      <c r="G42">
        <v>0</v>
      </c>
      <c r="H42">
        <v>0</v>
      </c>
      <c r="I42">
        <v>0</v>
      </c>
      <c r="J42">
        <v>0</v>
      </c>
      <c r="K42">
        <v>1</v>
      </c>
      <c r="L42" t="s">
        <v>367</v>
      </c>
      <c r="M42">
        <v>53</v>
      </c>
      <c r="N42" t="s">
        <v>368</v>
      </c>
      <c r="O42">
        <v>2</v>
      </c>
      <c r="Q42">
        <v>4</v>
      </c>
      <c r="R42" t="s">
        <v>9</v>
      </c>
      <c r="S42" t="s">
        <v>212</v>
      </c>
      <c r="T42" t="s">
        <v>5</v>
      </c>
      <c r="U42" t="s">
        <v>200</v>
      </c>
      <c r="V42" s="12">
        <v>44161</v>
      </c>
      <c r="W42" s="12">
        <v>44161</v>
      </c>
      <c r="X42">
        <v>2</v>
      </c>
      <c r="Y42" s="13">
        <v>0.45833333333333331</v>
      </c>
      <c r="Z42" s="13">
        <v>0.54166666666666663</v>
      </c>
      <c r="AA42" s="1">
        <f t="shared" si="0"/>
        <v>119.99999999999997</v>
      </c>
      <c r="AB42">
        <v>2</v>
      </c>
      <c r="AD42">
        <v>2</v>
      </c>
      <c r="AF42">
        <v>1</v>
      </c>
      <c r="AG42" t="s">
        <v>369</v>
      </c>
      <c r="AH42">
        <v>10</v>
      </c>
      <c r="AJ42">
        <v>10</v>
      </c>
      <c r="AK42">
        <v>2</v>
      </c>
      <c r="BC42">
        <f t="shared" si="1"/>
        <v>10</v>
      </c>
      <c r="BD42">
        <f>BC42*[1]counts!$B$54</f>
        <v>76.5</v>
      </c>
      <c r="BE42">
        <f t="shared" si="2"/>
        <v>76.5</v>
      </c>
      <c r="BF42">
        <v>0</v>
      </c>
      <c r="BG42">
        <v>0</v>
      </c>
      <c r="BH42">
        <v>1</v>
      </c>
      <c r="BI42">
        <v>0</v>
      </c>
      <c r="BJ42">
        <v>0</v>
      </c>
      <c r="BK42">
        <v>0</v>
      </c>
      <c r="BL42">
        <v>0</v>
      </c>
      <c r="BM42">
        <v>0</v>
      </c>
      <c r="BN42">
        <v>0</v>
      </c>
      <c r="BO42">
        <v>0</v>
      </c>
      <c r="BP42">
        <v>0</v>
      </c>
      <c r="BQ42">
        <v>0</v>
      </c>
      <c r="BZ42">
        <v>2</v>
      </c>
      <c r="CA42" t="s">
        <v>370</v>
      </c>
      <c r="CH42">
        <v>0</v>
      </c>
      <c r="CI42">
        <v>1</v>
      </c>
      <c r="CJ42">
        <v>0</v>
      </c>
      <c r="CK42">
        <v>0</v>
      </c>
      <c r="CN42">
        <v>3</v>
      </c>
      <c r="CO42" t="s">
        <v>371</v>
      </c>
      <c r="CT42" t="s">
        <v>206</v>
      </c>
      <c r="CU42">
        <v>2</v>
      </c>
    </row>
    <row r="43" spans="1:99" x14ac:dyDescent="0.35">
      <c r="A43">
        <v>42</v>
      </c>
      <c r="C43">
        <v>3</v>
      </c>
      <c r="D43">
        <v>0</v>
      </c>
      <c r="E43">
        <v>0</v>
      </c>
      <c r="F43">
        <v>1</v>
      </c>
      <c r="G43">
        <v>0</v>
      </c>
      <c r="H43">
        <v>0</v>
      </c>
      <c r="I43">
        <v>0</v>
      </c>
      <c r="J43">
        <v>0</v>
      </c>
      <c r="K43">
        <v>1</v>
      </c>
      <c r="L43" t="s">
        <v>372</v>
      </c>
      <c r="M43">
        <v>77</v>
      </c>
      <c r="N43" t="s">
        <v>373</v>
      </c>
      <c r="O43">
        <v>2</v>
      </c>
      <c r="Q43">
        <v>6</v>
      </c>
      <c r="R43" t="s">
        <v>8</v>
      </c>
      <c r="S43" t="s">
        <v>212</v>
      </c>
      <c r="T43" t="s">
        <v>5</v>
      </c>
      <c r="U43" t="s">
        <v>200</v>
      </c>
      <c r="V43" s="12">
        <v>44162</v>
      </c>
      <c r="W43" s="12">
        <v>44162</v>
      </c>
      <c r="X43">
        <v>2</v>
      </c>
      <c r="Y43" s="13">
        <v>0.45833333333333331</v>
      </c>
      <c r="Z43" s="13">
        <v>0.54166666666666663</v>
      </c>
      <c r="AA43" s="1">
        <f t="shared" si="0"/>
        <v>119.99999999999997</v>
      </c>
      <c r="AB43">
        <v>2</v>
      </c>
      <c r="AD43">
        <v>2</v>
      </c>
      <c r="AF43">
        <v>1</v>
      </c>
      <c r="AH43">
        <v>12</v>
      </c>
      <c r="AJ43">
        <v>12</v>
      </c>
      <c r="AK43">
        <v>2</v>
      </c>
      <c r="BC43">
        <f t="shared" si="1"/>
        <v>12</v>
      </c>
      <c r="BD43">
        <f>BC43*[1]counts!$B$54</f>
        <v>91.800000000000011</v>
      </c>
      <c r="BE43">
        <f t="shared" si="2"/>
        <v>91.800000000000011</v>
      </c>
      <c r="BF43">
        <v>0</v>
      </c>
      <c r="BG43">
        <v>0</v>
      </c>
      <c r="BH43">
        <v>1</v>
      </c>
      <c r="BI43">
        <v>0</v>
      </c>
      <c r="BJ43">
        <v>0</v>
      </c>
      <c r="BK43">
        <v>0</v>
      </c>
      <c r="BL43">
        <v>0</v>
      </c>
      <c r="BM43">
        <v>0</v>
      </c>
      <c r="BN43">
        <v>0</v>
      </c>
      <c r="BO43">
        <v>0</v>
      </c>
      <c r="BP43">
        <v>0</v>
      </c>
      <c r="BQ43">
        <v>0</v>
      </c>
      <c r="BZ43">
        <v>2</v>
      </c>
      <c r="CA43" t="s">
        <v>374</v>
      </c>
      <c r="CH43">
        <v>0</v>
      </c>
      <c r="CI43">
        <v>1</v>
      </c>
      <c r="CJ43">
        <v>0</v>
      </c>
      <c r="CK43">
        <v>0</v>
      </c>
      <c r="CN43">
        <v>4</v>
      </c>
      <c r="CO43" t="s">
        <v>375</v>
      </c>
      <c r="CT43" t="s">
        <v>206</v>
      </c>
      <c r="CU43">
        <v>2</v>
      </c>
    </row>
    <row r="44" spans="1:99" x14ac:dyDescent="0.35">
      <c r="A44">
        <v>43</v>
      </c>
      <c r="B44" s="11">
        <v>44181.883333333331</v>
      </c>
      <c r="C44">
        <v>3</v>
      </c>
      <c r="D44">
        <v>0</v>
      </c>
      <c r="E44">
        <v>0</v>
      </c>
      <c r="F44">
        <v>1</v>
      </c>
      <c r="G44">
        <v>0</v>
      </c>
      <c r="H44">
        <v>0</v>
      </c>
      <c r="I44">
        <v>0</v>
      </c>
      <c r="J44">
        <v>0</v>
      </c>
      <c r="K44">
        <v>1</v>
      </c>
      <c r="L44" t="s">
        <v>376</v>
      </c>
      <c r="M44">
        <v>93</v>
      </c>
      <c r="N44" t="s">
        <v>377</v>
      </c>
      <c r="O44">
        <v>1</v>
      </c>
      <c r="P44">
        <v>7</v>
      </c>
      <c r="R44" t="s">
        <v>9</v>
      </c>
      <c r="S44" t="s">
        <v>199</v>
      </c>
      <c r="T44" t="s">
        <v>5</v>
      </c>
      <c r="U44" t="s">
        <v>200</v>
      </c>
      <c r="V44" s="12">
        <v>44172</v>
      </c>
      <c r="W44" s="12">
        <v>44172</v>
      </c>
      <c r="X44">
        <v>7</v>
      </c>
      <c r="Y44" s="13">
        <v>0.33333333333333331</v>
      </c>
      <c r="Z44" s="13">
        <v>0.58333333333333337</v>
      </c>
      <c r="AA44" s="1">
        <f t="shared" si="0"/>
        <v>360.00000000000011</v>
      </c>
      <c r="AB44">
        <v>2</v>
      </c>
      <c r="AD44">
        <v>2</v>
      </c>
      <c r="AF44">
        <v>1</v>
      </c>
      <c r="AG44" t="s">
        <v>378</v>
      </c>
      <c r="AH44" t="s">
        <v>379</v>
      </c>
      <c r="AJ44">
        <v>240</v>
      </c>
      <c r="AK44">
        <v>2</v>
      </c>
      <c r="BC44">
        <f t="shared" si="1"/>
        <v>240</v>
      </c>
      <c r="BD44">
        <f>BC44*[1]counts!$B$54</f>
        <v>1836</v>
      </c>
      <c r="BE44">
        <f t="shared" si="2"/>
        <v>1836</v>
      </c>
      <c r="BF44">
        <v>0</v>
      </c>
      <c r="BG44">
        <v>1</v>
      </c>
      <c r="BH44">
        <v>0</v>
      </c>
      <c r="BI44">
        <v>0</v>
      </c>
      <c r="BJ44">
        <v>0</v>
      </c>
      <c r="BK44">
        <v>0</v>
      </c>
      <c r="BL44">
        <v>0</v>
      </c>
      <c r="BM44">
        <v>0</v>
      </c>
      <c r="BN44">
        <v>0</v>
      </c>
      <c r="BO44">
        <v>1</v>
      </c>
      <c r="BP44">
        <v>0</v>
      </c>
      <c r="BQ44">
        <v>0</v>
      </c>
      <c r="BT44">
        <v>1</v>
      </c>
      <c r="BU44" t="s">
        <v>380</v>
      </c>
      <c r="CH44">
        <v>1</v>
      </c>
      <c r="CI44">
        <v>1</v>
      </c>
      <c r="CJ44">
        <v>0</v>
      </c>
      <c r="CK44">
        <v>0</v>
      </c>
      <c r="CL44">
        <v>1</v>
      </c>
      <c r="CM44" t="s">
        <v>381</v>
      </c>
      <c r="CN44">
        <v>1</v>
      </c>
      <c r="CT44" t="s">
        <v>248</v>
      </c>
      <c r="CU44">
        <v>2</v>
      </c>
    </row>
    <row r="45" spans="1:99" x14ac:dyDescent="0.35">
      <c r="A45">
        <v>44</v>
      </c>
      <c r="B45" s="11">
        <v>44181.901388888888</v>
      </c>
      <c r="C45">
        <v>2</v>
      </c>
      <c r="D45">
        <v>0</v>
      </c>
      <c r="E45">
        <v>0</v>
      </c>
      <c r="F45">
        <v>0</v>
      </c>
      <c r="G45">
        <v>0</v>
      </c>
      <c r="H45">
        <v>0</v>
      </c>
      <c r="I45">
        <v>1</v>
      </c>
      <c r="J45">
        <v>0</v>
      </c>
      <c r="K45">
        <v>1</v>
      </c>
      <c r="L45" t="s">
        <v>382</v>
      </c>
      <c r="M45">
        <v>96</v>
      </c>
      <c r="N45" t="s">
        <v>383</v>
      </c>
      <c r="O45">
        <v>1</v>
      </c>
      <c r="P45">
        <v>3</v>
      </c>
      <c r="R45" t="s">
        <v>9</v>
      </c>
      <c r="S45" t="s">
        <v>212</v>
      </c>
      <c r="T45" t="s">
        <v>5</v>
      </c>
      <c r="U45" t="s">
        <v>200</v>
      </c>
      <c r="V45" s="12">
        <v>44173</v>
      </c>
      <c r="W45" s="12">
        <v>44173</v>
      </c>
      <c r="X45">
        <v>3</v>
      </c>
      <c r="Y45" s="13">
        <v>0.54166666666666663</v>
      </c>
      <c r="Z45" s="13">
        <v>0.66666666666666663</v>
      </c>
      <c r="AA45" s="1">
        <f t="shared" si="0"/>
        <v>180</v>
      </c>
      <c r="AB45">
        <v>2</v>
      </c>
      <c r="AD45">
        <v>1</v>
      </c>
      <c r="AE45">
        <v>340</v>
      </c>
      <c r="AF45">
        <v>1</v>
      </c>
      <c r="AG45" t="s">
        <v>384</v>
      </c>
      <c r="AH45" t="s">
        <v>331</v>
      </c>
      <c r="AJ45">
        <v>7</v>
      </c>
      <c r="AK45">
        <v>2</v>
      </c>
      <c r="BC45">
        <f t="shared" si="1"/>
        <v>7</v>
      </c>
      <c r="BD45">
        <f>BC45*[1]counts!$B$54</f>
        <v>53.550000000000004</v>
      </c>
      <c r="BE45">
        <f t="shared" si="2"/>
        <v>53.550000000000004</v>
      </c>
      <c r="BF45">
        <v>0</v>
      </c>
      <c r="BG45">
        <v>0</v>
      </c>
      <c r="BH45">
        <v>1</v>
      </c>
      <c r="BI45">
        <v>0</v>
      </c>
      <c r="BJ45">
        <v>0</v>
      </c>
      <c r="BK45">
        <v>0</v>
      </c>
      <c r="BL45">
        <v>0</v>
      </c>
      <c r="BM45">
        <v>0</v>
      </c>
      <c r="BN45">
        <v>0</v>
      </c>
      <c r="BO45">
        <v>0</v>
      </c>
      <c r="BP45">
        <v>0</v>
      </c>
      <c r="BQ45">
        <v>0</v>
      </c>
      <c r="BZ45">
        <v>2</v>
      </c>
      <c r="CA45" t="s">
        <v>385</v>
      </c>
      <c r="CH45">
        <v>1</v>
      </c>
      <c r="CI45">
        <v>1</v>
      </c>
      <c r="CJ45">
        <v>0</v>
      </c>
      <c r="CK45">
        <v>0</v>
      </c>
      <c r="CL45">
        <v>4</v>
      </c>
      <c r="CM45" t="s">
        <v>386</v>
      </c>
      <c r="CN45">
        <v>8</v>
      </c>
      <c r="CO45" t="s">
        <v>387</v>
      </c>
      <c r="CT45" t="s">
        <v>248</v>
      </c>
      <c r="CU45">
        <v>2</v>
      </c>
    </row>
    <row r="46" spans="1:99" x14ac:dyDescent="0.35">
      <c r="A46">
        <v>45</v>
      </c>
      <c r="B46" s="11">
        <v>44181.919444444444</v>
      </c>
      <c r="C46">
        <v>2</v>
      </c>
      <c r="D46">
        <v>0</v>
      </c>
      <c r="E46">
        <v>0</v>
      </c>
      <c r="F46">
        <v>0</v>
      </c>
      <c r="G46">
        <v>0</v>
      </c>
      <c r="H46">
        <v>0</v>
      </c>
      <c r="I46">
        <v>1</v>
      </c>
      <c r="J46">
        <v>0</v>
      </c>
      <c r="K46">
        <v>1</v>
      </c>
      <c r="L46" t="s">
        <v>388</v>
      </c>
      <c r="M46">
        <v>77</v>
      </c>
      <c r="N46" t="s">
        <v>389</v>
      </c>
      <c r="O46">
        <v>1</v>
      </c>
      <c r="P46">
        <v>2</v>
      </c>
      <c r="R46" t="s">
        <v>8</v>
      </c>
      <c r="S46" t="s">
        <v>199</v>
      </c>
      <c r="T46" t="s">
        <v>5</v>
      </c>
      <c r="U46" t="s">
        <v>200</v>
      </c>
      <c r="V46" s="12">
        <v>44174</v>
      </c>
      <c r="W46" s="12">
        <v>44174</v>
      </c>
      <c r="X46">
        <v>3</v>
      </c>
      <c r="Y46" s="13">
        <v>0.5</v>
      </c>
      <c r="Z46" s="13">
        <v>0.66666666666666663</v>
      </c>
      <c r="AA46" s="1">
        <f t="shared" si="0"/>
        <v>239.99999999999994</v>
      </c>
      <c r="AB46">
        <v>2</v>
      </c>
      <c r="AD46">
        <v>1</v>
      </c>
      <c r="AE46">
        <v>310</v>
      </c>
      <c r="AF46">
        <v>1</v>
      </c>
      <c r="AG46" t="s">
        <v>390</v>
      </c>
      <c r="AH46" t="s">
        <v>391</v>
      </c>
      <c r="AJ46">
        <v>72</v>
      </c>
      <c r="AK46">
        <v>2</v>
      </c>
      <c r="BC46">
        <f t="shared" si="1"/>
        <v>72</v>
      </c>
      <c r="BD46">
        <f>BC46*[1]counts!$B$54</f>
        <v>550.80000000000007</v>
      </c>
      <c r="BE46">
        <f t="shared" si="2"/>
        <v>550.80000000000007</v>
      </c>
      <c r="BF46">
        <v>0</v>
      </c>
      <c r="BG46">
        <v>0</v>
      </c>
      <c r="BH46">
        <v>1</v>
      </c>
      <c r="BI46">
        <v>0</v>
      </c>
      <c r="BJ46">
        <v>0</v>
      </c>
      <c r="BK46">
        <v>0</v>
      </c>
      <c r="BL46">
        <v>0</v>
      </c>
      <c r="BM46">
        <v>0</v>
      </c>
      <c r="BN46">
        <v>0</v>
      </c>
      <c r="BO46">
        <v>0</v>
      </c>
      <c r="BP46">
        <v>0</v>
      </c>
      <c r="BQ46">
        <v>0</v>
      </c>
      <c r="BR46">
        <v>1</v>
      </c>
      <c r="BT46">
        <v>6</v>
      </c>
      <c r="BV46">
        <v>1</v>
      </c>
      <c r="BZ46">
        <v>1</v>
      </c>
      <c r="CA46" t="s">
        <v>248</v>
      </c>
      <c r="CH46">
        <v>1</v>
      </c>
      <c r="CI46">
        <v>1</v>
      </c>
      <c r="CJ46">
        <v>1</v>
      </c>
      <c r="CK46">
        <v>0</v>
      </c>
      <c r="CL46">
        <v>1</v>
      </c>
      <c r="CM46" t="s">
        <v>392</v>
      </c>
      <c r="CN46">
        <v>6</v>
      </c>
      <c r="CO46" t="s">
        <v>393</v>
      </c>
      <c r="CP46">
        <v>1</v>
      </c>
      <c r="CQ46" t="s">
        <v>394</v>
      </c>
      <c r="CT46" t="s">
        <v>248</v>
      </c>
      <c r="CU46">
        <v>2</v>
      </c>
    </row>
    <row r="47" spans="1:99" x14ac:dyDescent="0.35">
      <c r="A47">
        <v>46</v>
      </c>
      <c r="B47" s="11">
        <v>44182.328472222223</v>
      </c>
      <c r="C47">
        <v>2</v>
      </c>
      <c r="D47">
        <v>0</v>
      </c>
      <c r="E47">
        <v>0</v>
      </c>
      <c r="F47">
        <v>0</v>
      </c>
      <c r="G47">
        <v>0</v>
      </c>
      <c r="H47">
        <v>0</v>
      </c>
      <c r="I47">
        <v>1</v>
      </c>
      <c r="J47">
        <v>0</v>
      </c>
      <c r="K47">
        <v>1</v>
      </c>
      <c r="L47" t="s">
        <v>395</v>
      </c>
      <c r="M47">
        <v>92</v>
      </c>
      <c r="N47" t="s">
        <v>396</v>
      </c>
      <c r="O47">
        <v>1</v>
      </c>
      <c r="P47">
        <v>1</v>
      </c>
      <c r="R47" t="s">
        <v>8</v>
      </c>
      <c r="S47" t="s">
        <v>199</v>
      </c>
      <c r="T47" t="s">
        <v>5</v>
      </c>
      <c r="U47" t="s">
        <v>200</v>
      </c>
      <c r="V47" s="12">
        <v>44175</v>
      </c>
      <c r="W47" s="12">
        <v>44175</v>
      </c>
      <c r="X47">
        <v>3</v>
      </c>
      <c r="Y47" s="13">
        <v>0.54166666666666663</v>
      </c>
      <c r="Z47" s="13">
        <v>0.67708333333333337</v>
      </c>
      <c r="AA47" s="1">
        <f t="shared" si="0"/>
        <v>195.00000000000011</v>
      </c>
      <c r="AB47">
        <v>2</v>
      </c>
      <c r="AD47">
        <v>1</v>
      </c>
      <c r="AE47">
        <v>310</v>
      </c>
      <c r="AF47">
        <v>1</v>
      </c>
      <c r="AG47" t="s">
        <v>397</v>
      </c>
      <c r="AH47" t="s">
        <v>398</v>
      </c>
      <c r="AJ47">
        <v>380</v>
      </c>
      <c r="AK47">
        <v>2</v>
      </c>
      <c r="BC47">
        <f t="shared" si="1"/>
        <v>380</v>
      </c>
      <c r="BD47">
        <f>BC47*[1]counts!$B$54</f>
        <v>2907</v>
      </c>
      <c r="BE47">
        <f t="shared" si="2"/>
        <v>2907</v>
      </c>
      <c r="BF47">
        <v>0</v>
      </c>
      <c r="BG47">
        <v>0</v>
      </c>
      <c r="BH47">
        <v>1</v>
      </c>
      <c r="BI47">
        <v>0</v>
      </c>
      <c r="BJ47">
        <v>0</v>
      </c>
      <c r="BK47">
        <v>0</v>
      </c>
      <c r="BL47">
        <v>0</v>
      </c>
      <c r="BM47">
        <v>0</v>
      </c>
      <c r="BN47">
        <v>0</v>
      </c>
      <c r="BO47">
        <v>0</v>
      </c>
      <c r="BP47">
        <v>0</v>
      </c>
      <c r="BQ47">
        <v>0</v>
      </c>
      <c r="BZ47">
        <v>1</v>
      </c>
      <c r="CA47" t="s">
        <v>248</v>
      </c>
      <c r="CH47">
        <v>1</v>
      </c>
      <c r="CI47">
        <v>1</v>
      </c>
      <c r="CJ47">
        <v>0</v>
      </c>
      <c r="CK47">
        <v>1</v>
      </c>
      <c r="CL47">
        <v>3</v>
      </c>
      <c r="CM47" t="s">
        <v>399</v>
      </c>
      <c r="CN47">
        <v>9</v>
      </c>
      <c r="CO47" t="s">
        <v>400</v>
      </c>
      <c r="CR47">
        <v>1</v>
      </c>
      <c r="CS47" t="s">
        <v>401</v>
      </c>
      <c r="CT47" t="s">
        <v>248</v>
      </c>
      <c r="CU47">
        <v>2</v>
      </c>
    </row>
    <row r="48" spans="1:99" x14ac:dyDescent="0.35">
      <c r="A48">
        <v>47</v>
      </c>
      <c r="B48" s="11">
        <v>44182.338194444441</v>
      </c>
      <c r="C48">
        <v>2</v>
      </c>
      <c r="D48">
        <v>0</v>
      </c>
      <c r="E48">
        <v>0</v>
      </c>
      <c r="F48">
        <v>0</v>
      </c>
      <c r="G48">
        <v>0</v>
      </c>
      <c r="H48">
        <v>0</v>
      </c>
      <c r="I48">
        <v>1</v>
      </c>
      <c r="J48">
        <v>0</v>
      </c>
      <c r="K48">
        <v>1</v>
      </c>
      <c r="L48" t="s">
        <v>383</v>
      </c>
      <c r="M48">
        <v>91</v>
      </c>
      <c r="N48" t="s">
        <v>402</v>
      </c>
      <c r="O48">
        <v>1</v>
      </c>
      <c r="P48">
        <v>6</v>
      </c>
      <c r="R48" t="s">
        <v>8</v>
      </c>
      <c r="S48" t="s">
        <v>212</v>
      </c>
      <c r="T48" t="s">
        <v>5</v>
      </c>
      <c r="U48" t="s">
        <v>200</v>
      </c>
      <c r="V48" s="12">
        <v>44179</v>
      </c>
      <c r="W48" s="12">
        <v>44179</v>
      </c>
      <c r="X48">
        <v>3</v>
      </c>
      <c r="Y48" s="13">
        <v>0.56736111111111109</v>
      </c>
      <c r="Z48" s="13">
        <v>0.69513888888888886</v>
      </c>
      <c r="AA48" s="1">
        <f t="shared" si="0"/>
        <v>184</v>
      </c>
      <c r="AB48">
        <v>2</v>
      </c>
      <c r="AD48">
        <v>1</v>
      </c>
      <c r="AE48">
        <v>340</v>
      </c>
      <c r="AF48">
        <v>1</v>
      </c>
      <c r="AG48" t="s">
        <v>403</v>
      </c>
      <c r="AH48" t="s">
        <v>404</v>
      </c>
      <c r="AJ48">
        <v>8</v>
      </c>
      <c r="AK48">
        <v>2</v>
      </c>
      <c r="BC48">
        <f t="shared" si="1"/>
        <v>8</v>
      </c>
      <c r="BD48">
        <f>BC48*[1]counts!$B$54</f>
        <v>61.2</v>
      </c>
      <c r="BE48">
        <f t="shared" si="2"/>
        <v>61.2</v>
      </c>
      <c r="BF48">
        <v>0</v>
      </c>
      <c r="BG48">
        <v>0</v>
      </c>
      <c r="BH48">
        <v>1</v>
      </c>
      <c r="BI48">
        <v>0</v>
      </c>
      <c r="BJ48">
        <v>0</v>
      </c>
      <c r="BK48">
        <v>0</v>
      </c>
      <c r="BL48">
        <v>0</v>
      </c>
      <c r="BM48">
        <v>0</v>
      </c>
      <c r="BN48">
        <v>0</v>
      </c>
      <c r="BO48">
        <v>0</v>
      </c>
      <c r="BP48">
        <v>0</v>
      </c>
      <c r="BQ48">
        <v>0</v>
      </c>
      <c r="BZ48">
        <v>1</v>
      </c>
      <c r="CA48" t="s">
        <v>248</v>
      </c>
      <c r="CH48">
        <v>1</v>
      </c>
      <c r="CI48">
        <v>1</v>
      </c>
      <c r="CJ48">
        <v>0</v>
      </c>
      <c r="CK48">
        <v>0</v>
      </c>
      <c r="CL48">
        <v>2</v>
      </c>
      <c r="CM48" t="s">
        <v>405</v>
      </c>
      <c r="CN48">
        <v>9</v>
      </c>
      <c r="CO48" t="s">
        <v>406</v>
      </c>
      <c r="CT48" t="s">
        <v>407</v>
      </c>
      <c r="CU48">
        <v>2</v>
      </c>
    </row>
    <row r="49" spans="1:99" x14ac:dyDescent="0.35">
      <c r="A49">
        <v>48</v>
      </c>
      <c r="B49" s="11">
        <v>44182.34652777778</v>
      </c>
      <c r="C49">
        <v>3</v>
      </c>
      <c r="D49">
        <v>0</v>
      </c>
      <c r="E49">
        <v>0</v>
      </c>
      <c r="F49">
        <v>0</v>
      </c>
      <c r="G49">
        <v>0</v>
      </c>
      <c r="H49">
        <v>0</v>
      </c>
      <c r="I49">
        <v>0</v>
      </c>
      <c r="J49">
        <v>0</v>
      </c>
      <c r="K49">
        <v>1</v>
      </c>
      <c r="L49" t="s">
        <v>408</v>
      </c>
      <c r="M49">
        <v>90</v>
      </c>
      <c r="N49" t="s">
        <v>409</v>
      </c>
      <c r="O49">
        <v>1</v>
      </c>
      <c r="P49">
        <v>4</v>
      </c>
      <c r="R49" t="s">
        <v>9</v>
      </c>
      <c r="S49" t="s">
        <v>199</v>
      </c>
      <c r="T49" t="s">
        <v>5</v>
      </c>
      <c r="U49" t="s">
        <v>200</v>
      </c>
      <c r="V49" s="12">
        <v>44180</v>
      </c>
      <c r="W49" s="12">
        <v>44180</v>
      </c>
      <c r="X49">
        <v>6</v>
      </c>
      <c r="Y49" s="13">
        <v>0.375</v>
      </c>
      <c r="Z49" s="13">
        <v>0.625</v>
      </c>
      <c r="AA49" s="1">
        <f t="shared" si="0"/>
        <v>360</v>
      </c>
      <c r="AB49">
        <v>2</v>
      </c>
      <c r="AD49">
        <v>2</v>
      </c>
      <c r="AF49">
        <v>1</v>
      </c>
      <c r="AG49" t="s">
        <v>410</v>
      </c>
      <c r="AH49">
        <v>90</v>
      </c>
      <c r="AJ49">
        <v>90</v>
      </c>
      <c r="AK49">
        <v>2</v>
      </c>
      <c r="BC49">
        <f t="shared" si="1"/>
        <v>90</v>
      </c>
      <c r="BD49">
        <f>BC49*[1]counts!$B$54</f>
        <v>688.5</v>
      </c>
      <c r="BE49">
        <f t="shared" si="2"/>
        <v>688.5</v>
      </c>
      <c r="BF49">
        <v>0</v>
      </c>
      <c r="BG49">
        <v>0</v>
      </c>
      <c r="BH49">
        <v>1</v>
      </c>
      <c r="BI49">
        <v>0</v>
      </c>
      <c r="BJ49">
        <v>0</v>
      </c>
      <c r="BK49">
        <v>0</v>
      </c>
      <c r="BL49">
        <v>0</v>
      </c>
      <c r="BM49">
        <v>0</v>
      </c>
      <c r="BN49">
        <v>0</v>
      </c>
      <c r="BO49">
        <v>0</v>
      </c>
      <c r="BP49">
        <v>0</v>
      </c>
      <c r="BQ49">
        <v>0</v>
      </c>
      <c r="BZ49">
        <v>1</v>
      </c>
      <c r="CA49" t="s">
        <v>248</v>
      </c>
      <c r="CH49">
        <v>0</v>
      </c>
      <c r="CI49">
        <v>1</v>
      </c>
      <c r="CJ49">
        <v>0</v>
      </c>
      <c r="CK49">
        <v>0</v>
      </c>
      <c r="CN49">
        <v>5</v>
      </c>
      <c r="CO49" t="s">
        <v>411</v>
      </c>
      <c r="CT49" t="s">
        <v>248</v>
      </c>
      <c r="CU49">
        <v>2</v>
      </c>
    </row>
    <row r="50" spans="1:99" x14ac:dyDescent="0.35">
      <c r="A50">
        <v>49</v>
      </c>
      <c r="B50" s="11">
        <v>44182.353472222225</v>
      </c>
      <c r="C50">
        <v>3</v>
      </c>
      <c r="D50">
        <v>0</v>
      </c>
      <c r="E50">
        <v>0</v>
      </c>
      <c r="F50">
        <v>0</v>
      </c>
      <c r="G50">
        <v>0</v>
      </c>
      <c r="H50">
        <v>0</v>
      </c>
      <c r="I50">
        <v>0</v>
      </c>
      <c r="J50">
        <v>0</v>
      </c>
      <c r="K50">
        <v>1</v>
      </c>
      <c r="L50" t="s">
        <v>412</v>
      </c>
      <c r="M50">
        <v>78</v>
      </c>
      <c r="N50" t="s">
        <v>413</v>
      </c>
      <c r="O50">
        <v>1</v>
      </c>
      <c r="P50">
        <v>5</v>
      </c>
      <c r="R50" t="s">
        <v>8</v>
      </c>
      <c r="S50" t="s">
        <v>212</v>
      </c>
      <c r="T50" t="s">
        <v>5</v>
      </c>
      <c r="U50" t="s">
        <v>200</v>
      </c>
      <c r="V50" s="12">
        <v>44181</v>
      </c>
      <c r="W50" s="12">
        <v>44181</v>
      </c>
      <c r="X50">
        <v>2</v>
      </c>
      <c r="Y50" s="13">
        <v>0.3972222222222222</v>
      </c>
      <c r="Z50" s="13">
        <v>0.49166666666666664</v>
      </c>
      <c r="AA50" s="1">
        <f t="shared" si="0"/>
        <v>136</v>
      </c>
      <c r="AB50">
        <v>2</v>
      </c>
      <c r="AD50">
        <v>2</v>
      </c>
      <c r="AF50">
        <v>1</v>
      </c>
      <c r="AG50" t="s">
        <v>414</v>
      </c>
      <c r="AH50" t="s">
        <v>415</v>
      </c>
      <c r="AJ50">
        <v>8</v>
      </c>
      <c r="AK50">
        <v>2</v>
      </c>
      <c r="BC50">
        <f t="shared" si="1"/>
        <v>8</v>
      </c>
      <c r="BD50">
        <f>BC50*[1]counts!$B$54</f>
        <v>61.2</v>
      </c>
      <c r="BE50">
        <f t="shared" si="2"/>
        <v>61.2</v>
      </c>
      <c r="BF50">
        <v>0</v>
      </c>
      <c r="BG50">
        <v>0</v>
      </c>
      <c r="BH50">
        <v>1</v>
      </c>
      <c r="BI50">
        <v>0</v>
      </c>
      <c r="BJ50">
        <v>0</v>
      </c>
      <c r="BK50">
        <v>0</v>
      </c>
      <c r="BL50">
        <v>0</v>
      </c>
      <c r="BM50">
        <v>0</v>
      </c>
      <c r="BN50">
        <v>0</v>
      </c>
      <c r="BO50">
        <v>0</v>
      </c>
      <c r="BP50">
        <v>0</v>
      </c>
      <c r="BQ50">
        <v>0</v>
      </c>
      <c r="BZ50">
        <v>1</v>
      </c>
      <c r="CA50" t="s">
        <v>248</v>
      </c>
      <c r="CH50">
        <v>0</v>
      </c>
      <c r="CI50">
        <v>1</v>
      </c>
      <c r="CJ50">
        <v>0</v>
      </c>
      <c r="CK50">
        <v>0</v>
      </c>
      <c r="CN50">
        <v>7</v>
      </c>
      <c r="CT50" t="s">
        <v>416</v>
      </c>
      <c r="CU50">
        <v>2</v>
      </c>
    </row>
    <row r="51" spans="1:99" x14ac:dyDescent="0.35">
      <c r="A51">
        <v>50</v>
      </c>
      <c r="C51">
        <v>2</v>
      </c>
      <c r="D51">
        <v>0</v>
      </c>
      <c r="E51">
        <v>0</v>
      </c>
      <c r="F51">
        <v>1</v>
      </c>
      <c r="G51">
        <v>1</v>
      </c>
      <c r="H51">
        <v>0</v>
      </c>
      <c r="I51">
        <v>1</v>
      </c>
      <c r="J51">
        <v>1</v>
      </c>
      <c r="K51">
        <v>0</v>
      </c>
      <c r="M51">
        <v>50</v>
      </c>
      <c r="N51" t="s">
        <v>417</v>
      </c>
      <c r="O51">
        <v>2</v>
      </c>
      <c r="Q51">
        <v>5</v>
      </c>
      <c r="R51" t="s">
        <v>8</v>
      </c>
      <c r="S51" t="s">
        <v>212</v>
      </c>
      <c r="T51" t="s">
        <v>5</v>
      </c>
      <c r="U51" t="s">
        <v>200</v>
      </c>
      <c r="V51" s="12">
        <v>44173</v>
      </c>
      <c r="W51" s="12">
        <v>44173</v>
      </c>
      <c r="X51">
        <v>2</v>
      </c>
      <c r="Y51" s="13">
        <v>0.54305555555555551</v>
      </c>
      <c r="Z51" s="13">
        <v>0.625</v>
      </c>
      <c r="AA51" s="1">
        <f t="shared" si="0"/>
        <v>118.00000000000006</v>
      </c>
      <c r="AB51">
        <v>2</v>
      </c>
      <c r="AD51">
        <v>2</v>
      </c>
      <c r="AF51">
        <v>1</v>
      </c>
      <c r="AG51" t="s">
        <v>418</v>
      </c>
      <c r="AH51" t="s">
        <v>419</v>
      </c>
      <c r="AJ51">
        <v>5</v>
      </c>
      <c r="AK51">
        <v>2</v>
      </c>
      <c r="BC51">
        <f t="shared" si="1"/>
        <v>5</v>
      </c>
      <c r="BD51">
        <f>BC51*[1]counts!$B$54</f>
        <v>38.25</v>
      </c>
      <c r="BE51">
        <f t="shared" si="2"/>
        <v>38.25</v>
      </c>
      <c r="BF51">
        <v>0</v>
      </c>
      <c r="BG51">
        <v>0</v>
      </c>
      <c r="BH51">
        <v>1</v>
      </c>
      <c r="BI51">
        <v>0</v>
      </c>
      <c r="BJ51">
        <v>0</v>
      </c>
      <c r="BK51">
        <v>0</v>
      </c>
      <c r="BL51">
        <v>0</v>
      </c>
      <c r="BM51">
        <v>0</v>
      </c>
      <c r="BN51">
        <v>0</v>
      </c>
      <c r="BO51">
        <v>0</v>
      </c>
      <c r="BP51">
        <v>0</v>
      </c>
      <c r="BQ51">
        <v>0</v>
      </c>
      <c r="BZ51">
        <v>1</v>
      </c>
      <c r="CA51" t="s">
        <v>206</v>
      </c>
      <c r="CH51">
        <v>0</v>
      </c>
      <c r="CI51">
        <v>1</v>
      </c>
      <c r="CJ51">
        <v>0</v>
      </c>
      <c r="CK51">
        <v>0</v>
      </c>
      <c r="CN51">
        <v>12</v>
      </c>
      <c r="CO51" t="s">
        <v>420</v>
      </c>
      <c r="CT51" t="s">
        <v>217</v>
      </c>
      <c r="CU51">
        <v>2</v>
      </c>
    </row>
    <row r="52" spans="1:99" x14ac:dyDescent="0.35">
      <c r="A52">
        <v>51</v>
      </c>
      <c r="C52">
        <v>2</v>
      </c>
      <c r="D52">
        <v>0</v>
      </c>
      <c r="E52">
        <v>0</v>
      </c>
      <c r="F52">
        <v>1</v>
      </c>
      <c r="G52">
        <v>1</v>
      </c>
      <c r="H52">
        <v>0</v>
      </c>
      <c r="I52">
        <v>1</v>
      </c>
      <c r="J52">
        <v>1</v>
      </c>
      <c r="K52">
        <v>0</v>
      </c>
      <c r="M52">
        <v>32</v>
      </c>
      <c r="N52" t="s">
        <v>421</v>
      </c>
      <c r="O52">
        <v>2</v>
      </c>
      <c r="Q52">
        <v>2</v>
      </c>
      <c r="R52" t="s">
        <v>8</v>
      </c>
      <c r="S52" t="s">
        <v>212</v>
      </c>
      <c r="T52" t="s">
        <v>5</v>
      </c>
      <c r="U52" t="s">
        <v>200</v>
      </c>
      <c r="V52" s="12">
        <v>44174</v>
      </c>
      <c r="W52" s="12">
        <v>44174</v>
      </c>
      <c r="X52">
        <v>2</v>
      </c>
      <c r="Y52" s="13">
        <v>0.54166666666666663</v>
      </c>
      <c r="Z52" s="13">
        <v>0.62638888888888888</v>
      </c>
      <c r="AA52" s="1">
        <f t="shared" si="0"/>
        <v>122.00000000000004</v>
      </c>
      <c r="AB52">
        <v>2</v>
      </c>
      <c r="AD52">
        <v>2</v>
      </c>
      <c r="AF52">
        <v>1</v>
      </c>
      <c r="AG52" t="s">
        <v>422</v>
      </c>
      <c r="AH52">
        <v>10</v>
      </c>
      <c r="AJ52">
        <v>10</v>
      </c>
      <c r="AK52">
        <v>2</v>
      </c>
      <c r="BC52">
        <f t="shared" si="1"/>
        <v>10</v>
      </c>
      <c r="BD52">
        <f>BC52*[1]counts!$B$54</f>
        <v>76.5</v>
      </c>
      <c r="BE52">
        <f t="shared" si="2"/>
        <v>76.5</v>
      </c>
      <c r="BF52">
        <v>0</v>
      </c>
      <c r="BG52">
        <v>0</v>
      </c>
      <c r="BH52">
        <v>1</v>
      </c>
      <c r="BI52">
        <v>0</v>
      </c>
      <c r="BJ52">
        <v>0</v>
      </c>
      <c r="BK52">
        <v>0</v>
      </c>
      <c r="BL52">
        <v>0</v>
      </c>
      <c r="BM52">
        <v>0</v>
      </c>
      <c r="BN52">
        <v>0</v>
      </c>
      <c r="BO52">
        <v>0</v>
      </c>
      <c r="BP52">
        <v>0</v>
      </c>
      <c r="BQ52">
        <v>0</v>
      </c>
      <c r="BZ52">
        <v>1</v>
      </c>
      <c r="CA52" t="s">
        <v>206</v>
      </c>
      <c r="CH52">
        <v>0</v>
      </c>
      <c r="CI52">
        <v>1</v>
      </c>
      <c r="CJ52">
        <v>0</v>
      </c>
      <c r="CK52">
        <v>0</v>
      </c>
      <c r="CN52">
        <v>13</v>
      </c>
      <c r="CO52" t="s">
        <v>423</v>
      </c>
      <c r="CT52" t="s">
        <v>424</v>
      </c>
      <c r="CU52">
        <v>2</v>
      </c>
    </row>
    <row r="53" spans="1:99" x14ac:dyDescent="0.35">
      <c r="A53">
        <v>52</v>
      </c>
      <c r="C53">
        <v>2</v>
      </c>
      <c r="D53">
        <v>0</v>
      </c>
      <c r="E53">
        <v>0</v>
      </c>
      <c r="F53">
        <v>1</v>
      </c>
      <c r="G53">
        <v>1</v>
      </c>
      <c r="H53">
        <v>1</v>
      </c>
      <c r="I53">
        <v>1</v>
      </c>
      <c r="J53">
        <v>1</v>
      </c>
      <c r="K53">
        <v>0</v>
      </c>
      <c r="M53">
        <v>50</v>
      </c>
      <c r="N53" t="s">
        <v>425</v>
      </c>
      <c r="O53">
        <v>2</v>
      </c>
      <c r="Q53">
        <v>1</v>
      </c>
      <c r="R53" t="s">
        <v>8</v>
      </c>
      <c r="S53" t="s">
        <v>199</v>
      </c>
      <c r="T53" t="s">
        <v>5</v>
      </c>
      <c r="U53" t="s">
        <v>200</v>
      </c>
      <c r="V53" s="12">
        <v>44175</v>
      </c>
      <c r="W53" s="12">
        <v>44175</v>
      </c>
      <c r="X53">
        <v>2</v>
      </c>
      <c r="Y53" s="13">
        <v>0.54166666666666663</v>
      </c>
      <c r="Z53" s="13">
        <v>0.625</v>
      </c>
      <c r="AA53" s="1">
        <f t="shared" si="0"/>
        <v>120.00000000000006</v>
      </c>
      <c r="AB53">
        <v>2</v>
      </c>
      <c r="AD53">
        <v>2</v>
      </c>
      <c r="AF53">
        <v>1</v>
      </c>
      <c r="AG53" t="s">
        <v>426</v>
      </c>
      <c r="AH53">
        <v>300</v>
      </c>
      <c r="AJ53">
        <v>300</v>
      </c>
      <c r="AK53">
        <v>2</v>
      </c>
      <c r="BC53">
        <f t="shared" si="1"/>
        <v>300</v>
      </c>
      <c r="BD53">
        <f>BC53*[1]counts!$B$54</f>
        <v>2295</v>
      </c>
      <c r="BE53">
        <f t="shared" si="2"/>
        <v>2295</v>
      </c>
      <c r="BF53">
        <v>0</v>
      </c>
      <c r="BG53">
        <v>0</v>
      </c>
      <c r="BH53">
        <v>1</v>
      </c>
      <c r="BI53">
        <v>0</v>
      </c>
      <c r="BJ53">
        <v>0</v>
      </c>
      <c r="BK53">
        <v>0</v>
      </c>
      <c r="BL53">
        <v>0</v>
      </c>
      <c r="BM53">
        <v>0</v>
      </c>
      <c r="BN53">
        <v>0</v>
      </c>
      <c r="BO53">
        <v>0</v>
      </c>
      <c r="BP53">
        <v>0</v>
      </c>
      <c r="BQ53">
        <v>0</v>
      </c>
      <c r="BZ53">
        <v>1</v>
      </c>
      <c r="CA53" t="s">
        <v>206</v>
      </c>
      <c r="CH53">
        <v>0</v>
      </c>
      <c r="CI53">
        <v>1</v>
      </c>
      <c r="CJ53">
        <v>0</v>
      </c>
      <c r="CK53">
        <v>0</v>
      </c>
      <c r="CN53">
        <v>12</v>
      </c>
      <c r="CT53" t="s">
        <v>427</v>
      </c>
      <c r="CU53">
        <v>2</v>
      </c>
    </row>
    <row r="54" spans="1:99" x14ac:dyDescent="0.35">
      <c r="A54">
        <v>53</v>
      </c>
      <c r="C54">
        <v>3</v>
      </c>
      <c r="D54">
        <v>0</v>
      </c>
      <c r="E54">
        <v>0</v>
      </c>
      <c r="F54">
        <v>1</v>
      </c>
      <c r="G54">
        <v>0</v>
      </c>
      <c r="H54">
        <v>0</v>
      </c>
      <c r="I54">
        <v>0</v>
      </c>
      <c r="J54">
        <v>0</v>
      </c>
      <c r="K54">
        <v>1</v>
      </c>
      <c r="L54" t="s">
        <v>428</v>
      </c>
      <c r="M54">
        <v>50</v>
      </c>
      <c r="N54" t="s">
        <v>429</v>
      </c>
      <c r="O54">
        <v>2</v>
      </c>
      <c r="Q54">
        <v>4</v>
      </c>
      <c r="R54" t="s">
        <v>9</v>
      </c>
      <c r="S54" t="s">
        <v>212</v>
      </c>
      <c r="T54" t="s">
        <v>5</v>
      </c>
      <c r="U54" t="s">
        <v>200</v>
      </c>
      <c r="V54" s="12">
        <v>44179</v>
      </c>
      <c r="W54" s="12">
        <v>44179</v>
      </c>
      <c r="X54">
        <v>1</v>
      </c>
      <c r="Y54" s="13">
        <v>0.47916666666666669</v>
      </c>
      <c r="Z54" s="13">
        <v>0.52083333333333337</v>
      </c>
      <c r="AA54" s="1">
        <f t="shared" si="0"/>
        <v>60.000000000000028</v>
      </c>
      <c r="AB54">
        <v>2</v>
      </c>
      <c r="AD54">
        <v>2</v>
      </c>
      <c r="AF54">
        <v>1</v>
      </c>
      <c r="AG54" t="s">
        <v>430</v>
      </c>
      <c r="AH54">
        <v>10</v>
      </c>
      <c r="AJ54">
        <v>10</v>
      </c>
      <c r="AK54">
        <v>2</v>
      </c>
      <c r="BC54">
        <f t="shared" si="1"/>
        <v>10</v>
      </c>
      <c r="BD54">
        <f>BC54*[1]counts!$B$54</f>
        <v>76.5</v>
      </c>
      <c r="BE54">
        <f t="shared" si="2"/>
        <v>76.5</v>
      </c>
      <c r="BF54">
        <v>0</v>
      </c>
      <c r="BG54">
        <v>0</v>
      </c>
      <c r="BH54">
        <v>1</v>
      </c>
      <c r="BI54">
        <v>0</v>
      </c>
      <c r="BJ54">
        <v>0</v>
      </c>
      <c r="BK54">
        <v>0</v>
      </c>
      <c r="BL54">
        <v>0</v>
      </c>
      <c r="BM54">
        <v>0</v>
      </c>
      <c r="BN54">
        <v>0</v>
      </c>
      <c r="BO54">
        <v>0</v>
      </c>
      <c r="BP54">
        <v>0</v>
      </c>
      <c r="BQ54">
        <v>0</v>
      </c>
      <c r="BZ54" t="s">
        <v>431</v>
      </c>
      <c r="CH54">
        <v>1</v>
      </c>
      <c r="CI54">
        <v>1</v>
      </c>
      <c r="CJ54">
        <v>0</v>
      </c>
      <c r="CK54">
        <v>0</v>
      </c>
      <c r="CL54">
        <v>1</v>
      </c>
      <c r="CM54" t="s">
        <v>432</v>
      </c>
      <c r="CN54">
        <v>2</v>
      </c>
      <c r="CO54" t="s">
        <v>433</v>
      </c>
      <c r="CT54" t="s">
        <v>427</v>
      </c>
      <c r="CU54">
        <v>2</v>
      </c>
    </row>
    <row r="55" spans="1:99" x14ac:dyDescent="0.35">
      <c r="A55">
        <v>54</v>
      </c>
      <c r="C55">
        <v>3</v>
      </c>
      <c r="D55">
        <v>0</v>
      </c>
      <c r="E55">
        <v>0</v>
      </c>
      <c r="F55">
        <v>1</v>
      </c>
      <c r="G55">
        <v>0</v>
      </c>
      <c r="H55">
        <v>0</v>
      </c>
      <c r="I55">
        <v>0</v>
      </c>
      <c r="J55">
        <v>0</v>
      </c>
      <c r="K55">
        <v>1</v>
      </c>
      <c r="L55" t="s">
        <v>434</v>
      </c>
      <c r="M55">
        <v>50</v>
      </c>
      <c r="N55" t="s">
        <v>435</v>
      </c>
      <c r="O55">
        <v>2</v>
      </c>
      <c r="Q55">
        <v>7</v>
      </c>
      <c r="R55" t="s">
        <v>9</v>
      </c>
      <c r="S55" t="s">
        <v>199</v>
      </c>
      <c r="T55" t="s">
        <v>5</v>
      </c>
      <c r="U55" t="s">
        <v>200</v>
      </c>
      <c r="V55" s="12">
        <v>44180</v>
      </c>
      <c r="W55" s="12">
        <v>44180</v>
      </c>
      <c r="X55">
        <v>3</v>
      </c>
      <c r="Y55" s="13">
        <v>0.5</v>
      </c>
      <c r="Z55" s="13">
        <v>0.625</v>
      </c>
      <c r="AA55" s="1">
        <f t="shared" si="0"/>
        <v>180</v>
      </c>
      <c r="AB55">
        <v>2</v>
      </c>
      <c r="AD55">
        <v>2</v>
      </c>
      <c r="AF55">
        <v>1</v>
      </c>
      <c r="AG55" t="s">
        <v>436</v>
      </c>
      <c r="AH55">
        <v>84</v>
      </c>
      <c r="AI55">
        <v>9999</v>
      </c>
      <c r="AJ55">
        <v>84</v>
      </c>
      <c r="AK55">
        <v>2</v>
      </c>
      <c r="BC55">
        <f t="shared" si="1"/>
        <v>84</v>
      </c>
      <c r="BD55">
        <f>BC55*[1]counts!$B$54</f>
        <v>642.6</v>
      </c>
      <c r="BE55">
        <f>BD55+BA55+AU55+AO55</f>
        <v>642.6</v>
      </c>
      <c r="BF55">
        <v>0</v>
      </c>
      <c r="BG55">
        <v>0</v>
      </c>
      <c r="BH55">
        <v>1</v>
      </c>
      <c r="BI55">
        <v>0</v>
      </c>
      <c r="BJ55">
        <v>0</v>
      </c>
      <c r="BK55">
        <v>0</v>
      </c>
      <c r="BL55">
        <v>0</v>
      </c>
      <c r="BM55">
        <v>0</v>
      </c>
      <c r="BN55">
        <v>0</v>
      </c>
      <c r="BO55">
        <v>0</v>
      </c>
      <c r="BP55">
        <v>0</v>
      </c>
      <c r="BQ55">
        <v>0</v>
      </c>
      <c r="BZ55">
        <v>1</v>
      </c>
      <c r="CA55" t="s">
        <v>427</v>
      </c>
      <c r="CH55">
        <v>0</v>
      </c>
      <c r="CI55">
        <v>1</v>
      </c>
      <c r="CJ55">
        <v>0</v>
      </c>
      <c r="CK55">
        <v>0</v>
      </c>
      <c r="CN55">
        <v>3</v>
      </c>
      <c r="CO55" t="s">
        <v>437</v>
      </c>
      <c r="CT55" t="s">
        <v>206</v>
      </c>
      <c r="CU55">
        <v>2</v>
      </c>
    </row>
    <row r="56" spans="1:99" x14ac:dyDescent="0.35">
      <c r="A56">
        <v>55</v>
      </c>
      <c r="C56">
        <v>2</v>
      </c>
      <c r="D56">
        <v>0</v>
      </c>
      <c r="E56">
        <v>0</v>
      </c>
      <c r="F56">
        <v>0</v>
      </c>
      <c r="G56">
        <v>1</v>
      </c>
      <c r="H56">
        <v>0</v>
      </c>
      <c r="I56">
        <v>1</v>
      </c>
      <c r="J56">
        <v>1</v>
      </c>
      <c r="K56">
        <v>0</v>
      </c>
      <c r="M56">
        <v>46</v>
      </c>
      <c r="N56" t="s">
        <v>438</v>
      </c>
      <c r="O56">
        <v>2</v>
      </c>
      <c r="Q56">
        <v>3</v>
      </c>
      <c r="R56" t="s">
        <v>9</v>
      </c>
      <c r="S56" t="s">
        <v>199</v>
      </c>
      <c r="T56" t="s">
        <v>5</v>
      </c>
      <c r="U56" t="s">
        <v>200</v>
      </c>
      <c r="V56" s="12">
        <v>44182</v>
      </c>
      <c r="W56" s="12">
        <v>44182</v>
      </c>
      <c r="X56">
        <v>2</v>
      </c>
      <c r="Y56" s="13">
        <v>0.5625</v>
      </c>
      <c r="Z56" s="13">
        <v>0.64652777777777781</v>
      </c>
      <c r="AA56" s="1">
        <f t="shared" si="0"/>
        <v>121.00000000000006</v>
      </c>
      <c r="AB56">
        <v>2</v>
      </c>
      <c r="AD56">
        <v>2</v>
      </c>
      <c r="AF56">
        <v>1</v>
      </c>
      <c r="AG56" t="s">
        <v>439</v>
      </c>
      <c r="AH56">
        <v>140</v>
      </c>
      <c r="AJ56">
        <v>140</v>
      </c>
      <c r="AK56">
        <v>2</v>
      </c>
      <c r="BC56">
        <f t="shared" si="1"/>
        <v>140</v>
      </c>
      <c r="BD56">
        <f>BC56*[1]counts!$B$54</f>
        <v>1071</v>
      </c>
      <c r="BE56">
        <f t="shared" si="2"/>
        <v>1071</v>
      </c>
      <c r="BF56">
        <v>0</v>
      </c>
      <c r="BG56">
        <v>0</v>
      </c>
      <c r="BH56">
        <v>1</v>
      </c>
      <c r="BI56">
        <v>0</v>
      </c>
      <c r="BJ56">
        <v>0</v>
      </c>
      <c r="BK56">
        <v>0</v>
      </c>
      <c r="BL56">
        <v>0</v>
      </c>
      <c r="BM56">
        <v>0</v>
      </c>
      <c r="BN56">
        <v>0</v>
      </c>
      <c r="BO56">
        <v>0</v>
      </c>
      <c r="BP56">
        <v>0</v>
      </c>
      <c r="BQ56">
        <v>0</v>
      </c>
      <c r="BZ56">
        <v>2</v>
      </c>
      <c r="CA56" t="s">
        <v>206</v>
      </c>
      <c r="CH56">
        <v>1</v>
      </c>
      <c r="CI56">
        <v>1</v>
      </c>
      <c r="CJ56">
        <v>0</v>
      </c>
      <c r="CK56">
        <v>0</v>
      </c>
      <c r="CL56">
        <v>4</v>
      </c>
      <c r="CM56" t="s">
        <v>440</v>
      </c>
      <c r="CN56">
        <v>8</v>
      </c>
      <c r="CO56" t="s">
        <v>441</v>
      </c>
      <c r="CT56" t="s">
        <v>217</v>
      </c>
      <c r="CU56">
        <v>2</v>
      </c>
    </row>
    <row r="57" spans="1:99" x14ac:dyDescent="0.35">
      <c r="A57">
        <v>56</v>
      </c>
      <c r="C57">
        <v>2</v>
      </c>
      <c r="D57">
        <v>0</v>
      </c>
      <c r="E57">
        <v>0</v>
      </c>
      <c r="F57">
        <v>1</v>
      </c>
      <c r="G57">
        <v>1</v>
      </c>
      <c r="H57">
        <v>0</v>
      </c>
      <c r="I57">
        <v>1</v>
      </c>
      <c r="J57">
        <v>1</v>
      </c>
      <c r="K57">
        <v>0</v>
      </c>
      <c r="M57">
        <v>59</v>
      </c>
      <c r="N57" t="s">
        <v>442</v>
      </c>
      <c r="O57">
        <v>2</v>
      </c>
      <c r="Q57">
        <v>1</v>
      </c>
      <c r="R57" t="s">
        <v>8</v>
      </c>
      <c r="S57" t="s">
        <v>199</v>
      </c>
      <c r="T57" t="s">
        <v>5</v>
      </c>
      <c r="U57" t="s">
        <v>200</v>
      </c>
      <c r="V57" s="12">
        <v>44201</v>
      </c>
      <c r="W57" s="12">
        <v>44201</v>
      </c>
      <c r="X57">
        <v>2</v>
      </c>
      <c r="Y57" s="13">
        <v>0.55555555555555558</v>
      </c>
      <c r="Z57" s="13">
        <v>0.63888888888888884</v>
      </c>
      <c r="AA57" s="1">
        <f t="shared" si="0"/>
        <v>119.99999999999989</v>
      </c>
      <c r="AB57">
        <v>2</v>
      </c>
      <c r="AD57">
        <v>1</v>
      </c>
      <c r="AE57">
        <v>3500</v>
      </c>
      <c r="AF57">
        <v>1</v>
      </c>
      <c r="AG57" t="s">
        <v>443</v>
      </c>
      <c r="AH57">
        <v>164</v>
      </c>
      <c r="AJ57">
        <v>164</v>
      </c>
      <c r="AK57">
        <v>2</v>
      </c>
      <c r="BC57">
        <f t="shared" si="1"/>
        <v>164</v>
      </c>
      <c r="BD57">
        <f>BC57*[1]counts!$B$54</f>
        <v>1254.6000000000001</v>
      </c>
      <c r="BE57">
        <f t="shared" si="2"/>
        <v>1254.6000000000001</v>
      </c>
      <c r="BF57">
        <v>0</v>
      </c>
      <c r="BG57">
        <v>0</v>
      </c>
      <c r="BH57">
        <v>1</v>
      </c>
      <c r="BI57">
        <v>0</v>
      </c>
      <c r="BJ57">
        <v>0</v>
      </c>
      <c r="BK57">
        <v>0</v>
      </c>
      <c r="BL57">
        <v>0</v>
      </c>
      <c r="BM57">
        <v>0</v>
      </c>
      <c r="BN57">
        <v>0</v>
      </c>
      <c r="BO57">
        <v>0</v>
      </c>
      <c r="BP57">
        <v>0</v>
      </c>
      <c r="BQ57">
        <v>0</v>
      </c>
      <c r="BZ57">
        <v>1</v>
      </c>
      <c r="CA57" t="s">
        <v>206</v>
      </c>
      <c r="CH57">
        <v>0</v>
      </c>
      <c r="CI57">
        <v>1</v>
      </c>
      <c r="CJ57">
        <v>0</v>
      </c>
      <c r="CK57">
        <v>0</v>
      </c>
      <c r="CN57">
        <v>13</v>
      </c>
      <c r="CO57" t="s">
        <v>444</v>
      </c>
      <c r="CT57" t="s">
        <v>206</v>
      </c>
      <c r="CU57">
        <v>2</v>
      </c>
    </row>
    <row r="58" spans="1:99" x14ac:dyDescent="0.35">
      <c r="A58">
        <v>57</v>
      </c>
      <c r="C58">
        <v>2</v>
      </c>
      <c r="D58">
        <v>0</v>
      </c>
      <c r="E58">
        <v>0</v>
      </c>
      <c r="F58">
        <v>1</v>
      </c>
      <c r="G58">
        <v>1</v>
      </c>
      <c r="H58">
        <v>1</v>
      </c>
      <c r="I58">
        <v>1</v>
      </c>
      <c r="J58">
        <v>1</v>
      </c>
      <c r="K58">
        <v>0</v>
      </c>
      <c r="M58">
        <v>54</v>
      </c>
      <c r="N58" t="s">
        <v>445</v>
      </c>
      <c r="O58">
        <v>2</v>
      </c>
      <c r="Q58">
        <v>3</v>
      </c>
      <c r="R58" t="s">
        <v>9</v>
      </c>
      <c r="S58" t="s">
        <v>199</v>
      </c>
      <c r="T58" t="s">
        <v>5</v>
      </c>
      <c r="U58" t="s">
        <v>200</v>
      </c>
      <c r="V58" s="12">
        <v>44202</v>
      </c>
      <c r="W58" s="12">
        <v>44202</v>
      </c>
      <c r="X58">
        <v>2</v>
      </c>
      <c r="Y58" s="13">
        <v>0.56944444444444442</v>
      </c>
      <c r="Z58" s="13">
        <v>0.65277777777777779</v>
      </c>
      <c r="AA58" s="1">
        <f t="shared" si="0"/>
        <v>120.00000000000006</v>
      </c>
      <c r="AB58">
        <v>2</v>
      </c>
      <c r="AD58">
        <v>2</v>
      </c>
      <c r="AF58">
        <v>1</v>
      </c>
      <c r="AG58" t="s">
        <v>446</v>
      </c>
      <c r="AH58">
        <v>257</v>
      </c>
      <c r="AJ58">
        <v>257</v>
      </c>
      <c r="AK58">
        <v>2</v>
      </c>
      <c r="BC58">
        <f t="shared" si="1"/>
        <v>257</v>
      </c>
      <c r="BD58">
        <f>BC58*[1]counts!$B$54</f>
        <v>1966.0500000000002</v>
      </c>
      <c r="BE58">
        <f t="shared" si="2"/>
        <v>1966.0500000000002</v>
      </c>
      <c r="BF58">
        <v>0</v>
      </c>
      <c r="BG58">
        <v>0</v>
      </c>
      <c r="BH58">
        <v>1</v>
      </c>
      <c r="BI58">
        <v>0</v>
      </c>
      <c r="BJ58">
        <v>0</v>
      </c>
      <c r="BK58">
        <v>0</v>
      </c>
      <c r="BL58">
        <v>0</v>
      </c>
      <c r="BM58">
        <v>0</v>
      </c>
      <c r="BN58">
        <v>0</v>
      </c>
      <c r="BO58">
        <v>0</v>
      </c>
      <c r="BP58">
        <v>0</v>
      </c>
      <c r="BQ58">
        <v>0</v>
      </c>
      <c r="BZ58">
        <v>1</v>
      </c>
      <c r="CA58" t="s">
        <v>206</v>
      </c>
      <c r="CH58">
        <v>1</v>
      </c>
      <c r="CI58">
        <v>1</v>
      </c>
      <c r="CJ58">
        <v>0</v>
      </c>
      <c r="CK58">
        <v>0</v>
      </c>
      <c r="CL58">
        <v>1</v>
      </c>
      <c r="CM58" t="s">
        <v>447</v>
      </c>
      <c r="CN58">
        <v>12</v>
      </c>
      <c r="CO58" t="s">
        <v>448</v>
      </c>
      <c r="CT58" t="s">
        <v>206</v>
      </c>
      <c r="CU58">
        <v>2</v>
      </c>
    </row>
    <row r="59" spans="1:99" x14ac:dyDescent="0.35">
      <c r="A59">
        <v>58</v>
      </c>
      <c r="C59">
        <v>2</v>
      </c>
      <c r="D59">
        <v>0</v>
      </c>
      <c r="E59">
        <v>0</v>
      </c>
      <c r="F59">
        <v>1</v>
      </c>
      <c r="G59">
        <v>1</v>
      </c>
      <c r="H59">
        <v>1</v>
      </c>
      <c r="I59">
        <v>1</v>
      </c>
      <c r="J59">
        <v>1</v>
      </c>
      <c r="K59">
        <v>0</v>
      </c>
      <c r="M59">
        <v>56</v>
      </c>
      <c r="N59" t="s">
        <v>449</v>
      </c>
      <c r="O59">
        <v>2</v>
      </c>
      <c r="Q59">
        <v>5</v>
      </c>
      <c r="R59" t="s">
        <v>8</v>
      </c>
      <c r="S59" t="s">
        <v>212</v>
      </c>
      <c r="T59" t="s">
        <v>5</v>
      </c>
      <c r="U59" t="s">
        <v>200</v>
      </c>
      <c r="V59" s="12">
        <v>44203</v>
      </c>
      <c r="W59" s="12">
        <v>44203</v>
      </c>
      <c r="X59">
        <v>2</v>
      </c>
      <c r="Y59" s="13">
        <v>0.54166666666666663</v>
      </c>
      <c r="Z59" s="13">
        <v>0.625</v>
      </c>
      <c r="AA59" s="1">
        <f t="shared" si="0"/>
        <v>120.00000000000006</v>
      </c>
      <c r="AB59">
        <v>2</v>
      </c>
      <c r="AD59">
        <v>2</v>
      </c>
      <c r="AF59">
        <v>1</v>
      </c>
      <c r="AG59" t="s">
        <v>450</v>
      </c>
      <c r="AH59">
        <v>10</v>
      </c>
      <c r="AJ59">
        <v>10</v>
      </c>
      <c r="AK59">
        <v>2</v>
      </c>
      <c r="BC59">
        <f t="shared" si="1"/>
        <v>10</v>
      </c>
      <c r="BD59">
        <f>BC59*[1]counts!$B$54</f>
        <v>76.5</v>
      </c>
      <c r="BE59">
        <f t="shared" si="2"/>
        <v>76.5</v>
      </c>
      <c r="BF59">
        <v>0</v>
      </c>
      <c r="BG59">
        <v>0</v>
      </c>
      <c r="BH59">
        <v>1</v>
      </c>
      <c r="BI59">
        <v>0</v>
      </c>
      <c r="BJ59">
        <v>0</v>
      </c>
      <c r="BK59">
        <v>0</v>
      </c>
      <c r="BL59">
        <v>0</v>
      </c>
      <c r="BM59">
        <v>0</v>
      </c>
      <c r="BN59">
        <v>0</v>
      </c>
      <c r="BO59">
        <v>0</v>
      </c>
      <c r="BP59">
        <v>0</v>
      </c>
      <c r="BQ59">
        <v>0</v>
      </c>
      <c r="BZ59">
        <v>1</v>
      </c>
      <c r="CA59" t="s">
        <v>427</v>
      </c>
      <c r="CH59">
        <v>0</v>
      </c>
      <c r="CI59">
        <v>1</v>
      </c>
      <c r="CJ59">
        <v>0</v>
      </c>
      <c r="CK59">
        <v>0</v>
      </c>
      <c r="CN59" t="s">
        <v>451</v>
      </c>
      <c r="CT59" t="s">
        <v>427</v>
      </c>
      <c r="CU59">
        <v>2</v>
      </c>
    </row>
    <row r="60" spans="1:99" x14ac:dyDescent="0.35">
      <c r="A60">
        <v>59</v>
      </c>
      <c r="C60">
        <v>2</v>
      </c>
      <c r="D60">
        <v>0</v>
      </c>
      <c r="E60">
        <v>0</v>
      </c>
      <c r="F60">
        <v>1</v>
      </c>
      <c r="G60">
        <v>1</v>
      </c>
      <c r="H60">
        <v>1</v>
      </c>
      <c r="I60">
        <v>1</v>
      </c>
      <c r="J60">
        <v>1</v>
      </c>
      <c r="K60">
        <v>0</v>
      </c>
      <c r="M60">
        <v>61</v>
      </c>
      <c r="N60" t="s">
        <v>452</v>
      </c>
      <c r="O60">
        <v>2</v>
      </c>
      <c r="Q60">
        <v>2</v>
      </c>
      <c r="R60" t="s">
        <v>8</v>
      </c>
      <c r="S60" t="s">
        <v>212</v>
      </c>
      <c r="T60" t="s">
        <v>5</v>
      </c>
      <c r="U60" t="s">
        <v>200</v>
      </c>
      <c r="V60" s="12">
        <v>44207</v>
      </c>
      <c r="W60" s="12">
        <v>44207</v>
      </c>
      <c r="X60">
        <v>2</v>
      </c>
      <c r="Y60" s="13">
        <v>0.54166666666666663</v>
      </c>
      <c r="Z60" s="13">
        <v>0.625</v>
      </c>
      <c r="AA60" s="1">
        <f t="shared" si="0"/>
        <v>120.00000000000006</v>
      </c>
      <c r="AB60">
        <v>2</v>
      </c>
      <c r="AD60">
        <v>2</v>
      </c>
      <c r="AF60">
        <v>1</v>
      </c>
      <c r="AG60" t="s">
        <v>453</v>
      </c>
      <c r="AH60">
        <v>5</v>
      </c>
      <c r="AJ60">
        <v>5</v>
      </c>
      <c r="AK60">
        <v>2</v>
      </c>
      <c r="BC60">
        <f t="shared" si="1"/>
        <v>5</v>
      </c>
      <c r="BD60">
        <f>BC60*[1]counts!$B$54</f>
        <v>38.25</v>
      </c>
      <c r="BE60">
        <f t="shared" si="2"/>
        <v>38.25</v>
      </c>
      <c r="BF60">
        <v>0</v>
      </c>
      <c r="BG60">
        <v>0</v>
      </c>
      <c r="BH60">
        <v>1</v>
      </c>
      <c r="BI60">
        <v>0</v>
      </c>
      <c r="BJ60">
        <v>0</v>
      </c>
      <c r="BK60">
        <v>0</v>
      </c>
      <c r="BL60">
        <v>0</v>
      </c>
      <c r="BM60">
        <v>0</v>
      </c>
      <c r="BN60">
        <v>0</v>
      </c>
      <c r="BO60">
        <v>0</v>
      </c>
      <c r="BP60">
        <v>0</v>
      </c>
      <c r="BQ60">
        <v>0</v>
      </c>
      <c r="BZ60">
        <v>1</v>
      </c>
      <c r="CA60" t="s">
        <v>206</v>
      </c>
      <c r="CH60">
        <v>1</v>
      </c>
      <c r="CI60">
        <v>1</v>
      </c>
      <c r="CJ60">
        <v>0</v>
      </c>
      <c r="CK60">
        <v>0</v>
      </c>
      <c r="CL60">
        <v>1</v>
      </c>
      <c r="CM60" t="s">
        <v>454</v>
      </c>
      <c r="CN60" t="s">
        <v>455</v>
      </c>
      <c r="CT60" t="s">
        <v>206</v>
      </c>
      <c r="CU60">
        <v>2</v>
      </c>
    </row>
    <row r="61" spans="1:99" x14ac:dyDescent="0.35">
      <c r="A61">
        <v>60</v>
      </c>
      <c r="C61">
        <v>3</v>
      </c>
      <c r="D61">
        <v>0</v>
      </c>
      <c r="E61">
        <v>0</v>
      </c>
      <c r="F61">
        <v>1</v>
      </c>
      <c r="G61">
        <v>0</v>
      </c>
      <c r="H61">
        <v>0</v>
      </c>
      <c r="I61">
        <v>0</v>
      </c>
      <c r="J61">
        <v>0</v>
      </c>
      <c r="K61">
        <v>1</v>
      </c>
      <c r="L61" t="s">
        <v>456</v>
      </c>
      <c r="M61">
        <v>65</v>
      </c>
      <c r="N61" t="s">
        <v>457</v>
      </c>
      <c r="O61">
        <v>2</v>
      </c>
      <c r="Q61">
        <v>7</v>
      </c>
      <c r="R61" t="s">
        <v>9</v>
      </c>
      <c r="S61" t="s">
        <v>199</v>
      </c>
      <c r="T61" t="s">
        <v>5</v>
      </c>
      <c r="U61" t="s">
        <v>200</v>
      </c>
      <c r="V61" s="12">
        <v>44210</v>
      </c>
      <c r="W61" s="12">
        <v>44210</v>
      </c>
      <c r="X61">
        <v>2</v>
      </c>
      <c r="Y61" s="13">
        <v>0.54166666666666663</v>
      </c>
      <c r="Z61" s="13">
        <v>0.625</v>
      </c>
      <c r="AA61" s="1">
        <f t="shared" si="0"/>
        <v>120.00000000000006</v>
      </c>
      <c r="AB61">
        <v>2</v>
      </c>
      <c r="AD61">
        <v>2</v>
      </c>
      <c r="AF61">
        <v>1</v>
      </c>
      <c r="AH61">
        <v>84</v>
      </c>
      <c r="AJ61">
        <v>84</v>
      </c>
      <c r="AK61">
        <v>2</v>
      </c>
      <c r="BC61">
        <f t="shared" si="1"/>
        <v>84</v>
      </c>
      <c r="BD61">
        <f>BC61*[1]counts!$B$54</f>
        <v>642.6</v>
      </c>
      <c r="BE61">
        <f t="shared" si="2"/>
        <v>642.6</v>
      </c>
      <c r="BF61">
        <v>0</v>
      </c>
      <c r="BG61">
        <v>0</v>
      </c>
      <c r="BH61">
        <v>1</v>
      </c>
      <c r="BI61">
        <v>0</v>
      </c>
      <c r="BJ61">
        <v>0</v>
      </c>
      <c r="BK61">
        <v>0</v>
      </c>
      <c r="BL61">
        <v>0</v>
      </c>
      <c r="BM61">
        <v>0</v>
      </c>
      <c r="BN61">
        <v>0</v>
      </c>
      <c r="BO61">
        <v>0</v>
      </c>
      <c r="BP61">
        <v>0</v>
      </c>
      <c r="BQ61">
        <v>0</v>
      </c>
      <c r="BZ61">
        <v>1</v>
      </c>
      <c r="CA61" t="s">
        <v>206</v>
      </c>
      <c r="CH61">
        <v>0</v>
      </c>
      <c r="CI61">
        <v>1</v>
      </c>
      <c r="CJ61">
        <v>0</v>
      </c>
      <c r="CK61">
        <v>0</v>
      </c>
      <c r="CN61">
        <v>3</v>
      </c>
      <c r="CO61" t="s">
        <v>458</v>
      </c>
      <c r="CT61" t="s">
        <v>206</v>
      </c>
      <c r="CU61">
        <v>2</v>
      </c>
    </row>
    <row r="62" spans="1:99" x14ac:dyDescent="0.35">
      <c r="A62">
        <v>61</v>
      </c>
      <c r="C62">
        <v>3</v>
      </c>
      <c r="D62">
        <v>0</v>
      </c>
      <c r="E62">
        <v>0</v>
      </c>
      <c r="F62">
        <v>1</v>
      </c>
      <c r="G62">
        <v>0</v>
      </c>
      <c r="H62">
        <v>0</v>
      </c>
      <c r="I62">
        <v>0</v>
      </c>
      <c r="J62">
        <v>0</v>
      </c>
      <c r="K62">
        <v>1</v>
      </c>
      <c r="L62" t="s">
        <v>459</v>
      </c>
      <c r="M62">
        <v>52</v>
      </c>
      <c r="N62" t="s">
        <v>460</v>
      </c>
      <c r="O62">
        <v>2</v>
      </c>
      <c r="Q62">
        <v>4</v>
      </c>
      <c r="R62" t="s">
        <v>9</v>
      </c>
      <c r="S62" t="s">
        <v>212</v>
      </c>
      <c r="T62" t="s">
        <v>5</v>
      </c>
      <c r="U62" t="s">
        <v>200</v>
      </c>
      <c r="V62" s="12">
        <v>44208</v>
      </c>
      <c r="W62" s="12">
        <v>44208</v>
      </c>
      <c r="X62">
        <v>2</v>
      </c>
      <c r="Y62" s="13">
        <v>0.54166666666666663</v>
      </c>
      <c r="Z62" s="13">
        <v>0.625</v>
      </c>
      <c r="AA62" s="1">
        <f t="shared" si="0"/>
        <v>120.00000000000006</v>
      </c>
      <c r="AB62">
        <v>2</v>
      </c>
      <c r="AD62">
        <v>2</v>
      </c>
      <c r="AF62">
        <v>1</v>
      </c>
      <c r="AG62" t="s">
        <v>461</v>
      </c>
      <c r="AH62">
        <v>10</v>
      </c>
      <c r="AJ62">
        <v>10</v>
      </c>
      <c r="AK62">
        <v>2</v>
      </c>
      <c r="BC62">
        <f t="shared" si="1"/>
        <v>10</v>
      </c>
      <c r="BD62">
        <f>BC62*[1]counts!$B$54</f>
        <v>76.5</v>
      </c>
      <c r="BE62">
        <f t="shared" si="2"/>
        <v>76.5</v>
      </c>
      <c r="BF62">
        <v>0</v>
      </c>
      <c r="BG62">
        <v>0</v>
      </c>
      <c r="BH62">
        <v>1</v>
      </c>
      <c r="BI62">
        <v>0</v>
      </c>
      <c r="BJ62">
        <v>0</v>
      </c>
      <c r="BK62">
        <v>0</v>
      </c>
      <c r="BL62">
        <v>0</v>
      </c>
      <c r="BM62">
        <v>0</v>
      </c>
      <c r="BN62">
        <v>0</v>
      </c>
      <c r="BO62">
        <v>0</v>
      </c>
      <c r="BP62">
        <v>0</v>
      </c>
      <c r="BQ62">
        <v>0</v>
      </c>
      <c r="BZ62">
        <v>1</v>
      </c>
      <c r="CA62" t="s">
        <v>427</v>
      </c>
      <c r="CH62">
        <v>0</v>
      </c>
      <c r="CI62">
        <v>1</v>
      </c>
      <c r="CJ62">
        <v>0</v>
      </c>
      <c r="CK62">
        <v>0</v>
      </c>
      <c r="CN62">
        <v>4</v>
      </c>
      <c r="CO62" t="s">
        <v>462</v>
      </c>
      <c r="CT62" t="s">
        <v>206</v>
      </c>
      <c r="CU62">
        <v>2</v>
      </c>
    </row>
    <row r="63" spans="1:99" x14ac:dyDescent="0.35">
      <c r="A63">
        <v>62</v>
      </c>
      <c r="C63">
        <v>3</v>
      </c>
      <c r="D63">
        <v>0</v>
      </c>
      <c r="E63">
        <v>0</v>
      </c>
      <c r="F63">
        <v>1</v>
      </c>
      <c r="G63">
        <v>0</v>
      </c>
      <c r="H63">
        <v>0</v>
      </c>
      <c r="I63">
        <v>0</v>
      </c>
      <c r="J63">
        <v>0</v>
      </c>
      <c r="K63">
        <v>1</v>
      </c>
      <c r="L63" t="s">
        <v>463</v>
      </c>
      <c r="M63">
        <v>60</v>
      </c>
      <c r="N63" t="s">
        <v>464</v>
      </c>
      <c r="O63">
        <v>2</v>
      </c>
      <c r="Q63">
        <v>4</v>
      </c>
      <c r="R63" t="s">
        <v>9</v>
      </c>
      <c r="S63" t="s">
        <v>212</v>
      </c>
      <c r="T63" t="s">
        <v>5</v>
      </c>
      <c r="U63" t="s">
        <v>200</v>
      </c>
      <c r="V63" s="12">
        <v>44209</v>
      </c>
      <c r="W63" s="12">
        <v>44209</v>
      </c>
      <c r="X63">
        <v>2</v>
      </c>
      <c r="Y63" s="13">
        <v>0.54166666666666663</v>
      </c>
      <c r="Z63" s="13">
        <v>0.625</v>
      </c>
      <c r="AA63" s="1">
        <f t="shared" si="0"/>
        <v>120.00000000000006</v>
      </c>
      <c r="AB63">
        <v>2</v>
      </c>
      <c r="AD63">
        <v>2</v>
      </c>
      <c r="AF63">
        <v>1</v>
      </c>
      <c r="AG63" t="s">
        <v>465</v>
      </c>
      <c r="AH63">
        <v>10</v>
      </c>
      <c r="AJ63">
        <v>10</v>
      </c>
      <c r="AK63">
        <v>2</v>
      </c>
      <c r="BC63">
        <f t="shared" si="1"/>
        <v>10</v>
      </c>
      <c r="BD63">
        <f>BC63*[1]counts!$B$54</f>
        <v>76.5</v>
      </c>
      <c r="BE63">
        <f t="shared" si="2"/>
        <v>76.5</v>
      </c>
      <c r="BF63">
        <v>0</v>
      </c>
      <c r="BG63">
        <v>0</v>
      </c>
      <c r="BH63">
        <v>1</v>
      </c>
      <c r="BI63">
        <v>0</v>
      </c>
      <c r="BJ63">
        <v>0</v>
      </c>
      <c r="BK63">
        <v>0</v>
      </c>
      <c r="BL63">
        <v>0</v>
      </c>
      <c r="BM63">
        <v>0</v>
      </c>
      <c r="BN63">
        <v>0</v>
      </c>
      <c r="BO63">
        <v>0</v>
      </c>
      <c r="BP63">
        <v>0</v>
      </c>
      <c r="BQ63">
        <v>0</v>
      </c>
      <c r="BZ63">
        <v>1</v>
      </c>
      <c r="CA63" t="s">
        <v>427</v>
      </c>
      <c r="CH63">
        <v>0</v>
      </c>
      <c r="CI63">
        <v>1</v>
      </c>
      <c r="CJ63">
        <v>0</v>
      </c>
      <c r="CK63">
        <v>0</v>
      </c>
      <c r="CN63">
        <v>2</v>
      </c>
      <c r="CO63" t="s">
        <v>466</v>
      </c>
      <c r="CT63" t="s">
        <v>206</v>
      </c>
      <c r="CU63">
        <v>2</v>
      </c>
    </row>
    <row r="64" spans="1:99" x14ac:dyDescent="0.35">
      <c r="A64">
        <v>63</v>
      </c>
      <c r="C64">
        <v>3</v>
      </c>
      <c r="D64">
        <v>0</v>
      </c>
      <c r="E64">
        <v>0</v>
      </c>
      <c r="F64">
        <v>1</v>
      </c>
      <c r="G64">
        <v>0</v>
      </c>
      <c r="H64">
        <v>0</v>
      </c>
      <c r="I64">
        <v>0</v>
      </c>
      <c r="J64">
        <v>0</v>
      </c>
      <c r="K64">
        <v>1</v>
      </c>
      <c r="L64" t="s">
        <v>459</v>
      </c>
      <c r="M64">
        <v>56</v>
      </c>
      <c r="N64" t="s">
        <v>467</v>
      </c>
      <c r="O64">
        <v>2</v>
      </c>
      <c r="Q64">
        <v>8</v>
      </c>
      <c r="R64" t="s">
        <v>9</v>
      </c>
      <c r="S64" t="s">
        <v>199</v>
      </c>
      <c r="T64" t="s">
        <v>5</v>
      </c>
      <c r="U64" t="s">
        <v>200</v>
      </c>
      <c r="V64" s="12">
        <v>44211</v>
      </c>
      <c r="W64" s="12">
        <v>44211</v>
      </c>
      <c r="X64">
        <v>2</v>
      </c>
      <c r="Y64" s="13">
        <v>0.54166666666666663</v>
      </c>
      <c r="Z64" s="13">
        <v>0.62638888888888888</v>
      </c>
      <c r="AA64" s="1">
        <f t="shared" si="0"/>
        <v>122.00000000000004</v>
      </c>
      <c r="AB64">
        <v>2</v>
      </c>
      <c r="AD64">
        <v>2</v>
      </c>
      <c r="AF64">
        <v>1</v>
      </c>
      <c r="AG64" t="s">
        <v>468</v>
      </c>
      <c r="AH64">
        <v>84</v>
      </c>
      <c r="AJ64">
        <v>84</v>
      </c>
      <c r="AK64">
        <v>2</v>
      </c>
      <c r="BC64">
        <f t="shared" si="1"/>
        <v>84</v>
      </c>
      <c r="BD64">
        <f>BC64*[1]counts!$B$54</f>
        <v>642.6</v>
      </c>
      <c r="BE64">
        <f t="shared" si="2"/>
        <v>642.6</v>
      </c>
      <c r="BF64">
        <v>0</v>
      </c>
      <c r="BG64">
        <v>0</v>
      </c>
      <c r="BH64">
        <v>1</v>
      </c>
      <c r="BI64">
        <v>0</v>
      </c>
      <c r="BJ64">
        <v>0</v>
      </c>
      <c r="BK64">
        <v>0</v>
      </c>
      <c r="BL64">
        <v>0</v>
      </c>
      <c r="BM64">
        <v>0</v>
      </c>
      <c r="BN64">
        <v>0</v>
      </c>
      <c r="BO64">
        <v>0</v>
      </c>
      <c r="BP64">
        <v>0</v>
      </c>
      <c r="BQ64">
        <v>0</v>
      </c>
      <c r="BZ64">
        <v>1</v>
      </c>
      <c r="CA64" t="s">
        <v>206</v>
      </c>
      <c r="CH64">
        <v>0</v>
      </c>
      <c r="CI64">
        <v>1</v>
      </c>
      <c r="CJ64">
        <v>0</v>
      </c>
      <c r="CK64">
        <v>0</v>
      </c>
      <c r="CN64">
        <v>3</v>
      </c>
      <c r="CO64" t="s">
        <v>469</v>
      </c>
      <c r="CT64" t="s">
        <v>206</v>
      </c>
      <c r="CU64">
        <v>2</v>
      </c>
    </row>
    <row r="65" spans="1:99" x14ac:dyDescent="0.35">
      <c r="A65">
        <v>64</v>
      </c>
      <c r="B65" s="11">
        <v>44229.53125</v>
      </c>
      <c r="C65">
        <v>2</v>
      </c>
      <c r="D65">
        <v>0</v>
      </c>
      <c r="E65">
        <v>0</v>
      </c>
      <c r="F65">
        <v>0</v>
      </c>
      <c r="G65">
        <v>1</v>
      </c>
      <c r="H65">
        <v>0</v>
      </c>
      <c r="I65">
        <v>1</v>
      </c>
      <c r="J65">
        <v>0</v>
      </c>
      <c r="K65">
        <v>1</v>
      </c>
      <c r="L65" t="s">
        <v>470</v>
      </c>
      <c r="M65">
        <v>92</v>
      </c>
      <c r="N65" t="s">
        <v>471</v>
      </c>
      <c r="O65">
        <v>1</v>
      </c>
      <c r="P65">
        <v>3</v>
      </c>
      <c r="R65" t="s">
        <v>9</v>
      </c>
      <c r="S65" t="s">
        <v>212</v>
      </c>
      <c r="T65" t="s">
        <v>5</v>
      </c>
      <c r="U65" t="s">
        <v>200</v>
      </c>
      <c r="V65" s="12">
        <v>44216</v>
      </c>
      <c r="W65" s="12">
        <v>44216</v>
      </c>
      <c r="X65">
        <v>6</v>
      </c>
      <c r="Y65" s="13">
        <v>0.45833333333333331</v>
      </c>
      <c r="Z65" s="13">
        <v>0.70833333333333337</v>
      </c>
      <c r="AA65" s="1">
        <f t="shared" si="0"/>
        <v>360.00000000000011</v>
      </c>
      <c r="AB65">
        <v>2</v>
      </c>
      <c r="AD65">
        <v>2</v>
      </c>
      <c r="AF65">
        <v>1</v>
      </c>
      <c r="AG65" t="s">
        <v>472</v>
      </c>
      <c r="AH65" t="s">
        <v>473</v>
      </c>
      <c r="AJ65">
        <v>10</v>
      </c>
      <c r="AK65">
        <v>1</v>
      </c>
      <c r="AL65">
        <v>1</v>
      </c>
      <c r="AM65" t="s">
        <v>474</v>
      </c>
      <c r="AN65" t="s">
        <v>473</v>
      </c>
      <c r="AP65">
        <v>10</v>
      </c>
      <c r="AQ65">
        <v>1</v>
      </c>
      <c r="AR65">
        <v>1</v>
      </c>
      <c r="AS65" t="s">
        <v>475</v>
      </c>
      <c r="AT65" t="s">
        <v>476</v>
      </c>
      <c r="AV65">
        <v>13</v>
      </c>
      <c r="AW65">
        <v>2</v>
      </c>
      <c r="BC65">
        <f t="shared" si="1"/>
        <v>33</v>
      </c>
      <c r="BD65">
        <f>BC65*[1]counts!$B$54</f>
        <v>252.45000000000002</v>
      </c>
      <c r="BE65">
        <f t="shared" si="2"/>
        <v>252.45000000000002</v>
      </c>
      <c r="BF65">
        <v>0</v>
      </c>
      <c r="BG65">
        <v>0</v>
      </c>
      <c r="BH65">
        <v>1</v>
      </c>
      <c r="BI65">
        <v>0</v>
      </c>
      <c r="BJ65">
        <v>0</v>
      </c>
      <c r="BK65">
        <v>0</v>
      </c>
      <c r="BL65">
        <v>0</v>
      </c>
      <c r="BM65">
        <v>0</v>
      </c>
      <c r="BN65">
        <v>0</v>
      </c>
      <c r="BO65">
        <v>0</v>
      </c>
      <c r="BP65">
        <v>0</v>
      </c>
      <c r="BQ65">
        <v>0</v>
      </c>
      <c r="BZ65">
        <v>1</v>
      </c>
      <c r="CA65" t="s">
        <v>248</v>
      </c>
      <c r="CH65">
        <v>1</v>
      </c>
      <c r="CI65">
        <v>1</v>
      </c>
      <c r="CJ65">
        <v>1</v>
      </c>
      <c r="CK65">
        <v>0</v>
      </c>
      <c r="CL65">
        <v>4</v>
      </c>
      <c r="CM65" t="s">
        <v>477</v>
      </c>
      <c r="CN65">
        <v>6</v>
      </c>
      <c r="CO65" t="s">
        <v>478</v>
      </c>
      <c r="CP65">
        <v>1</v>
      </c>
      <c r="CQ65" t="s">
        <v>479</v>
      </c>
      <c r="CT65" t="s">
        <v>248</v>
      </c>
      <c r="CU65">
        <v>2</v>
      </c>
    </row>
    <row r="66" spans="1:99" x14ac:dyDescent="0.35">
      <c r="A66">
        <v>65</v>
      </c>
      <c r="B66" s="11">
        <v>44229.545138888891</v>
      </c>
      <c r="C66">
        <v>2</v>
      </c>
      <c r="D66">
        <v>0</v>
      </c>
      <c r="E66">
        <v>0</v>
      </c>
      <c r="F66">
        <v>0</v>
      </c>
      <c r="G66">
        <v>0</v>
      </c>
      <c r="H66">
        <v>0</v>
      </c>
      <c r="I66">
        <v>1</v>
      </c>
      <c r="J66">
        <v>0</v>
      </c>
      <c r="K66">
        <v>1</v>
      </c>
      <c r="L66" t="s">
        <v>480</v>
      </c>
      <c r="M66">
        <v>93</v>
      </c>
      <c r="N66" t="s">
        <v>481</v>
      </c>
      <c r="O66">
        <v>1</v>
      </c>
      <c r="P66">
        <v>2</v>
      </c>
      <c r="R66" t="s">
        <v>8</v>
      </c>
      <c r="S66" t="s">
        <v>199</v>
      </c>
      <c r="T66" t="s">
        <v>5</v>
      </c>
      <c r="U66" t="s">
        <v>200</v>
      </c>
      <c r="V66" s="12">
        <v>44215</v>
      </c>
      <c r="W66" s="12">
        <v>44215</v>
      </c>
      <c r="X66">
        <v>6</v>
      </c>
      <c r="Y66" s="13">
        <v>0.43819444444444444</v>
      </c>
      <c r="Z66" s="13">
        <v>0.69097222222222221</v>
      </c>
      <c r="AA66" s="1">
        <f t="shared" si="0"/>
        <v>364</v>
      </c>
      <c r="AB66">
        <v>2</v>
      </c>
      <c r="AD66">
        <v>2</v>
      </c>
      <c r="AF66">
        <v>1</v>
      </c>
      <c r="AG66">
        <v>101</v>
      </c>
      <c r="AH66" t="s">
        <v>482</v>
      </c>
      <c r="AJ66">
        <v>101</v>
      </c>
      <c r="AK66">
        <v>2</v>
      </c>
      <c r="BC66">
        <f t="shared" si="1"/>
        <v>101</v>
      </c>
      <c r="BD66">
        <f>BC66*[1]counts!$B$54</f>
        <v>772.65000000000009</v>
      </c>
      <c r="BE66">
        <f t="shared" si="2"/>
        <v>772.65000000000009</v>
      </c>
      <c r="BF66">
        <v>0</v>
      </c>
      <c r="BG66">
        <v>0</v>
      </c>
      <c r="BH66">
        <v>1</v>
      </c>
      <c r="BI66">
        <v>0</v>
      </c>
      <c r="BJ66">
        <v>0</v>
      </c>
      <c r="BK66">
        <v>0</v>
      </c>
      <c r="BL66">
        <v>0</v>
      </c>
      <c r="BM66">
        <v>0</v>
      </c>
      <c r="BN66">
        <v>0</v>
      </c>
      <c r="BO66">
        <v>0</v>
      </c>
      <c r="BP66">
        <v>0</v>
      </c>
      <c r="BQ66">
        <v>0</v>
      </c>
      <c r="BZ66" t="s">
        <v>248</v>
      </c>
      <c r="CH66">
        <v>1</v>
      </c>
      <c r="CI66">
        <v>1</v>
      </c>
      <c r="CJ66">
        <v>1</v>
      </c>
      <c r="CK66">
        <v>1</v>
      </c>
      <c r="CL66">
        <v>2</v>
      </c>
      <c r="CM66" t="s">
        <v>483</v>
      </c>
      <c r="CN66">
        <v>6</v>
      </c>
      <c r="CO66" t="s">
        <v>484</v>
      </c>
      <c r="CP66">
        <v>1</v>
      </c>
      <c r="CQ66" t="s">
        <v>485</v>
      </c>
      <c r="CR66">
        <v>3</v>
      </c>
      <c r="CS66" t="s">
        <v>486</v>
      </c>
      <c r="CT66" t="s">
        <v>248</v>
      </c>
      <c r="CU66">
        <v>2</v>
      </c>
    </row>
    <row r="67" spans="1:99" x14ac:dyDescent="0.35">
      <c r="A67">
        <v>66</v>
      </c>
      <c r="B67" s="11">
        <v>44229.563194444447</v>
      </c>
      <c r="C67">
        <v>2</v>
      </c>
      <c r="D67">
        <v>0</v>
      </c>
      <c r="E67">
        <v>0</v>
      </c>
      <c r="F67">
        <v>0</v>
      </c>
      <c r="G67">
        <v>0</v>
      </c>
      <c r="H67">
        <v>0</v>
      </c>
      <c r="I67">
        <v>1</v>
      </c>
      <c r="J67">
        <v>0</v>
      </c>
      <c r="K67">
        <v>1</v>
      </c>
      <c r="L67" t="s">
        <v>487</v>
      </c>
      <c r="M67">
        <v>88</v>
      </c>
      <c r="N67" t="s">
        <v>488</v>
      </c>
      <c r="O67">
        <v>1</v>
      </c>
      <c r="P67">
        <v>6</v>
      </c>
      <c r="R67" t="s">
        <v>8</v>
      </c>
      <c r="S67" t="s">
        <v>212</v>
      </c>
      <c r="T67" t="s">
        <v>5</v>
      </c>
      <c r="U67" t="s">
        <v>200</v>
      </c>
      <c r="V67" s="12">
        <v>44225</v>
      </c>
      <c r="W67" s="12">
        <v>44225</v>
      </c>
      <c r="X67">
        <v>7</v>
      </c>
      <c r="Y67" s="13">
        <v>0.41666666666666669</v>
      </c>
      <c r="Z67" s="13">
        <v>0.71319444444444446</v>
      </c>
      <c r="AA67" s="1">
        <f t="shared" ref="AA67:AA130" si="3">(Z67-Y67)*24*60</f>
        <v>427</v>
      </c>
      <c r="AB67">
        <v>2</v>
      </c>
      <c r="AD67">
        <v>2</v>
      </c>
      <c r="AF67">
        <v>1</v>
      </c>
      <c r="AG67" t="s">
        <v>489</v>
      </c>
      <c r="AH67" t="s">
        <v>490</v>
      </c>
      <c r="AJ67">
        <v>20</v>
      </c>
      <c r="AK67">
        <v>1</v>
      </c>
      <c r="AL67">
        <v>1</v>
      </c>
      <c r="AM67" t="s">
        <v>491</v>
      </c>
      <c r="AN67" t="s">
        <v>476</v>
      </c>
      <c r="AP67">
        <v>13</v>
      </c>
      <c r="AQ67">
        <v>2</v>
      </c>
      <c r="BC67">
        <f t="shared" ref="BC67:BC130" si="4">AJ67+AP67+AV67+BB67</f>
        <v>33</v>
      </c>
      <c r="BD67">
        <f>BC67*[1]counts!$B$54</f>
        <v>252.45000000000002</v>
      </c>
      <c r="BE67">
        <f t="shared" ref="BE67:BE130" si="5">BD67+BA67+AU67+AO67+AI67</f>
        <v>252.45000000000002</v>
      </c>
      <c r="BF67">
        <v>0</v>
      </c>
      <c r="BG67">
        <v>0</v>
      </c>
      <c r="BH67">
        <v>1</v>
      </c>
      <c r="BI67">
        <v>0</v>
      </c>
      <c r="BJ67">
        <v>0</v>
      </c>
      <c r="BK67">
        <v>0</v>
      </c>
      <c r="BL67">
        <v>0</v>
      </c>
      <c r="BM67">
        <v>0</v>
      </c>
      <c r="BN67">
        <v>0</v>
      </c>
      <c r="BO67">
        <v>0</v>
      </c>
      <c r="BP67">
        <v>0</v>
      </c>
      <c r="BQ67">
        <v>0</v>
      </c>
      <c r="BZ67">
        <v>1</v>
      </c>
      <c r="CA67" t="s">
        <v>248</v>
      </c>
      <c r="CH67">
        <v>1</v>
      </c>
      <c r="CI67">
        <v>1</v>
      </c>
      <c r="CJ67">
        <v>0</v>
      </c>
      <c r="CK67">
        <v>0</v>
      </c>
      <c r="CL67">
        <v>1</v>
      </c>
      <c r="CM67" t="s">
        <v>492</v>
      </c>
      <c r="CN67">
        <v>10</v>
      </c>
      <c r="CO67" t="s">
        <v>493</v>
      </c>
      <c r="CT67" t="s">
        <v>248</v>
      </c>
      <c r="CU67">
        <v>2</v>
      </c>
    </row>
    <row r="68" spans="1:99" x14ac:dyDescent="0.35">
      <c r="A68">
        <v>67</v>
      </c>
      <c r="B68" s="11">
        <v>44229.576388888891</v>
      </c>
      <c r="C68">
        <v>3</v>
      </c>
      <c r="D68">
        <v>0</v>
      </c>
      <c r="E68">
        <v>1</v>
      </c>
      <c r="F68">
        <v>0</v>
      </c>
      <c r="G68">
        <v>0</v>
      </c>
      <c r="H68">
        <v>0</v>
      </c>
      <c r="I68">
        <v>0</v>
      </c>
      <c r="J68">
        <v>0</v>
      </c>
      <c r="K68">
        <v>1</v>
      </c>
      <c r="L68" t="s">
        <v>494</v>
      </c>
      <c r="M68">
        <v>91</v>
      </c>
      <c r="N68" t="s">
        <v>495</v>
      </c>
      <c r="O68">
        <v>1</v>
      </c>
      <c r="P68">
        <v>8</v>
      </c>
      <c r="R68" t="s">
        <v>9</v>
      </c>
      <c r="S68" t="s">
        <v>212</v>
      </c>
      <c r="T68" t="s">
        <v>5</v>
      </c>
      <c r="U68" t="s">
        <v>200</v>
      </c>
      <c r="V68" s="12">
        <v>44216</v>
      </c>
      <c r="W68" s="12">
        <v>44216</v>
      </c>
      <c r="X68">
        <v>4</v>
      </c>
      <c r="Y68" s="13">
        <v>0.39652777777777776</v>
      </c>
      <c r="Z68" s="13">
        <v>0.56180555555555556</v>
      </c>
      <c r="AA68" s="1">
        <f t="shared" si="3"/>
        <v>238.00000000000003</v>
      </c>
      <c r="AB68">
        <v>2</v>
      </c>
      <c r="AD68">
        <v>2</v>
      </c>
      <c r="AF68">
        <v>1</v>
      </c>
      <c r="AG68" t="s">
        <v>496</v>
      </c>
      <c r="AH68" t="s">
        <v>308</v>
      </c>
      <c r="AJ68">
        <v>6</v>
      </c>
      <c r="AK68">
        <v>2</v>
      </c>
      <c r="BC68">
        <f t="shared" si="4"/>
        <v>6</v>
      </c>
      <c r="BD68">
        <f>BC68*[1]counts!$B$54</f>
        <v>45.900000000000006</v>
      </c>
      <c r="BE68">
        <f t="shared" si="5"/>
        <v>45.900000000000006</v>
      </c>
      <c r="BF68">
        <v>0</v>
      </c>
      <c r="BG68">
        <v>0</v>
      </c>
      <c r="BH68">
        <v>1</v>
      </c>
      <c r="BI68">
        <v>0</v>
      </c>
      <c r="BJ68">
        <v>0</v>
      </c>
      <c r="BK68">
        <v>0</v>
      </c>
      <c r="BL68">
        <v>0</v>
      </c>
      <c r="BM68">
        <v>0</v>
      </c>
      <c r="BN68">
        <v>0</v>
      </c>
      <c r="BO68">
        <v>0</v>
      </c>
      <c r="BP68">
        <v>0</v>
      </c>
      <c r="BQ68">
        <v>0</v>
      </c>
      <c r="BZ68" t="s">
        <v>497</v>
      </c>
      <c r="CH68">
        <v>1</v>
      </c>
      <c r="CI68">
        <v>0</v>
      </c>
      <c r="CJ68">
        <v>1</v>
      </c>
      <c r="CK68">
        <v>0</v>
      </c>
      <c r="CL68">
        <v>3</v>
      </c>
      <c r="CM68" t="s">
        <v>498</v>
      </c>
      <c r="CP68">
        <v>2</v>
      </c>
      <c r="CQ68" t="s">
        <v>499</v>
      </c>
      <c r="CT68" t="s">
        <v>248</v>
      </c>
      <c r="CU68">
        <v>2</v>
      </c>
    </row>
    <row r="69" spans="1:99" x14ac:dyDescent="0.35">
      <c r="A69">
        <v>68</v>
      </c>
      <c r="B69" s="11">
        <v>44229.592361111114</v>
      </c>
      <c r="C69">
        <v>3</v>
      </c>
      <c r="D69">
        <v>0</v>
      </c>
      <c r="E69">
        <v>1</v>
      </c>
      <c r="F69">
        <v>0</v>
      </c>
      <c r="G69">
        <v>0</v>
      </c>
      <c r="H69">
        <v>0</v>
      </c>
      <c r="I69">
        <v>0</v>
      </c>
      <c r="J69">
        <v>0</v>
      </c>
      <c r="K69">
        <v>1</v>
      </c>
      <c r="L69" t="s">
        <v>500</v>
      </c>
      <c r="M69">
        <v>92</v>
      </c>
      <c r="N69" t="s">
        <v>501</v>
      </c>
      <c r="O69">
        <v>1</v>
      </c>
      <c r="P69">
        <v>4</v>
      </c>
      <c r="R69" t="s">
        <v>9</v>
      </c>
      <c r="S69" t="s">
        <v>199</v>
      </c>
      <c r="T69" t="s">
        <v>5</v>
      </c>
      <c r="U69" t="s">
        <v>200</v>
      </c>
      <c r="V69" s="12">
        <v>44222</v>
      </c>
      <c r="W69" s="12">
        <v>44222</v>
      </c>
      <c r="X69">
        <v>6</v>
      </c>
      <c r="Y69" s="13">
        <v>0.35486111111111113</v>
      </c>
      <c r="Z69" s="13">
        <v>0.6069444444444444</v>
      </c>
      <c r="AA69" s="1">
        <f t="shared" si="3"/>
        <v>362.99999999999994</v>
      </c>
      <c r="AB69">
        <v>2</v>
      </c>
      <c r="AD69">
        <v>2</v>
      </c>
      <c r="AF69">
        <v>1</v>
      </c>
      <c r="AG69" t="s">
        <v>502</v>
      </c>
      <c r="AH69" t="s">
        <v>503</v>
      </c>
      <c r="AJ69">
        <v>110</v>
      </c>
      <c r="AK69">
        <v>2</v>
      </c>
      <c r="BC69">
        <f t="shared" si="4"/>
        <v>110</v>
      </c>
      <c r="BD69">
        <f>BC69*[1]counts!$B$54</f>
        <v>841.5</v>
      </c>
      <c r="BE69">
        <f t="shared" si="5"/>
        <v>841.5</v>
      </c>
      <c r="BF69">
        <v>0</v>
      </c>
      <c r="BG69">
        <v>0</v>
      </c>
      <c r="BH69">
        <v>1</v>
      </c>
      <c r="BI69">
        <v>0</v>
      </c>
      <c r="BJ69">
        <v>0</v>
      </c>
      <c r="BK69">
        <v>0</v>
      </c>
      <c r="BL69">
        <v>0</v>
      </c>
      <c r="BM69">
        <v>0</v>
      </c>
      <c r="BN69">
        <v>0</v>
      </c>
      <c r="BO69">
        <v>0</v>
      </c>
      <c r="BP69">
        <v>0</v>
      </c>
      <c r="BQ69">
        <v>0</v>
      </c>
      <c r="BZ69">
        <v>1</v>
      </c>
      <c r="CA69" t="s">
        <v>248</v>
      </c>
      <c r="CH69">
        <v>1</v>
      </c>
      <c r="CI69">
        <v>1</v>
      </c>
      <c r="CJ69">
        <v>0</v>
      </c>
      <c r="CK69">
        <v>0</v>
      </c>
      <c r="CL69">
        <v>2</v>
      </c>
      <c r="CM69" t="s">
        <v>504</v>
      </c>
      <c r="CN69">
        <v>2</v>
      </c>
      <c r="CO69" t="s">
        <v>505</v>
      </c>
      <c r="CT69" t="s">
        <v>248</v>
      </c>
      <c r="CU69">
        <v>2</v>
      </c>
    </row>
    <row r="70" spans="1:99" x14ac:dyDescent="0.35">
      <c r="A70">
        <v>69</v>
      </c>
      <c r="B70" s="11">
        <v>44229.604166666664</v>
      </c>
      <c r="C70">
        <v>3</v>
      </c>
      <c r="D70">
        <v>0</v>
      </c>
      <c r="E70">
        <v>1</v>
      </c>
      <c r="F70">
        <v>0</v>
      </c>
      <c r="G70">
        <v>0</v>
      </c>
      <c r="H70">
        <v>0</v>
      </c>
      <c r="I70">
        <v>0</v>
      </c>
      <c r="J70">
        <v>0</v>
      </c>
      <c r="K70">
        <v>1</v>
      </c>
      <c r="L70" t="s">
        <v>487</v>
      </c>
      <c r="M70">
        <v>83</v>
      </c>
      <c r="N70" t="s">
        <v>506</v>
      </c>
      <c r="O70">
        <v>1</v>
      </c>
      <c r="P70">
        <v>5</v>
      </c>
      <c r="R70" t="s">
        <v>8</v>
      </c>
      <c r="S70" t="s">
        <v>212</v>
      </c>
      <c r="T70" t="s">
        <v>5</v>
      </c>
      <c r="U70" t="s">
        <v>200</v>
      </c>
      <c r="V70" s="12">
        <v>44221</v>
      </c>
      <c r="W70" s="12">
        <v>44221</v>
      </c>
      <c r="X70">
        <v>3</v>
      </c>
      <c r="Y70" s="13">
        <v>0.61041666666666672</v>
      </c>
      <c r="Z70" s="13">
        <v>0.73541666666666672</v>
      </c>
      <c r="AA70" s="1">
        <f t="shared" si="3"/>
        <v>180</v>
      </c>
      <c r="AB70">
        <v>2</v>
      </c>
      <c r="AD70">
        <v>2</v>
      </c>
      <c r="AF70">
        <v>1</v>
      </c>
      <c r="AG70" t="s">
        <v>507</v>
      </c>
      <c r="AH70" t="s">
        <v>256</v>
      </c>
      <c r="AJ70">
        <v>15</v>
      </c>
      <c r="AK70">
        <v>2</v>
      </c>
      <c r="BC70">
        <f t="shared" si="4"/>
        <v>15</v>
      </c>
      <c r="BD70">
        <f>BC70*[1]counts!$B$54</f>
        <v>114.75</v>
      </c>
      <c r="BE70">
        <f t="shared" si="5"/>
        <v>114.75</v>
      </c>
      <c r="BF70">
        <v>0</v>
      </c>
      <c r="BG70">
        <v>0</v>
      </c>
      <c r="BH70">
        <v>1</v>
      </c>
      <c r="BI70">
        <v>0</v>
      </c>
      <c r="BJ70">
        <v>0</v>
      </c>
      <c r="BK70">
        <v>0</v>
      </c>
      <c r="BL70">
        <v>0</v>
      </c>
      <c r="BM70">
        <v>0</v>
      </c>
      <c r="BN70">
        <v>0</v>
      </c>
      <c r="BO70">
        <v>0</v>
      </c>
      <c r="BP70">
        <v>0</v>
      </c>
      <c r="BQ70">
        <v>0</v>
      </c>
      <c r="BZ70">
        <v>1</v>
      </c>
      <c r="CA70" t="s">
        <v>248</v>
      </c>
      <c r="CH70">
        <v>1</v>
      </c>
      <c r="CI70">
        <v>1</v>
      </c>
      <c r="CJ70">
        <v>0</v>
      </c>
      <c r="CK70">
        <v>1</v>
      </c>
      <c r="CL70">
        <v>3</v>
      </c>
      <c r="CM70" t="s">
        <v>508</v>
      </c>
      <c r="CN70">
        <v>1</v>
      </c>
      <c r="CO70" t="s">
        <v>509</v>
      </c>
      <c r="CR70">
        <v>1</v>
      </c>
      <c r="CS70" t="s">
        <v>510</v>
      </c>
      <c r="CT70" t="s">
        <v>248</v>
      </c>
      <c r="CU70">
        <v>2</v>
      </c>
    </row>
    <row r="71" spans="1:99" x14ac:dyDescent="0.35">
      <c r="A71">
        <v>70</v>
      </c>
      <c r="B71" s="11">
        <v>44229.616666666669</v>
      </c>
      <c r="C71">
        <v>3</v>
      </c>
      <c r="D71">
        <v>0</v>
      </c>
      <c r="E71">
        <v>1</v>
      </c>
      <c r="F71">
        <v>0</v>
      </c>
      <c r="G71">
        <v>0</v>
      </c>
      <c r="H71">
        <v>0</v>
      </c>
      <c r="I71">
        <v>0</v>
      </c>
      <c r="J71">
        <v>0</v>
      </c>
      <c r="K71">
        <v>1</v>
      </c>
      <c r="L71" t="s">
        <v>487</v>
      </c>
      <c r="M71">
        <v>92</v>
      </c>
      <c r="N71" t="s">
        <v>511</v>
      </c>
      <c r="O71">
        <v>1</v>
      </c>
      <c r="P71">
        <v>7</v>
      </c>
      <c r="R71" t="s">
        <v>9</v>
      </c>
      <c r="S71" t="s">
        <v>199</v>
      </c>
      <c r="T71" t="s">
        <v>5</v>
      </c>
      <c r="U71" t="s">
        <v>200</v>
      </c>
      <c r="V71" s="12">
        <v>44217</v>
      </c>
      <c r="W71" s="12">
        <v>44217</v>
      </c>
      <c r="X71">
        <v>5</v>
      </c>
      <c r="Y71" s="13">
        <v>0.41666666666666669</v>
      </c>
      <c r="Z71" s="13">
        <v>0.625</v>
      </c>
      <c r="AA71" s="1">
        <f t="shared" si="3"/>
        <v>300</v>
      </c>
      <c r="AB71">
        <v>2</v>
      </c>
      <c r="AD71">
        <v>2</v>
      </c>
      <c r="AF71">
        <v>1</v>
      </c>
      <c r="AG71" t="s">
        <v>512</v>
      </c>
      <c r="AH71" t="s">
        <v>513</v>
      </c>
      <c r="AJ71">
        <v>120</v>
      </c>
      <c r="AK71">
        <v>2</v>
      </c>
      <c r="BC71">
        <f t="shared" si="4"/>
        <v>120</v>
      </c>
      <c r="BD71">
        <f>BC71*[1]counts!$B$54</f>
        <v>918</v>
      </c>
      <c r="BE71">
        <f t="shared" si="5"/>
        <v>918</v>
      </c>
      <c r="BF71">
        <v>0</v>
      </c>
      <c r="BG71">
        <v>0</v>
      </c>
      <c r="BH71">
        <v>1</v>
      </c>
      <c r="BI71">
        <v>0</v>
      </c>
      <c r="BJ71">
        <v>0</v>
      </c>
      <c r="BK71">
        <v>0</v>
      </c>
      <c r="BL71">
        <v>0</v>
      </c>
      <c r="BM71">
        <v>0</v>
      </c>
      <c r="BN71">
        <v>0</v>
      </c>
      <c r="BO71">
        <v>0</v>
      </c>
      <c r="BP71">
        <v>0</v>
      </c>
      <c r="BQ71">
        <v>0</v>
      </c>
      <c r="BZ71" t="s">
        <v>248</v>
      </c>
      <c r="CH71">
        <v>1</v>
      </c>
      <c r="CI71">
        <v>1</v>
      </c>
      <c r="CJ71">
        <v>0</v>
      </c>
      <c r="CK71">
        <v>0</v>
      </c>
      <c r="CL71">
        <v>2</v>
      </c>
      <c r="CM71" t="s">
        <v>514</v>
      </c>
      <c r="CN71">
        <v>3</v>
      </c>
      <c r="CO71" t="s">
        <v>515</v>
      </c>
      <c r="CT71" t="s">
        <v>248</v>
      </c>
      <c r="CU71">
        <v>2</v>
      </c>
    </row>
    <row r="72" spans="1:99" x14ac:dyDescent="0.35">
      <c r="A72">
        <v>71</v>
      </c>
      <c r="B72" s="11">
        <v>44236.6</v>
      </c>
      <c r="C72">
        <v>3</v>
      </c>
      <c r="D72">
        <v>0</v>
      </c>
      <c r="E72">
        <v>0</v>
      </c>
      <c r="F72">
        <v>1</v>
      </c>
      <c r="G72">
        <v>0</v>
      </c>
      <c r="H72">
        <v>0</v>
      </c>
      <c r="I72">
        <v>0</v>
      </c>
      <c r="J72">
        <v>0</v>
      </c>
      <c r="K72">
        <v>1</v>
      </c>
      <c r="L72" t="s">
        <v>516</v>
      </c>
      <c r="M72">
        <v>83</v>
      </c>
      <c r="N72" t="s">
        <v>517</v>
      </c>
      <c r="O72">
        <v>1</v>
      </c>
      <c r="P72">
        <v>7</v>
      </c>
      <c r="R72" t="s">
        <v>9</v>
      </c>
      <c r="S72" t="s">
        <v>199</v>
      </c>
      <c r="T72" t="s">
        <v>5</v>
      </c>
      <c r="U72" t="s">
        <v>200</v>
      </c>
      <c r="V72" s="12">
        <v>44236</v>
      </c>
      <c r="W72" s="12">
        <v>44236</v>
      </c>
      <c r="X72">
        <v>4</v>
      </c>
      <c r="Y72" s="13">
        <v>0.45833333333333331</v>
      </c>
      <c r="Z72" s="13">
        <v>0.61111111111111116</v>
      </c>
      <c r="AA72" s="1">
        <f t="shared" si="3"/>
        <v>220.00000000000009</v>
      </c>
      <c r="AB72">
        <v>2</v>
      </c>
      <c r="AD72">
        <v>2</v>
      </c>
      <c r="AF72">
        <v>1</v>
      </c>
      <c r="AG72" t="s">
        <v>378</v>
      </c>
      <c r="AH72" t="s">
        <v>518</v>
      </c>
      <c r="AJ72">
        <v>248</v>
      </c>
      <c r="AK72">
        <v>2</v>
      </c>
      <c r="BC72">
        <f t="shared" si="4"/>
        <v>248</v>
      </c>
      <c r="BD72">
        <f>BC72*[1]counts!$B$54</f>
        <v>1897.2</v>
      </c>
      <c r="BE72">
        <f t="shared" si="5"/>
        <v>1897.2</v>
      </c>
      <c r="BF72">
        <v>0</v>
      </c>
      <c r="BG72">
        <v>0</v>
      </c>
      <c r="BH72">
        <v>1</v>
      </c>
      <c r="BI72">
        <v>0</v>
      </c>
      <c r="BJ72">
        <v>0</v>
      </c>
      <c r="BK72">
        <v>0</v>
      </c>
      <c r="BL72">
        <v>0</v>
      </c>
      <c r="BM72">
        <v>0</v>
      </c>
      <c r="BN72">
        <v>0</v>
      </c>
      <c r="BO72">
        <v>0</v>
      </c>
      <c r="BP72">
        <v>0</v>
      </c>
      <c r="BQ72">
        <v>0</v>
      </c>
      <c r="BZ72">
        <v>1</v>
      </c>
      <c r="CA72" t="s">
        <v>248</v>
      </c>
      <c r="CH72">
        <v>1</v>
      </c>
      <c r="CI72">
        <v>1</v>
      </c>
      <c r="CJ72">
        <v>1</v>
      </c>
      <c r="CK72">
        <v>0</v>
      </c>
      <c r="CL72">
        <v>1</v>
      </c>
      <c r="CM72" t="s">
        <v>519</v>
      </c>
      <c r="CN72">
        <v>2</v>
      </c>
      <c r="CO72" t="s">
        <v>520</v>
      </c>
      <c r="CP72">
        <v>2</v>
      </c>
      <c r="CQ72" t="s">
        <v>521</v>
      </c>
      <c r="CT72" t="s">
        <v>248</v>
      </c>
      <c r="CU72">
        <v>2</v>
      </c>
    </row>
    <row r="73" spans="1:99" x14ac:dyDescent="0.35">
      <c r="A73">
        <v>72</v>
      </c>
      <c r="B73" s="11">
        <v>44244.510416666664</v>
      </c>
      <c r="C73">
        <v>2</v>
      </c>
      <c r="D73">
        <v>0</v>
      </c>
      <c r="E73">
        <v>0</v>
      </c>
      <c r="F73">
        <v>0</v>
      </c>
      <c r="G73">
        <v>0</v>
      </c>
      <c r="H73">
        <v>0</v>
      </c>
      <c r="I73">
        <v>1</v>
      </c>
      <c r="J73">
        <v>0</v>
      </c>
      <c r="K73">
        <v>1</v>
      </c>
      <c r="L73" t="s">
        <v>522</v>
      </c>
      <c r="M73">
        <v>91</v>
      </c>
      <c r="N73" t="s">
        <v>523</v>
      </c>
      <c r="O73">
        <v>1</v>
      </c>
      <c r="P73">
        <v>1</v>
      </c>
      <c r="R73" t="s">
        <v>8</v>
      </c>
      <c r="S73" t="s">
        <v>199</v>
      </c>
      <c r="T73" t="s">
        <v>5</v>
      </c>
      <c r="U73" t="s">
        <v>200</v>
      </c>
      <c r="V73" s="12">
        <v>44237</v>
      </c>
      <c r="W73" s="12">
        <v>44238</v>
      </c>
      <c r="X73">
        <v>4</v>
      </c>
      <c r="Y73" s="13">
        <v>0.54166666666666663</v>
      </c>
      <c r="Z73" s="13">
        <v>0.72152777777777777</v>
      </c>
      <c r="AA73" s="1">
        <f t="shared" si="3"/>
        <v>259.00000000000006</v>
      </c>
      <c r="AB73">
        <v>2</v>
      </c>
      <c r="AD73">
        <v>2</v>
      </c>
      <c r="AF73">
        <v>1</v>
      </c>
      <c r="AG73" t="s">
        <v>524</v>
      </c>
      <c r="AH73" t="s">
        <v>525</v>
      </c>
      <c r="AJ73">
        <v>360</v>
      </c>
      <c r="AK73">
        <v>2</v>
      </c>
      <c r="BC73">
        <f t="shared" si="4"/>
        <v>360</v>
      </c>
      <c r="BD73">
        <f>BC73*[1]counts!$B$54</f>
        <v>2754</v>
      </c>
      <c r="BE73">
        <f t="shared" si="5"/>
        <v>2754</v>
      </c>
      <c r="BF73">
        <v>1</v>
      </c>
      <c r="BG73">
        <v>0</v>
      </c>
      <c r="BH73">
        <v>1</v>
      </c>
      <c r="BI73">
        <v>0</v>
      </c>
      <c r="BJ73">
        <v>0</v>
      </c>
      <c r="BK73">
        <v>1</v>
      </c>
      <c r="BL73">
        <v>0</v>
      </c>
      <c r="BM73">
        <v>0</v>
      </c>
      <c r="BN73">
        <v>0</v>
      </c>
      <c r="BO73">
        <v>0</v>
      </c>
      <c r="BP73">
        <v>0</v>
      </c>
      <c r="BQ73">
        <v>0</v>
      </c>
      <c r="BR73">
        <v>1</v>
      </c>
      <c r="BS73" t="s">
        <v>526</v>
      </c>
      <c r="BZ73">
        <v>1</v>
      </c>
      <c r="CA73" t="s">
        <v>248</v>
      </c>
      <c r="CH73">
        <v>1</v>
      </c>
      <c r="CI73">
        <v>1</v>
      </c>
      <c r="CJ73">
        <v>0</v>
      </c>
      <c r="CK73">
        <v>1</v>
      </c>
      <c r="CL73">
        <v>3</v>
      </c>
      <c r="CM73" t="s">
        <v>527</v>
      </c>
      <c r="CN73">
        <v>7</v>
      </c>
      <c r="CO73" t="s">
        <v>528</v>
      </c>
      <c r="CR73">
        <v>1</v>
      </c>
      <c r="CS73" t="s">
        <v>529</v>
      </c>
      <c r="CT73" t="s">
        <v>248</v>
      </c>
      <c r="CU73">
        <v>2</v>
      </c>
    </row>
    <row r="74" spans="1:99" x14ac:dyDescent="0.35">
      <c r="A74">
        <v>73</v>
      </c>
      <c r="B74" s="11">
        <v>44244.530555555553</v>
      </c>
      <c r="C74">
        <v>3</v>
      </c>
      <c r="D74">
        <v>0</v>
      </c>
      <c r="E74">
        <v>0</v>
      </c>
      <c r="F74">
        <v>0</v>
      </c>
      <c r="G74">
        <v>0</v>
      </c>
      <c r="H74">
        <v>0</v>
      </c>
      <c r="I74">
        <v>0</v>
      </c>
      <c r="J74">
        <v>0</v>
      </c>
      <c r="K74">
        <v>1</v>
      </c>
      <c r="L74" t="s">
        <v>530</v>
      </c>
      <c r="M74">
        <v>91</v>
      </c>
      <c r="N74" t="s">
        <v>531</v>
      </c>
      <c r="O74">
        <v>1</v>
      </c>
      <c r="P74">
        <v>4</v>
      </c>
      <c r="R74" t="s">
        <v>9</v>
      </c>
      <c r="S74" t="s">
        <v>199</v>
      </c>
      <c r="T74" t="s">
        <v>5</v>
      </c>
      <c r="U74" t="s">
        <v>200</v>
      </c>
      <c r="V74" s="12">
        <v>44239</v>
      </c>
      <c r="W74" s="12">
        <v>44239</v>
      </c>
      <c r="X74">
        <v>5</v>
      </c>
      <c r="Y74" s="13">
        <v>0.41666666666666669</v>
      </c>
      <c r="Z74" s="13">
        <v>0.64722222222222225</v>
      </c>
      <c r="AA74" s="1">
        <f t="shared" si="3"/>
        <v>332</v>
      </c>
      <c r="AB74">
        <v>2</v>
      </c>
      <c r="AD74">
        <v>2</v>
      </c>
      <c r="AF74">
        <v>1</v>
      </c>
      <c r="AG74" t="s">
        <v>532</v>
      </c>
      <c r="AH74" t="s">
        <v>533</v>
      </c>
      <c r="AJ74">
        <v>100</v>
      </c>
      <c r="AK74">
        <v>2</v>
      </c>
      <c r="BC74">
        <f t="shared" si="4"/>
        <v>100</v>
      </c>
      <c r="BD74">
        <f>BC74*[1]counts!$B$54</f>
        <v>765</v>
      </c>
      <c r="BE74">
        <f t="shared" si="5"/>
        <v>765</v>
      </c>
      <c r="BF74">
        <v>0</v>
      </c>
      <c r="BG74">
        <v>0</v>
      </c>
      <c r="BH74">
        <v>1</v>
      </c>
      <c r="BI74">
        <v>0</v>
      </c>
      <c r="BJ74">
        <v>0</v>
      </c>
      <c r="BK74">
        <v>0</v>
      </c>
      <c r="BL74">
        <v>0</v>
      </c>
      <c r="BM74">
        <v>0</v>
      </c>
      <c r="BN74">
        <v>0</v>
      </c>
      <c r="BO74">
        <v>0</v>
      </c>
      <c r="BP74">
        <v>0</v>
      </c>
      <c r="BQ74">
        <v>0</v>
      </c>
      <c r="BZ74">
        <v>1</v>
      </c>
      <c r="CA74" t="s">
        <v>248</v>
      </c>
      <c r="CH74">
        <v>1</v>
      </c>
      <c r="CI74">
        <v>0</v>
      </c>
      <c r="CJ74">
        <v>0</v>
      </c>
      <c r="CK74">
        <v>1</v>
      </c>
      <c r="CL74">
        <v>1</v>
      </c>
      <c r="CM74" t="s">
        <v>534</v>
      </c>
      <c r="CR74">
        <v>1</v>
      </c>
      <c r="CS74" t="s">
        <v>535</v>
      </c>
      <c r="CT74" t="s">
        <v>536</v>
      </c>
      <c r="CU74">
        <v>2</v>
      </c>
    </row>
    <row r="75" spans="1:99" x14ac:dyDescent="0.35">
      <c r="A75">
        <v>74</v>
      </c>
      <c r="B75" s="11">
        <v>44244.537499999999</v>
      </c>
      <c r="C75">
        <v>3</v>
      </c>
      <c r="D75">
        <v>0</v>
      </c>
      <c r="E75">
        <v>0</v>
      </c>
      <c r="F75">
        <v>0</v>
      </c>
      <c r="G75">
        <v>0</v>
      </c>
      <c r="H75">
        <v>0</v>
      </c>
      <c r="I75">
        <v>0</v>
      </c>
      <c r="J75">
        <v>0</v>
      </c>
      <c r="K75">
        <v>1</v>
      </c>
      <c r="L75" t="s">
        <v>537</v>
      </c>
      <c r="M75">
        <v>83</v>
      </c>
      <c r="N75" t="s">
        <v>538</v>
      </c>
      <c r="O75">
        <v>1</v>
      </c>
      <c r="P75">
        <v>8</v>
      </c>
      <c r="R75" t="s">
        <v>9</v>
      </c>
      <c r="S75" t="s">
        <v>212</v>
      </c>
      <c r="T75" t="s">
        <v>5</v>
      </c>
      <c r="U75" t="s">
        <v>200</v>
      </c>
      <c r="V75" s="12">
        <v>44242</v>
      </c>
      <c r="W75" s="12">
        <v>44242</v>
      </c>
      <c r="X75">
        <v>4</v>
      </c>
      <c r="Y75" s="13">
        <v>0.54166666666666663</v>
      </c>
      <c r="Z75" s="13">
        <v>0.70833333333333337</v>
      </c>
      <c r="AA75" s="1">
        <f t="shared" si="3"/>
        <v>240.00000000000011</v>
      </c>
      <c r="AB75">
        <v>2</v>
      </c>
      <c r="AD75">
        <v>2</v>
      </c>
      <c r="AG75" t="s">
        <v>539</v>
      </c>
      <c r="AK75">
        <v>2</v>
      </c>
      <c r="BC75">
        <f t="shared" si="4"/>
        <v>0</v>
      </c>
      <c r="BD75">
        <f>BC75*[1]counts!$B$54</f>
        <v>0</v>
      </c>
      <c r="BE75">
        <f t="shared" si="5"/>
        <v>0</v>
      </c>
      <c r="BF75">
        <v>0</v>
      </c>
      <c r="BG75">
        <v>0</v>
      </c>
      <c r="BH75">
        <v>1</v>
      </c>
      <c r="BI75">
        <v>0</v>
      </c>
      <c r="BJ75">
        <v>0</v>
      </c>
      <c r="BK75">
        <v>0</v>
      </c>
      <c r="BL75">
        <v>0</v>
      </c>
      <c r="BM75">
        <v>0</v>
      </c>
      <c r="BN75">
        <v>0</v>
      </c>
      <c r="BO75">
        <v>0</v>
      </c>
      <c r="BP75">
        <v>0</v>
      </c>
      <c r="BQ75">
        <v>0</v>
      </c>
      <c r="BZ75">
        <v>1</v>
      </c>
      <c r="CA75" t="s">
        <v>248</v>
      </c>
      <c r="CH75">
        <v>0</v>
      </c>
      <c r="CI75">
        <v>0</v>
      </c>
      <c r="CJ75">
        <v>1</v>
      </c>
      <c r="CK75">
        <v>1</v>
      </c>
      <c r="CP75">
        <v>1</v>
      </c>
      <c r="CQ75" t="s">
        <v>540</v>
      </c>
      <c r="CR75">
        <v>1</v>
      </c>
      <c r="CS75" t="s">
        <v>541</v>
      </c>
      <c r="CT75" t="s">
        <v>248</v>
      </c>
      <c r="CU75">
        <v>2</v>
      </c>
    </row>
    <row r="76" spans="1:99" x14ac:dyDescent="0.35">
      <c r="A76">
        <v>75</v>
      </c>
      <c r="B76" s="11">
        <v>44244.54583333333</v>
      </c>
      <c r="C76">
        <v>2</v>
      </c>
      <c r="D76">
        <v>0</v>
      </c>
      <c r="E76">
        <v>0</v>
      </c>
      <c r="F76">
        <v>0</v>
      </c>
      <c r="G76">
        <v>0</v>
      </c>
      <c r="H76">
        <v>0</v>
      </c>
      <c r="I76">
        <v>0</v>
      </c>
      <c r="J76">
        <v>0</v>
      </c>
      <c r="K76">
        <v>1</v>
      </c>
      <c r="L76" t="s">
        <v>542</v>
      </c>
      <c r="M76">
        <v>83</v>
      </c>
      <c r="N76" t="s">
        <v>543</v>
      </c>
      <c r="O76">
        <v>1</v>
      </c>
      <c r="P76">
        <v>2</v>
      </c>
      <c r="R76" t="s">
        <v>8</v>
      </c>
      <c r="S76" t="s">
        <v>199</v>
      </c>
      <c r="T76" t="s">
        <v>5</v>
      </c>
      <c r="U76" t="s">
        <v>200</v>
      </c>
      <c r="V76" s="12">
        <v>44243</v>
      </c>
      <c r="W76" s="12">
        <v>44243</v>
      </c>
      <c r="X76">
        <v>4</v>
      </c>
      <c r="Y76" s="13">
        <v>0.51597222222222228</v>
      </c>
      <c r="Z76" s="13">
        <v>0.69722222222222219</v>
      </c>
      <c r="AA76" s="1">
        <f t="shared" si="3"/>
        <v>260.99999999999989</v>
      </c>
      <c r="AB76">
        <v>2</v>
      </c>
      <c r="AD76">
        <v>2</v>
      </c>
      <c r="AF76">
        <v>1</v>
      </c>
      <c r="AG76" t="s">
        <v>544</v>
      </c>
      <c r="AH76" t="s">
        <v>545</v>
      </c>
      <c r="AJ76">
        <v>96</v>
      </c>
      <c r="AK76">
        <v>2</v>
      </c>
      <c r="BC76">
        <f t="shared" si="4"/>
        <v>96</v>
      </c>
      <c r="BD76">
        <f>BC76*[1]counts!$B$54</f>
        <v>734.40000000000009</v>
      </c>
      <c r="BE76">
        <f t="shared" si="5"/>
        <v>734.40000000000009</v>
      </c>
      <c r="BF76">
        <v>1</v>
      </c>
      <c r="BG76">
        <v>0</v>
      </c>
      <c r="BH76">
        <v>1</v>
      </c>
      <c r="BI76">
        <v>0</v>
      </c>
      <c r="BJ76">
        <v>0</v>
      </c>
      <c r="BK76">
        <v>1</v>
      </c>
      <c r="BL76">
        <v>0</v>
      </c>
      <c r="BM76">
        <v>0</v>
      </c>
      <c r="BN76">
        <v>0</v>
      </c>
      <c r="BO76">
        <v>0</v>
      </c>
      <c r="BP76">
        <v>0</v>
      </c>
      <c r="BQ76">
        <v>0</v>
      </c>
      <c r="BR76">
        <v>1</v>
      </c>
      <c r="BS76" t="s">
        <v>526</v>
      </c>
      <c r="BZ76">
        <v>1</v>
      </c>
      <c r="CA76" t="s">
        <v>248</v>
      </c>
      <c r="CH76">
        <v>1</v>
      </c>
      <c r="CI76">
        <v>1</v>
      </c>
      <c r="CJ76">
        <v>0</v>
      </c>
      <c r="CK76">
        <v>0</v>
      </c>
      <c r="CL76">
        <v>2</v>
      </c>
      <c r="CM76" t="s">
        <v>546</v>
      </c>
      <c r="CN76">
        <v>7</v>
      </c>
      <c r="CO76" t="s">
        <v>547</v>
      </c>
      <c r="CT76" t="s">
        <v>248</v>
      </c>
      <c r="CU76">
        <v>2</v>
      </c>
    </row>
    <row r="77" spans="1:99" x14ac:dyDescent="0.35">
      <c r="A77">
        <v>76</v>
      </c>
      <c r="C77">
        <v>3</v>
      </c>
      <c r="D77">
        <v>0</v>
      </c>
      <c r="E77">
        <v>0</v>
      </c>
      <c r="F77">
        <v>0</v>
      </c>
      <c r="G77">
        <v>0</v>
      </c>
      <c r="H77">
        <v>0</v>
      </c>
      <c r="I77">
        <v>0</v>
      </c>
      <c r="J77">
        <v>0</v>
      </c>
      <c r="K77">
        <v>1</v>
      </c>
      <c r="L77" t="s">
        <v>548</v>
      </c>
      <c r="M77">
        <v>50</v>
      </c>
      <c r="N77" t="s">
        <v>549</v>
      </c>
      <c r="O77">
        <v>2</v>
      </c>
      <c r="Q77">
        <v>4</v>
      </c>
      <c r="R77" t="s">
        <v>9</v>
      </c>
      <c r="S77" t="s">
        <v>212</v>
      </c>
      <c r="T77" t="s">
        <v>5</v>
      </c>
      <c r="U77" t="s">
        <v>200</v>
      </c>
      <c r="V77" s="12">
        <v>44236</v>
      </c>
      <c r="W77" s="12">
        <v>44236</v>
      </c>
      <c r="X77">
        <v>2</v>
      </c>
      <c r="Y77" s="13">
        <v>0.54166666666666663</v>
      </c>
      <c r="Z77" s="13">
        <v>0.625</v>
      </c>
      <c r="AA77" s="1">
        <f t="shared" si="3"/>
        <v>120.00000000000006</v>
      </c>
      <c r="AB77">
        <v>2</v>
      </c>
      <c r="AD77">
        <v>2</v>
      </c>
      <c r="AF77">
        <v>1</v>
      </c>
      <c r="AG77" t="s">
        <v>550</v>
      </c>
      <c r="AH77">
        <v>13</v>
      </c>
      <c r="AJ77">
        <v>13</v>
      </c>
      <c r="AK77">
        <v>2</v>
      </c>
      <c r="BC77">
        <f t="shared" si="4"/>
        <v>13</v>
      </c>
      <c r="BD77">
        <f>BC77*[1]counts!$B$54</f>
        <v>99.45</v>
      </c>
      <c r="BE77">
        <f t="shared" si="5"/>
        <v>99.45</v>
      </c>
      <c r="BF77">
        <v>0</v>
      </c>
      <c r="BG77">
        <v>0</v>
      </c>
      <c r="BH77">
        <v>1</v>
      </c>
      <c r="BI77">
        <v>0</v>
      </c>
      <c r="BJ77">
        <v>0</v>
      </c>
      <c r="BK77">
        <v>0</v>
      </c>
      <c r="BL77">
        <v>0</v>
      </c>
      <c r="BM77">
        <v>0</v>
      </c>
      <c r="BN77">
        <v>0</v>
      </c>
      <c r="BO77">
        <v>0</v>
      </c>
      <c r="BP77">
        <v>0</v>
      </c>
      <c r="BQ77">
        <v>0</v>
      </c>
      <c r="BZ77">
        <v>1</v>
      </c>
      <c r="CA77" t="s">
        <v>217</v>
      </c>
      <c r="CH77">
        <v>1</v>
      </c>
      <c r="CI77">
        <v>1</v>
      </c>
      <c r="CJ77">
        <v>0</v>
      </c>
      <c r="CK77">
        <v>0</v>
      </c>
      <c r="CL77">
        <v>1</v>
      </c>
      <c r="CM77" t="s">
        <v>551</v>
      </c>
      <c r="CN77">
        <v>2</v>
      </c>
      <c r="CO77" t="s">
        <v>433</v>
      </c>
      <c r="CT77" t="s">
        <v>206</v>
      </c>
      <c r="CU77">
        <v>2</v>
      </c>
    </row>
    <row r="78" spans="1:99" x14ac:dyDescent="0.35">
      <c r="A78">
        <v>77</v>
      </c>
      <c r="C78">
        <v>3</v>
      </c>
      <c r="D78">
        <v>0</v>
      </c>
      <c r="E78">
        <v>0</v>
      </c>
      <c r="F78">
        <v>0</v>
      </c>
      <c r="G78">
        <v>0</v>
      </c>
      <c r="H78">
        <v>0</v>
      </c>
      <c r="I78">
        <v>0</v>
      </c>
      <c r="J78">
        <v>0</v>
      </c>
      <c r="K78">
        <v>1</v>
      </c>
      <c r="L78" t="s">
        <v>552</v>
      </c>
      <c r="M78">
        <v>50</v>
      </c>
      <c r="N78" t="s">
        <v>553</v>
      </c>
      <c r="O78">
        <v>2</v>
      </c>
      <c r="Q78">
        <v>6</v>
      </c>
      <c r="R78" t="s">
        <v>8</v>
      </c>
      <c r="S78" t="s">
        <v>212</v>
      </c>
      <c r="T78" t="s">
        <v>5</v>
      </c>
      <c r="U78" t="s">
        <v>200</v>
      </c>
      <c r="V78" s="12">
        <v>44237</v>
      </c>
      <c r="W78" s="12">
        <v>44237</v>
      </c>
      <c r="X78">
        <v>1</v>
      </c>
      <c r="Y78" s="13">
        <v>0.52083333333333337</v>
      </c>
      <c r="Z78" s="13">
        <v>0.5625</v>
      </c>
      <c r="AA78" s="1">
        <f t="shared" si="3"/>
        <v>59.999999999999943</v>
      </c>
      <c r="AB78">
        <v>2</v>
      </c>
      <c r="AD78">
        <v>2</v>
      </c>
      <c r="AF78">
        <v>1</v>
      </c>
      <c r="AG78" t="s">
        <v>554</v>
      </c>
      <c r="AH78">
        <v>18</v>
      </c>
      <c r="AJ78">
        <v>18</v>
      </c>
      <c r="AK78">
        <v>2</v>
      </c>
      <c r="BC78">
        <f t="shared" si="4"/>
        <v>18</v>
      </c>
      <c r="BD78">
        <f>BC78*[1]counts!$B$54</f>
        <v>137.70000000000002</v>
      </c>
      <c r="BE78">
        <f t="shared" si="5"/>
        <v>137.70000000000002</v>
      </c>
      <c r="BF78">
        <v>0</v>
      </c>
      <c r="BG78">
        <v>0</v>
      </c>
      <c r="BH78">
        <v>1</v>
      </c>
      <c r="BI78">
        <v>0</v>
      </c>
      <c r="BJ78">
        <v>0</v>
      </c>
      <c r="BK78">
        <v>0</v>
      </c>
      <c r="BL78">
        <v>0</v>
      </c>
      <c r="BM78">
        <v>0</v>
      </c>
      <c r="BN78">
        <v>0</v>
      </c>
      <c r="BO78">
        <v>0</v>
      </c>
      <c r="BP78">
        <v>0</v>
      </c>
      <c r="BQ78">
        <v>0</v>
      </c>
      <c r="BZ78">
        <v>1</v>
      </c>
      <c r="CA78" t="s">
        <v>206</v>
      </c>
      <c r="CH78">
        <v>1</v>
      </c>
      <c r="CI78">
        <v>1</v>
      </c>
      <c r="CJ78">
        <v>0</v>
      </c>
      <c r="CK78">
        <v>0</v>
      </c>
      <c r="CL78">
        <v>2</v>
      </c>
      <c r="CM78" t="s">
        <v>555</v>
      </c>
      <c r="CN78">
        <v>2</v>
      </c>
      <c r="CO78" t="s">
        <v>556</v>
      </c>
      <c r="CT78" t="s">
        <v>206</v>
      </c>
      <c r="CU78">
        <v>2</v>
      </c>
    </row>
    <row r="79" spans="1:99" x14ac:dyDescent="0.35">
      <c r="A79">
        <v>78</v>
      </c>
      <c r="C79">
        <v>3</v>
      </c>
      <c r="D79">
        <v>0</v>
      </c>
      <c r="E79">
        <v>0</v>
      </c>
      <c r="F79">
        <v>0</v>
      </c>
      <c r="G79">
        <v>0</v>
      </c>
      <c r="H79">
        <v>0</v>
      </c>
      <c r="I79">
        <v>0</v>
      </c>
      <c r="J79">
        <v>0</v>
      </c>
      <c r="K79">
        <v>1</v>
      </c>
      <c r="L79" t="s">
        <v>557</v>
      </c>
      <c r="M79">
        <v>50</v>
      </c>
      <c r="N79" t="s">
        <v>558</v>
      </c>
      <c r="O79">
        <v>2</v>
      </c>
      <c r="Q79">
        <v>7</v>
      </c>
      <c r="R79" t="s">
        <v>9</v>
      </c>
      <c r="S79" t="s">
        <v>199</v>
      </c>
      <c r="T79" t="s">
        <v>5</v>
      </c>
      <c r="U79" t="s">
        <v>200</v>
      </c>
      <c r="V79" s="12">
        <v>44239</v>
      </c>
      <c r="W79" s="12">
        <v>44237</v>
      </c>
      <c r="X79">
        <v>1</v>
      </c>
      <c r="Y79" s="13">
        <v>0.55208333333333337</v>
      </c>
      <c r="Z79" s="13">
        <v>0.61458333333333337</v>
      </c>
      <c r="AA79" s="1">
        <f t="shared" si="3"/>
        <v>90</v>
      </c>
      <c r="AB79">
        <v>2</v>
      </c>
      <c r="AD79">
        <v>2</v>
      </c>
      <c r="AF79">
        <v>1</v>
      </c>
      <c r="AG79" t="s">
        <v>559</v>
      </c>
      <c r="AH79">
        <v>84</v>
      </c>
      <c r="AJ79">
        <v>84</v>
      </c>
      <c r="AK79">
        <v>2</v>
      </c>
      <c r="BC79">
        <f t="shared" si="4"/>
        <v>84</v>
      </c>
      <c r="BD79">
        <f>BC79*[1]counts!$B$54</f>
        <v>642.6</v>
      </c>
      <c r="BE79">
        <f t="shared" si="5"/>
        <v>642.6</v>
      </c>
      <c r="BF79">
        <v>0</v>
      </c>
      <c r="BG79">
        <v>0</v>
      </c>
      <c r="BH79">
        <v>1</v>
      </c>
      <c r="BI79">
        <v>0</v>
      </c>
      <c r="BJ79">
        <v>0</v>
      </c>
      <c r="BK79">
        <v>0</v>
      </c>
      <c r="BL79">
        <v>0</v>
      </c>
      <c r="BM79">
        <v>0</v>
      </c>
      <c r="BN79">
        <v>0</v>
      </c>
      <c r="BO79">
        <v>0</v>
      </c>
      <c r="BP79">
        <v>0</v>
      </c>
      <c r="BQ79">
        <v>0</v>
      </c>
      <c r="BZ79">
        <v>1</v>
      </c>
      <c r="CA79" t="s">
        <v>206</v>
      </c>
      <c r="CH79">
        <v>0</v>
      </c>
      <c r="CI79">
        <v>1</v>
      </c>
      <c r="CJ79">
        <v>0</v>
      </c>
      <c r="CK79">
        <v>0</v>
      </c>
      <c r="CN79">
        <v>4</v>
      </c>
      <c r="CO79" t="s">
        <v>560</v>
      </c>
      <c r="CT79" t="s">
        <v>206</v>
      </c>
      <c r="CU79">
        <v>2</v>
      </c>
    </row>
    <row r="80" spans="1:99" x14ac:dyDescent="0.35">
      <c r="A80">
        <v>79</v>
      </c>
      <c r="C80">
        <v>3</v>
      </c>
      <c r="D80">
        <v>0</v>
      </c>
      <c r="E80">
        <v>0</v>
      </c>
      <c r="F80">
        <v>0</v>
      </c>
      <c r="G80">
        <v>0</v>
      </c>
      <c r="H80">
        <v>0</v>
      </c>
      <c r="I80">
        <v>0</v>
      </c>
      <c r="J80">
        <v>0</v>
      </c>
      <c r="K80">
        <v>1</v>
      </c>
      <c r="L80" t="s">
        <v>561</v>
      </c>
      <c r="M80">
        <v>50</v>
      </c>
      <c r="N80" t="s">
        <v>562</v>
      </c>
      <c r="O80">
        <v>2</v>
      </c>
      <c r="Q80">
        <v>8</v>
      </c>
      <c r="R80" t="s">
        <v>9</v>
      </c>
      <c r="S80" t="s">
        <v>199</v>
      </c>
      <c r="T80" t="s">
        <v>5</v>
      </c>
      <c r="U80" t="s">
        <v>200</v>
      </c>
      <c r="V80" s="12">
        <v>44242</v>
      </c>
      <c r="W80" s="12">
        <v>44242</v>
      </c>
      <c r="X80">
        <v>1</v>
      </c>
      <c r="Y80" s="13">
        <v>0.4826388888888889</v>
      </c>
      <c r="Z80" s="13">
        <v>0.52500000000000002</v>
      </c>
      <c r="AA80" s="1">
        <f t="shared" si="3"/>
        <v>61.000000000000021</v>
      </c>
      <c r="AB80">
        <v>2</v>
      </c>
      <c r="AD80">
        <v>2</v>
      </c>
      <c r="AF80">
        <v>1</v>
      </c>
      <c r="AG80" t="s">
        <v>563</v>
      </c>
      <c r="AH80">
        <v>64</v>
      </c>
      <c r="AJ80">
        <v>64</v>
      </c>
      <c r="AK80">
        <v>2</v>
      </c>
      <c r="BC80">
        <f t="shared" si="4"/>
        <v>64</v>
      </c>
      <c r="BD80">
        <f>BC80*[1]counts!$B$54</f>
        <v>489.6</v>
      </c>
      <c r="BE80">
        <f t="shared" si="5"/>
        <v>489.6</v>
      </c>
      <c r="BF80">
        <v>0</v>
      </c>
      <c r="BG80">
        <v>0</v>
      </c>
      <c r="BH80">
        <v>1</v>
      </c>
      <c r="BI80">
        <v>0</v>
      </c>
      <c r="BJ80">
        <v>0</v>
      </c>
      <c r="BK80">
        <v>0</v>
      </c>
      <c r="BL80">
        <v>0</v>
      </c>
      <c r="BM80">
        <v>0</v>
      </c>
      <c r="BN80">
        <v>0</v>
      </c>
      <c r="BO80">
        <v>0</v>
      </c>
      <c r="BP80">
        <v>0</v>
      </c>
      <c r="BQ80">
        <v>0</v>
      </c>
      <c r="BZ80">
        <v>1</v>
      </c>
      <c r="CA80" t="s">
        <v>206</v>
      </c>
      <c r="CH80">
        <v>0</v>
      </c>
      <c r="CI80">
        <v>1</v>
      </c>
      <c r="CJ80">
        <v>0</v>
      </c>
      <c r="CK80">
        <v>0</v>
      </c>
      <c r="CN80">
        <v>2</v>
      </c>
      <c r="CT80" t="s">
        <v>564</v>
      </c>
      <c r="CU80">
        <v>2</v>
      </c>
    </row>
    <row r="81" spans="1:99" x14ac:dyDescent="0.35">
      <c r="A81">
        <v>80</v>
      </c>
      <c r="C81">
        <v>2</v>
      </c>
      <c r="D81">
        <v>0</v>
      </c>
      <c r="E81">
        <v>0</v>
      </c>
      <c r="F81">
        <v>0</v>
      </c>
      <c r="G81">
        <v>1</v>
      </c>
      <c r="H81">
        <v>0</v>
      </c>
      <c r="I81">
        <v>0</v>
      </c>
      <c r="J81">
        <v>1</v>
      </c>
      <c r="K81">
        <v>0</v>
      </c>
      <c r="M81">
        <v>76</v>
      </c>
      <c r="N81" t="s">
        <v>565</v>
      </c>
      <c r="O81">
        <v>2</v>
      </c>
      <c r="Q81">
        <v>2</v>
      </c>
      <c r="R81" t="s">
        <v>8</v>
      </c>
      <c r="S81" t="s">
        <v>212</v>
      </c>
      <c r="T81" t="s">
        <v>5</v>
      </c>
      <c r="U81" t="s">
        <v>200</v>
      </c>
      <c r="V81" s="12">
        <v>44243</v>
      </c>
      <c r="W81" s="12">
        <v>44243</v>
      </c>
      <c r="X81">
        <v>2</v>
      </c>
      <c r="Y81" s="13">
        <v>0.54861111111111116</v>
      </c>
      <c r="Z81" s="13">
        <v>0.63194444444444442</v>
      </c>
      <c r="AA81" s="1">
        <f t="shared" si="3"/>
        <v>119.99999999999989</v>
      </c>
      <c r="AB81">
        <v>2</v>
      </c>
      <c r="AD81">
        <v>2</v>
      </c>
      <c r="AF81">
        <v>1</v>
      </c>
      <c r="AG81" t="s">
        <v>566</v>
      </c>
      <c r="AH81">
        <v>6</v>
      </c>
      <c r="AJ81">
        <v>6</v>
      </c>
      <c r="AK81">
        <v>2</v>
      </c>
      <c r="BC81">
        <f t="shared" si="4"/>
        <v>6</v>
      </c>
      <c r="BD81">
        <f>BC81*[1]counts!$B$54</f>
        <v>45.900000000000006</v>
      </c>
      <c r="BE81">
        <f t="shared" si="5"/>
        <v>45.900000000000006</v>
      </c>
      <c r="BF81">
        <v>1</v>
      </c>
      <c r="BG81">
        <v>0</v>
      </c>
      <c r="BH81">
        <v>1</v>
      </c>
      <c r="BI81">
        <v>0</v>
      </c>
      <c r="BJ81">
        <v>0</v>
      </c>
      <c r="BK81">
        <v>1</v>
      </c>
      <c r="BL81">
        <v>0</v>
      </c>
      <c r="BM81">
        <v>0</v>
      </c>
      <c r="BN81">
        <v>0</v>
      </c>
      <c r="BO81">
        <v>0</v>
      </c>
      <c r="BP81">
        <v>0</v>
      </c>
      <c r="BQ81">
        <v>0</v>
      </c>
      <c r="BR81">
        <v>1</v>
      </c>
      <c r="BS81" t="s">
        <v>202</v>
      </c>
      <c r="BZ81" t="s">
        <v>206</v>
      </c>
      <c r="CH81">
        <v>1</v>
      </c>
      <c r="CI81">
        <v>1</v>
      </c>
      <c r="CJ81">
        <v>0</v>
      </c>
      <c r="CK81">
        <v>0</v>
      </c>
      <c r="CL81">
        <v>2</v>
      </c>
      <c r="CM81" t="s">
        <v>567</v>
      </c>
      <c r="CN81">
        <v>11</v>
      </c>
      <c r="CO81" t="s">
        <v>568</v>
      </c>
      <c r="CT81" t="s">
        <v>206</v>
      </c>
      <c r="CU81">
        <v>2</v>
      </c>
    </row>
    <row r="82" spans="1:99" x14ac:dyDescent="0.35">
      <c r="A82">
        <v>81</v>
      </c>
      <c r="C82">
        <v>2</v>
      </c>
      <c r="D82">
        <v>0</v>
      </c>
      <c r="E82">
        <v>0</v>
      </c>
      <c r="F82">
        <v>0</v>
      </c>
      <c r="G82">
        <v>1</v>
      </c>
      <c r="H82">
        <v>0</v>
      </c>
      <c r="I82">
        <v>0</v>
      </c>
      <c r="J82">
        <v>1</v>
      </c>
      <c r="K82">
        <v>0</v>
      </c>
      <c r="M82">
        <v>59</v>
      </c>
      <c r="N82" t="s">
        <v>569</v>
      </c>
      <c r="O82">
        <v>2</v>
      </c>
      <c r="Q82">
        <v>5</v>
      </c>
      <c r="R82" t="s">
        <v>8</v>
      </c>
      <c r="S82" t="s">
        <v>212</v>
      </c>
      <c r="T82" t="s">
        <v>5</v>
      </c>
      <c r="U82" t="s">
        <v>200</v>
      </c>
      <c r="V82" s="12">
        <v>44244</v>
      </c>
      <c r="W82" s="12">
        <v>44244</v>
      </c>
      <c r="X82">
        <v>2</v>
      </c>
      <c r="Y82" s="13">
        <v>0.54513888888888884</v>
      </c>
      <c r="Z82" s="13">
        <v>0.62847222222222221</v>
      </c>
      <c r="AA82" s="1">
        <f t="shared" si="3"/>
        <v>120.00000000000006</v>
      </c>
      <c r="AB82">
        <v>2</v>
      </c>
      <c r="AD82">
        <v>2</v>
      </c>
      <c r="AF82">
        <v>1</v>
      </c>
      <c r="AG82" t="s">
        <v>570</v>
      </c>
      <c r="AH82">
        <v>9</v>
      </c>
      <c r="AJ82">
        <v>9</v>
      </c>
      <c r="AK82">
        <v>2</v>
      </c>
      <c r="BC82">
        <f t="shared" si="4"/>
        <v>9</v>
      </c>
      <c r="BD82">
        <f>BC82*[1]counts!$B$54</f>
        <v>68.850000000000009</v>
      </c>
      <c r="BE82">
        <f t="shared" si="5"/>
        <v>68.850000000000009</v>
      </c>
      <c r="BF82">
        <v>0</v>
      </c>
      <c r="BG82">
        <v>0</v>
      </c>
      <c r="BH82">
        <v>1</v>
      </c>
      <c r="BI82">
        <v>0</v>
      </c>
      <c r="BJ82">
        <v>0</v>
      </c>
      <c r="BK82">
        <v>0</v>
      </c>
      <c r="BL82">
        <v>0</v>
      </c>
      <c r="BM82">
        <v>0</v>
      </c>
      <c r="BN82">
        <v>0</v>
      </c>
      <c r="BO82">
        <v>0</v>
      </c>
      <c r="BP82">
        <v>0</v>
      </c>
      <c r="BQ82">
        <v>0</v>
      </c>
      <c r="BZ82">
        <v>1</v>
      </c>
      <c r="CA82" t="s">
        <v>206</v>
      </c>
      <c r="CH82">
        <v>1</v>
      </c>
      <c r="CI82">
        <v>1</v>
      </c>
      <c r="CJ82">
        <v>0</v>
      </c>
      <c r="CK82">
        <v>0</v>
      </c>
      <c r="CL82">
        <v>1</v>
      </c>
      <c r="CM82" t="s">
        <v>571</v>
      </c>
      <c r="CN82">
        <v>12</v>
      </c>
      <c r="CO82" t="s">
        <v>572</v>
      </c>
      <c r="CT82" t="s">
        <v>206</v>
      </c>
      <c r="CU82">
        <v>2</v>
      </c>
    </row>
    <row r="83" spans="1:99" x14ac:dyDescent="0.35">
      <c r="A83">
        <v>82</v>
      </c>
      <c r="C83">
        <v>2</v>
      </c>
      <c r="D83">
        <v>0</v>
      </c>
      <c r="E83">
        <v>0</v>
      </c>
      <c r="F83">
        <v>1</v>
      </c>
      <c r="G83">
        <v>1</v>
      </c>
      <c r="H83">
        <v>0</v>
      </c>
      <c r="I83">
        <v>1</v>
      </c>
      <c r="J83">
        <v>1</v>
      </c>
      <c r="K83">
        <v>0</v>
      </c>
      <c r="M83">
        <v>95</v>
      </c>
      <c r="N83" t="s">
        <v>573</v>
      </c>
      <c r="O83">
        <v>2</v>
      </c>
      <c r="Q83">
        <v>1</v>
      </c>
      <c r="R83" t="s">
        <v>8</v>
      </c>
      <c r="S83" t="s">
        <v>199</v>
      </c>
      <c r="T83" t="s">
        <v>5</v>
      </c>
      <c r="U83" t="s">
        <v>200</v>
      </c>
      <c r="V83" s="12">
        <v>44245</v>
      </c>
      <c r="W83" s="12">
        <v>44245</v>
      </c>
      <c r="X83">
        <v>2</v>
      </c>
      <c r="Y83" s="13">
        <v>0.54513888888888884</v>
      </c>
      <c r="Z83" s="13">
        <v>0.62847222222222221</v>
      </c>
      <c r="AA83" s="1">
        <f t="shared" si="3"/>
        <v>120.00000000000006</v>
      </c>
      <c r="AB83">
        <v>2</v>
      </c>
      <c r="AD83">
        <v>2</v>
      </c>
      <c r="AF83">
        <v>1</v>
      </c>
      <c r="AG83" t="s">
        <v>574</v>
      </c>
      <c r="AH83">
        <v>382</v>
      </c>
      <c r="AJ83">
        <v>382</v>
      </c>
      <c r="AK83">
        <v>2</v>
      </c>
      <c r="BC83">
        <f t="shared" si="4"/>
        <v>382</v>
      </c>
      <c r="BD83">
        <f>BC83*[1]counts!$B$54</f>
        <v>2922.3</v>
      </c>
      <c r="BE83">
        <f t="shared" si="5"/>
        <v>2922.3</v>
      </c>
      <c r="BF83">
        <v>0</v>
      </c>
      <c r="BG83">
        <v>0</v>
      </c>
      <c r="BH83">
        <v>1</v>
      </c>
      <c r="BI83">
        <v>0</v>
      </c>
      <c r="BJ83">
        <v>0</v>
      </c>
      <c r="BK83">
        <v>0</v>
      </c>
      <c r="BL83">
        <v>0</v>
      </c>
      <c r="BM83">
        <v>0</v>
      </c>
      <c r="BN83">
        <v>0</v>
      </c>
      <c r="BO83">
        <v>0</v>
      </c>
      <c r="BP83">
        <v>0</v>
      </c>
      <c r="BQ83">
        <v>0</v>
      </c>
      <c r="BZ83">
        <v>1</v>
      </c>
      <c r="CA83" t="s">
        <v>206</v>
      </c>
      <c r="CH83">
        <v>0</v>
      </c>
      <c r="CI83">
        <v>1</v>
      </c>
      <c r="CJ83">
        <v>0</v>
      </c>
      <c r="CK83">
        <v>0</v>
      </c>
      <c r="CN83">
        <v>12</v>
      </c>
      <c r="CO83" t="s">
        <v>575</v>
      </c>
      <c r="CT83" t="s">
        <v>217</v>
      </c>
      <c r="CU83">
        <v>2</v>
      </c>
    </row>
    <row r="84" spans="1:99" x14ac:dyDescent="0.35">
      <c r="A84">
        <v>83</v>
      </c>
      <c r="C84">
        <v>2</v>
      </c>
      <c r="D84">
        <v>0</v>
      </c>
      <c r="E84">
        <v>0</v>
      </c>
      <c r="F84">
        <v>1</v>
      </c>
      <c r="G84">
        <v>1</v>
      </c>
      <c r="H84">
        <v>0</v>
      </c>
      <c r="I84">
        <v>1</v>
      </c>
      <c r="J84">
        <v>1</v>
      </c>
      <c r="K84">
        <v>0</v>
      </c>
      <c r="M84">
        <v>16</v>
      </c>
      <c r="N84" t="s">
        <v>576</v>
      </c>
      <c r="O84">
        <v>2</v>
      </c>
      <c r="Q84">
        <v>3</v>
      </c>
      <c r="R84" t="s">
        <v>9</v>
      </c>
      <c r="S84" t="s">
        <v>199</v>
      </c>
      <c r="T84" t="s">
        <v>5</v>
      </c>
      <c r="U84" t="s">
        <v>200</v>
      </c>
      <c r="V84" s="12">
        <v>44246</v>
      </c>
      <c r="W84" s="12">
        <v>44246</v>
      </c>
      <c r="X84">
        <v>2</v>
      </c>
      <c r="Y84" s="13">
        <v>0.54166666666666663</v>
      </c>
      <c r="Z84" s="13">
        <v>0.62569444444444444</v>
      </c>
      <c r="AA84" s="1">
        <f t="shared" si="3"/>
        <v>121.00000000000006</v>
      </c>
      <c r="AB84">
        <v>2</v>
      </c>
      <c r="AD84">
        <v>2</v>
      </c>
      <c r="AF84">
        <v>1</v>
      </c>
      <c r="AG84" t="s">
        <v>577</v>
      </c>
      <c r="AH84">
        <v>158</v>
      </c>
      <c r="AJ84">
        <v>158</v>
      </c>
      <c r="AK84">
        <v>2</v>
      </c>
      <c r="BC84">
        <f t="shared" si="4"/>
        <v>158</v>
      </c>
      <c r="BD84">
        <f>BC84*[1]counts!$B$54</f>
        <v>1208.7</v>
      </c>
      <c r="BE84">
        <f t="shared" si="5"/>
        <v>1208.7</v>
      </c>
      <c r="BF84">
        <v>0</v>
      </c>
      <c r="BG84">
        <v>0</v>
      </c>
      <c r="BH84">
        <v>1</v>
      </c>
      <c r="BI84">
        <v>0</v>
      </c>
      <c r="BJ84">
        <v>0</v>
      </c>
      <c r="BK84">
        <v>0</v>
      </c>
      <c r="BL84">
        <v>0</v>
      </c>
      <c r="BM84">
        <v>0</v>
      </c>
      <c r="BN84">
        <v>0</v>
      </c>
      <c r="BO84">
        <v>0</v>
      </c>
      <c r="BP84">
        <v>0</v>
      </c>
      <c r="BQ84">
        <v>0</v>
      </c>
      <c r="BZ84">
        <v>1</v>
      </c>
      <c r="CA84" t="s">
        <v>206</v>
      </c>
      <c r="CH84">
        <v>1</v>
      </c>
      <c r="CI84">
        <v>1</v>
      </c>
      <c r="CJ84">
        <v>0</v>
      </c>
      <c r="CK84">
        <v>0</v>
      </c>
      <c r="CL84">
        <v>2</v>
      </c>
      <c r="CM84" t="s">
        <v>578</v>
      </c>
      <c r="CN84">
        <v>11</v>
      </c>
      <c r="CO84" t="s">
        <v>579</v>
      </c>
      <c r="CT84" t="s">
        <v>217</v>
      </c>
      <c r="CU84">
        <v>2</v>
      </c>
    </row>
    <row r="85" spans="1:99" x14ac:dyDescent="0.35">
      <c r="A85">
        <v>84</v>
      </c>
      <c r="B85" s="11">
        <v>44248.675000000003</v>
      </c>
      <c r="C85">
        <v>2</v>
      </c>
      <c r="D85">
        <v>0</v>
      </c>
      <c r="E85">
        <v>0</v>
      </c>
      <c r="F85">
        <v>1</v>
      </c>
      <c r="G85">
        <v>1</v>
      </c>
      <c r="H85">
        <v>1</v>
      </c>
      <c r="I85">
        <v>1</v>
      </c>
      <c r="J85">
        <v>0</v>
      </c>
      <c r="K85">
        <v>1</v>
      </c>
      <c r="L85" t="s">
        <v>580</v>
      </c>
      <c r="M85">
        <v>86</v>
      </c>
      <c r="N85" t="s">
        <v>581</v>
      </c>
      <c r="O85">
        <v>1</v>
      </c>
      <c r="P85">
        <v>3</v>
      </c>
      <c r="R85" t="s">
        <v>9</v>
      </c>
      <c r="S85" t="s">
        <v>212</v>
      </c>
      <c r="T85" t="s">
        <v>5</v>
      </c>
      <c r="U85" t="s">
        <v>200</v>
      </c>
      <c r="V85" s="12">
        <v>44245</v>
      </c>
      <c r="W85" s="12">
        <v>44245</v>
      </c>
      <c r="X85">
        <v>4</v>
      </c>
      <c r="Y85" s="13">
        <v>0.54305555555555551</v>
      </c>
      <c r="Z85" s="13">
        <v>0.71319444444444446</v>
      </c>
      <c r="AA85" s="1">
        <f t="shared" si="3"/>
        <v>245.00000000000009</v>
      </c>
      <c r="AB85">
        <v>2</v>
      </c>
      <c r="AD85">
        <v>2</v>
      </c>
      <c r="AF85">
        <v>1</v>
      </c>
      <c r="AG85" t="s">
        <v>582</v>
      </c>
      <c r="AH85" t="s">
        <v>473</v>
      </c>
      <c r="AJ85">
        <v>10</v>
      </c>
      <c r="AK85">
        <v>2</v>
      </c>
      <c r="BC85">
        <f t="shared" si="4"/>
        <v>10</v>
      </c>
      <c r="BD85">
        <f>BC85*[1]counts!$B$54</f>
        <v>76.5</v>
      </c>
      <c r="BE85">
        <f t="shared" si="5"/>
        <v>76.5</v>
      </c>
      <c r="BF85">
        <v>1</v>
      </c>
      <c r="BG85">
        <v>0</v>
      </c>
      <c r="BH85">
        <v>1</v>
      </c>
      <c r="BI85">
        <v>0</v>
      </c>
      <c r="BJ85">
        <v>0</v>
      </c>
      <c r="BK85">
        <v>1</v>
      </c>
      <c r="BL85">
        <v>0</v>
      </c>
      <c r="BM85">
        <v>0</v>
      </c>
      <c r="BN85">
        <v>0</v>
      </c>
      <c r="BO85">
        <v>0</v>
      </c>
      <c r="BP85">
        <v>0</v>
      </c>
      <c r="BQ85">
        <v>0</v>
      </c>
      <c r="BR85">
        <v>1</v>
      </c>
      <c r="BS85" t="s">
        <v>348</v>
      </c>
      <c r="BZ85">
        <v>1</v>
      </c>
      <c r="CA85" t="s">
        <v>248</v>
      </c>
      <c r="CH85">
        <v>1</v>
      </c>
      <c r="CI85">
        <v>1</v>
      </c>
      <c r="CJ85">
        <v>1</v>
      </c>
      <c r="CK85">
        <v>1</v>
      </c>
      <c r="CL85">
        <v>6</v>
      </c>
      <c r="CM85" t="s">
        <v>583</v>
      </c>
      <c r="CN85">
        <v>1</v>
      </c>
      <c r="CO85" t="s">
        <v>584</v>
      </c>
      <c r="CP85">
        <v>1</v>
      </c>
      <c r="CQ85" t="s">
        <v>585</v>
      </c>
      <c r="CR85">
        <v>2</v>
      </c>
      <c r="CS85" t="s">
        <v>586</v>
      </c>
      <c r="CT85" t="s">
        <v>248</v>
      </c>
      <c r="CU85">
        <v>2</v>
      </c>
    </row>
    <row r="86" spans="1:99" x14ac:dyDescent="0.35">
      <c r="A86">
        <v>85</v>
      </c>
      <c r="B86" s="11">
        <v>44248.686805555553</v>
      </c>
      <c r="C86">
        <v>2</v>
      </c>
      <c r="D86">
        <v>0</v>
      </c>
      <c r="E86">
        <v>1</v>
      </c>
      <c r="F86">
        <v>1</v>
      </c>
      <c r="G86">
        <v>1</v>
      </c>
      <c r="H86">
        <v>1</v>
      </c>
      <c r="I86">
        <v>1</v>
      </c>
      <c r="J86">
        <v>1</v>
      </c>
      <c r="K86">
        <v>1</v>
      </c>
      <c r="L86" t="s">
        <v>587</v>
      </c>
      <c r="M86">
        <v>72</v>
      </c>
      <c r="N86" t="s">
        <v>588</v>
      </c>
      <c r="O86">
        <v>1</v>
      </c>
      <c r="P86">
        <v>6</v>
      </c>
      <c r="R86" t="s">
        <v>8</v>
      </c>
      <c r="S86" t="s">
        <v>212</v>
      </c>
      <c r="T86" t="s">
        <v>5</v>
      </c>
      <c r="U86" t="s">
        <v>200</v>
      </c>
      <c r="V86" s="12">
        <v>44246</v>
      </c>
      <c r="W86" s="12">
        <v>44246</v>
      </c>
      <c r="X86">
        <v>4</v>
      </c>
      <c r="Y86" s="13">
        <v>0.50972222222222219</v>
      </c>
      <c r="Z86" s="13">
        <v>0.68194444444444446</v>
      </c>
      <c r="AA86" s="1">
        <f t="shared" si="3"/>
        <v>248.00000000000009</v>
      </c>
      <c r="AB86">
        <v>2</v>
      </c>
      <c r="AD86">
        <v>2</v>
      </c>
      <c r="AF86">
        <v>1</v>
      </c>
      <c r="AG86" t="s">
        <v>589</v>
      </c>
      <c r="AH86" t="s">
        <v>590</v>
      </c>
      <c r="AJ86">
        <v>12</v>
      </c>
      <c r="AK86">
        <v>2</v>
      </c>
      <c r="BC86">
        <f t="shared" si="4"/>
        <v>12</v>
      </c>
      <c r="BD86">
        <f>BC86*[1]counts!$B$54</f>
        <v>91.800000000000011</v>
      </c>
      <c r="BE86">
        <f t="shared" si="5"/>
        <v>91.800000000000011</v>
      </c>
      <c r="BF86">
        <v>0</v>
      </c>
      <c r="BG86">
        <v>0</v>
      </c>
      <c r="BH86">
        <v>1</v>
      </c>
      <c r="BI86">
        <v>0</v>
      </c>
      <c r="BJ86">
        <v>0</v>
      </c>
      <c r="BK86">
        <v>0</v>
      </c>
      <c r="BL86">
        <v>0</v>
      </c>
      <c r="BM86">
        <v>0</v>
      </c>
      <c r="BN86">
        <v>0</v>
      </c>
      <c r="BO86">
        <v>0</v>
      </c>
      <c r="BP86">
        <v>0</v>
      </c>
      <c r="BQ86">
        <v>0</v>
      </c>
      <c r="BZ86">
        <v>1</v>
      </c>
      <c r="CA86" t="s">
        <v>248</v>
      </c>
      <c r="CH86">
        <v>0</v>
      </c>
      <c r="CI86">
        <v>1</v>
      </c>
      <c r="CJ86">
        <v>0</v>
      </c>
      <c r="CK86">
        <v>1</v>
      </c>
      <c r="CN86">
        <v>7</v>
      </c>
      <c r="CO86" t="s">
        <v>591</v>
      </c>
      <c r="CR86">
        <v>2</v>
      </c>
      <c r="CS86" t="s">
        <v>592</v>
      </c>
      <c r="CT86" t="s">
        <v>248</v>
      </c>
      <c r="CU86">
        <v>2</v>
      </c>
    </row>
    <row r="87" spans="1:99" x14ac:dyDescent="0.35">
      <c r="A87">
        <v>86</v>
      </c>
      <c r="B87" s="11">
        <v>44257.813888888886</v>
      </c>
      <c r="D87">
        <v>0</v>
      </c>
      <c r="E87">
        <v>0</v>
      </c>
      <c r="F87">
        <v>0</v>
      </c>
      <c r="G87">
        <v>0</v>
      </c>
      <c r="H87">
        <v>0</v>
      </c>
      <c r="I87">
        <v>0</v>
      </c>
      <c r="J87">
        <v>0</v>
      </c>
      <c r="K87">
        <v>1</v>
      </c>
      <c r="L87" t="s">
        <v>593</v>
      </c>
      <c r="M87">
        <v>67</v>
      </c>
      <c r="N87" t="s">
        <v>594</v>
      </c>
      <c r="O87">
        <v>2</v>
      </c>
      <c r="Q87">
        <v>1</v>
      </c>
      <c r="R87" t="s">
        <v>8</v>
      </c>
      <c r="S87" t="s">
        <v>199</v>
      </c>
      <c r="T87" t="s">
        <v>5</v>
      </c>
      <c r="U87" t="s">
        <v>200</v>
      </c>
      <c r="V87" s="12">
        <v>44250</v>
      </c>
      <c r="W87" s="12">
        <v>44250</v>
      </c>
      <c r="X87">
        <v>6</v>
      </c>
      <c r="Y87" s="13">
        <v>0.35138888888888886</v>
      </c>
      <c r="Z87" s="13">
        <v>0.60902777777777772</v>
      </c>
      <c r="AA87" s="1">
        <f t="shared" si="3"/>
        <v>370.99999999999994</v>
      </c>
      <c r="AB87">
        <v>2</v>
      </c>
      <c r="AD87">
        <v>2</v>
      </c>
      <c r="AF87">
        <v>1</v>
      </c>
      <c r="AG87" t="s">
        <v>595</v>
      </c>
      <c r="AH87" t="s">
        <v>596</v>
      </c>
      <c r="AJ87">
        <v>334</v>
      </c>
      <c r="AK87">
        <v>2</v>
      </c>
      <c r="BC87">
        <f t="shared" si="4"/>
        <v>334</v>
      </c>
      <c r="BD87">
        <f>BC87*[1]counts!$B$54</f>
        <v>2555.1</v>
      </c>
      <c r="BE87">
        <f t="shared" si="5"/>
        <v>2555.1</v>
      </c>
      <c r="BF87">
        <v>0</v>
      </c>
      <c r="BG87">
        <v>0</v>
      </c>
      <c r="BH87">
        <v>1</v>
      </c>
      <c r="BI87">
        <v>0</v>
      </c>
      <c r="BJ87">
        <v>0</v>
      </c>
      <c r="BK87">
        <v>0</v>
      </c>
      <c r="BL87">
        <v>0</v>
      </c>
      <c r="BM87">
        <v>0</v>
      </c>
      <c r="BN87">
        <v>0</v>
      </c>
      <c r="BO87">
        <v>0</v>
      </c>
      <c r="BP87">
        <v>0</v>
      </c>
      <c r="BQ87">
        <v>0</v>
      </c>
      <c r="BZ87" t="s">
        <v>248</v>
      </c>
      <c r="CH87">
        <v>1</v>
      </c>
      <c r="CI87">
        <v>1</v>
      </c>
      <c r="CJ87">
        <v>0</v>
      </c>
      <c r="CK87">
        <v>1</v>
      </c>
      <c r="CL87">
        <v>2</v>
      </c>
      <c r="CM87" t="s">
        <v>597</v>
      </c>
      <c r="CN87">
        <v>7</v>
      </c>
      <c r="CO87" t="s">
        <v>598</v>
      </c>
      <c r="CR87">
        <v>1</v>
      </c>
      <c r="CS87" t="s">
        <v>599</v>
      </c>
      <c r="CT87" t="s">
        <v>248</v>
      </c>
      <c r="CU87">
        <v>2</v>
      </c>
    </row>
    <row r="88" spans="1:99" x14ac:dyDescent="0.35">
      <c r="A88">
        <v>87</v>
      </c>
      <c r="B88" s="11">
        <v>44257.823611111111</v>
      </c>
      <c r="D88">
        <v>0</v>
      </c>
      <c r="E88">
        <v>0</v>
      </c>
      <c r="F88">
        <v>0</v>
      </c>
      <c r="G88">
        <v>0</v>
      </c>
      <c r="H88">
        <v>0</v>
      </c>
      <c r="I88">
        <v>0</v>
      </c>
      <c r="J88">
        <v>0</v>
      </c>
      <c r="K88">
        <v>1</v>
      </c>
      <c r="L88" t="s">
        <v>600</v>
      </c>
      <c r="M88">
        <v>66</v>
      </c>
      <c r="N88" t="s">
        <v>601</v>
      </c>
      <c r="O88">
        <v>2</v>
      </c>
      <c r="Q88">
        <v>3</v>
      </c>
      <c r="R88" t="s">
        <v>9</v>
      </c>
      <c r="S88" t="s">
        <v>199</v>
      </c>
      <c r="T88" t="s">
        <v>5</v>
      </c>
      <c r="U88" t="s">
        <v>200</v>
      </c>
      <c r="V88" s="12">
        <v>44251</v>
      </c>
      <c r="W88" s="12">
        <v>44279</v>
      </c>
      <c r="X88">
        <v>6</v>
      </c>
      <c r="Y88" s="13">
        <v>0.37430555555555556</v>
      </c>
      <c r="Z88" s="13">
        <v>0.64236111111111116</v>
      </c>
      <c r="AA88" s="1">
        <f t="shared" si="3"/>
        <v>386.00000000000006</v>
      </c>
      <c r="AB88">
        <v>2</v>
      </c>
      <c r="AD88">
        <v>2</v>
      </c>
      <c r="AF88">
        <v>1</v>
      </c>
      <c r="AG88" t="s">
        <v>602</v>
      </c>
      <c r="AH88" t="s">
        <v>603</v>
      </c>
      <c r="AJ88">
        <v>175</v>
      </c>
      <c r="AK88">
        <v>2</v>
      </c>
      <c r="BC88">
        <f t="shared" si="4"/>
        <v>175</v>
      </c>
      <c r="BD88">
        <f>BC88*[1]counts!$B$54</f>
        <v>1338.75</v>
      </c>
      <c r="BE88">
        <f t="shared" si="5"/>
        <v>1338.75</v>
      </c>
      <c r="BF88">
        <v>0</v>
      </c>
      <c r="BG88">
        <v>0</v>
      </c>
      <c r="BH88">
        <v>1</v>
      </c>
      <c r="BI88">
        <v>0</v>
      </c>
      <c r="BJ88">
        <v>0</v>
      </c>
      <c r="BK88">
        <v>0</v>
      </c>
      <c r="BL88">
        <v>0</v>
      </c>
      <c r="BM88">
        <v>0</v>
      </c>
      <c r="BN88">
        <v>0</v>
      </c>
      <c r="BO88">
        <v>0</v>
      </c>
      <c r="BP88">
        <v>0</v>
      </c>
      <c r="BQ88">
        <v>0</v>
      </c>
      <c r="BZ88">
        <v>1</v>
      </c>
      <c r="CA88" t="s">
        <v>248</v>
      </c>
      <c r="CH88">
        <v>1</v>
      </c>
      <c r="CI88">
        <v>1</v>
      </c>
      <c r="CJ88">
        <v>0</v>
      </c>
      <c r="CK88">
        <v>1</v>
      </c>
      <c r="CL88">
        <v>2</v>
      </c>
      <c r="CM88" t="s">
        <v>604</v>
      </c>
      <c r="CN88">
        <v>6</v>
      </c>
      <c r="CO88" t="s">
        <v>605</v>
      </c>
      <c r="CR88">
        <v>1</v>
      </c>
      <c r="CS88" t="s">
        <v>606</v>
      </c>
      <c r="CT88" t="s">
        <v>248</v>
      </c>
      <c r="CU88">
        <v>2</v>
      </c>
    </row>
    <row r="89" spans="1:99" x14ac:dyDescent="0.35">
      <c r="A89">
        <v>88</v>
      </c>
      <c r="B89" s="11">
        <v>44257.854166666664</v>
      </c>
      <c r="D89">
        <v>0</v>
      </c>
      <c r="E89">
        <v>0</v>
      </c>
      <c r="F89">
        <v>0</v>
      </c>
      <c r="G89">
        <v>0</v>
      </c>
      <c r="H89">
        <v>0</v>
      </c>
      <c r="I89">
        <v>0</v>
      </c>
      <c r="J89">
        <v>0</v>
      </c>
      <c r="K89">
        <v>1</v>
      </c>
      <c r="L89" t="s">
        <v>600</v>
      </c>
      <c r="M89">
        <v>72</v>
      </c>
      <c r="N89" t="s">
        <v>607</v>
      </c>
      <c r="O89">
        <v>2</v>
      </c>
      <c r="Q89">
        <v>2</v>
      </c>
      <c r="R89" t="s">
        <v>8</v>
      </c>
      <c r="S89" t="s">
        <v>212</v>
      </c>
      <c r="T89" t="s">
        <v>5</v>
      </c>
      <c r="U89" t="s">
        <v>200</v>
      </c>
      <c r="V89" s="12">
        <v>44252</v>
      </c>
      <c r="W89" s="12">
        <v>44252</v>
      </c>
      <c r="X89">
        <v>7</v>
      </c>
      <c r="Y89" s="13">
        <v>0.31805555555555554</v>
      </c>
      <c r="Z89" s="13">
        <v>0.60972222222222228</v>
      </c>
      <c r="AA89" s="1">
        <f t="shared" si="3"/>
        <v>420.00000000000011</v>
      </c>
      <c r="AB89">
        <v>2</v>
      </c>
      <c r="AD89">
        <v>2</v>
      </c>
      <c r="AF89">
        <v>1</v>
      </c>
      <c r="AG89" t="s">
        <v>608</v>
      </c>
      <c r="AH89" t="s">
        <v>331</v>
      </c>
      <c r="AJ89">
        <v>7</v>
      </c>
      <c r="AK89">
        <v>2</v>
      </c>
      <c r="BC89">
        <f t="shared" si="4"/>
        <v>7</v>
      </c>
      <c r="BD89">
        <f>BC89*[1]counts!$B$54</f>
        <v>53.550000000000004</v>
      </c>
      <c r="BE89">
        <f t="shared" si="5"/>
        <v>53.550000000000004</v>
      </c>
      <c r="BF89">
        <v>0</v>
      </c>
      <c r="BG89">
        <v>0</v>
      </c>
      <c r="BH89">
        <v>1</v>
      </c>
      <c r="BI89">
        <v>0</v>
      </c>
      <c r="BJ89">
        <v>0</v>
      </c>
      <c r="BK89">
        <v>0</v>
      </c>
      <c r="BL89">
        <v>0</v>
      </c>
      <c r="BM89">
        <v>0</v>
      </c>
      <c r="BN89">
        <v>0</v>
      </c>
      <c r="BO89">
        <v>0</v>
      </c>
      <c r="BP89">
        <v>0</v>
      </c>
      <c r="BQ89">
        <v>0</v>
      </c>
      <c r="BZ89">
        <v>1</v>
      </c>
      <c r="CA89" t="s">
        <v>248</v>
      </c>
      <c r="CH89">
        <v>1</v>
      </c>
      <c r="CI89">
        <v>1</v>
      </c>
      <c r="CJ89">
        <v>0</v>
      </c>
      <c r="CK89">
        <v>1</v>
      </c>
      <c r="CL89">
        <v>4</v>
      </c>
      <c r="CM89" t="s">
        <v>609</v>
      </c>
      <c r="CN89">
        <v>3</v>
      </c>
      <c r="CO89" t="s">
        <v>610</v>
      </c>
      <c r="CR89">
        <v>1</v>
      </c>
      <c r="CS89" t="s">
        <v>611</v>
      </c>
      <c r="CT89" t="s">
        <v>248</v>
      </c>
      <c r="CU89">
        <v>2</v>
      </c>
    </row>
    <row r="90" spans="1:99" x14ac:dyDescent="0.35">
      <c r="A90">
        <v>89</v>
      </c>
      <c r="B90" s="11">
        <v>44257.879166666666</v>
      </c>
      <c r="D90">
        <v>0</v>
      </c>
      <c r="E90">
        <v>0</v>
      </c>
      <c r="F90">
        <v>0</v>
      </c>
      <c r="G90">
        <v>0</v>
      </c>
      <c r="H90">
        <v>0</v>
      </c>
      <c r="I90">
        <v>0</v>
      </c>
      <c r="J90">
        <v>0</v>
      </c>
      <c r="K90">
        <v>1</v>
      </c>
      <c r="L90" t="s">
        <v>600</v>
      </c>
      <c r="M90">
        <v>74</v>
      </c>
      <c r="N90" t="s">
        <v>612</v>
      </c>
      <c r="O90">
        <v>2</v>
      </c>
      <c r="R90" t="s">
        <v>8</v>
      </c>
      <c r="T90" t="s">
        <v>5</v>
      </c>
      <c r="U90" t="s">
        <v>200</v>
      </c>
      <c r="V90" s="12">
        <v>44253</v>
      </c>
      <c r="W90" s="12">
        <v>44253</v>
      </c>
      <c r="X90">
        <v>6</v>
      </c>
      <c r="Y90" s="13">
        <v>0.35486111111111113</v>
      </c>
      <c r="Z90" s="13">
        <v>0.61736111111111114</v>
      </c>
      <c r="AA90" s="1">
        <f t="shared" si="3"/>
        <v>378.00000000000006</v>
      </c>
      <c r="AB90">
        <v>2</v>
      </c>
      <c r="AD90">
        <v>2</v>
      </c>
      <c r="AF90">
        <v>1</v>
      </c>
      <c r="AG90" t="s">
        <v>613</v>
      </c>
      <c r="AH90" t="s">
        <v>614</v>
      </c>
      <c r="AJ90">
        <v>3</v>
      </c>
      <c r="AK90">
        <v>2</v>
      </c>
      <c r="BC90">
        <f t="shared" si="4"/>
        <v>3</v>
      </c>
      <c r="BD90">
        <f>BC90*[1]counts!$B$54</f>
        <v>22.950000000000003</v>
      </c>
      <c r="BE90">
        <f t="shared" si="5"/>
        <v>22.950000000000003</v>
      </c>
      <c r="BF90">
        <v>0</v>
      </c>
      <c r="BG90">
        <v>0</v>
      </c>
      <c r="BH90">
        <v>1</v>
      </c>
      <c r="BI90">
        <v>0</v>
      </c>
      <c r="BJ90">
        <v>0</v>
      </c>
      <c r="BK90">
        <v>0</v>
      </c>
      <c r="BL90">
        <v>0</v>
      </c>
      <c r="BM90">
        <v>0</v>
      </c>
      <c r="BN90">
        <v>0</v>
      </c>
      <c r="BO90">
        <v>0</v>
      </c>
      <c r="BP90">
        <v>0</v>
      </c>
      <c r="BQ90">
        <v>0</v>
      </c>
      <c r="BZ90">
        <v>1</v>
      </c>
      <c r="CA90" t="s">
        <v>248</v>
      </c>
      <c r="CH90">
        <v>0</v>
      </c>
      <c r="CI90">
        <v>1</v>
      </c>
      <c r="CJ90">
        <v>0</v>
      </c>
      <c r="CK90">
        <v>1</v>
      </c>
      <c r="CN90">
        <v>7</v>
      </c>
      <c r="CO90" t="s">
        <v>615</v>
      </c>
      <c r="CR90">
        <v>1</v>
      </c>
      <c r="CS90" t="s">
        <v>616</v>
      </c>
      <c r="CT90" t="s">
        <v>248</v>
      </c>
      <c r="CU90">
        <v>2</v>
      </c>
    </row>
    <row r="91" spans="1:99" x14ac:dyDescent="0.35">
      <c r="A91">
        <v>90</v>
      </c>
      <c r="B91" s="11">
        <v>44258.787499999999</v>
      </c>
      <c r="D91">
        <v>0</v>
      </c>
      <c r="E91">
        <v>0</v>
      </c>
      <c r="F91">
        <v>0</v>
      </c>
      <c r="G91">
        <v>0</v>
      </c>
      <c r="H91">
        <v>0</v>
      </c>
      <c r="I91">
        <v>0</v>
      </c>
      <c r="J91">
        <v>0</v>
      </c>
      <c r="K91">
        <v>1</v>
      </c>
      <c r="L91" t="s">
        <v>600</v>
      </c>
      <c r="M91">
        <v>75</v>
      </c>
      <c r="N91" t="s">
        <v>617</v>
      </c>
      <c r="O91">
        <v>1</v>
      </c>
      <c r="P91">
        <v>3</v>
      </c>
      <c r="R91" t="s">
        <v>9</v>
      </c>
      <c r="S91" t="s">
        <v>212</v>
      </c>
      <c r="T91" t="s">
        <v>5</v>
      </c>
      <c r="U91" t="s">
        <v>200</v>
      </c>
      <c r="V91" s="12">
        <v>44249</v>
      </c>
      <c r="W91" s="12">
        <v>44249</v>
      </c>
      <c r="X91">
        <v>9</v>
      </c>
      <c r="Y91" s="13">
        <v>0.3125</v>
      </c>
      <c r="Z91" s="13">
        <v>0.68263888888888891</v>
      </c>
      <c r="AA91" s="1">
        <f t="shared" si="3"/>
        <v>533</v>
      </c>
      <c r="AB91">
        <v>2</v>
      </c>
      <c r="AD91">
        <v>2</v>
      </c>
      <c r="AF91">
        <v>1</v>
      </c>
      <c r="AG91" t="s">
        <v>618</v>
      </c>
      <c r="AH91">
        <v>8</v>
      </c>
      <c r="AJ91">
        <v>8</v>
      </c>
      <c r="AK91">
        <v>2</v>
      </c>
      <c r="BC91">
        <f t="shared" si="4"/>
        <v>8</v>
      </c>
      <c r="BD91">
        <f>BC91*[1]counts!$B$54</f>
        <v>61.2</v>
      </c>
      <c r="BE91">
        <f t="shared" si="5"/>
        <v>61.2</v>
      </c>
      <c r="BF91">
        <v>0</v>
      </c>
      <c r="BG91">
        <v>0</v>
      </c>
      <c r="BH91">
        <v>1</v>
      </c>
      <c r="BI91">
        <v>0</v>
      </c>
      <c r="BJ91">
        <v>0</v>
      </c>
      <c r="BK91">
        <v>0</v>
      </c>
      <c r="BL91">
        <v>0</v>
      </c>
      <c r="BM91">
        <v>0</v>
      </c>
      <c r="BN91">
        <v>0</v>
      </c>
      <c r="BO91">
        <v>0</v>
      </c>
      <c r="BP91">
        <v>0</v>
      </c>
      <c r="BQ91">
        <v>0</v>
      </c>
      <c r="BZ91" t="s">
        <v>619</v>
      </c>
      <c r="CH91">
        <v>1</v>
      </c>
      <c r="CI91">
        <v>1</v>
      </c>
      <c r="CJ91">
        <v>1</v>
      </c>
      <c r="CK91">
        <v>0</v>
      </c>
      <c r="CL91">
        <v>4</v>
      </c>
      <c r="CM91" t="s">
        <v>620</v>
      </c>
      <c r="CN91">
        <v>3</v>
      </c>
      <c r="CO91" t="s">
        <v>621</v>
      </c>
      <c r="CP91">
        <v>1</v>
      </c>
      <c r="CQ91" t="s">
        <v>622</v>
      </c>
      <c r="CT91" t="s">
        <v>619</v>
      </c>
      <c r="CU91">
        <v>2</v>
      </c>
    </row>
    <row r="92" spans="1:99" x14ac:dyDescent="0.35">
      <c r="A92">
        <v>91</v>
      </c>
      <c r="B92" s="11">
        <v>44259.359027777777</v>
      </c>
      <c r="D92">
        <v>0</v>
      </c>
      <c r="E92">
        <v>0</v>
      </c>
      <c r="F92">
        <v>0</v>
      </c>
      <c r="G92">
        <v>0</v>
      </c>
      <c r="H92">
        <v>0</v>
      </c>
      <c r="I92">
        <v>0</v>
      </c>
      <c r="J92">
        <v>0</v>
      </c>
      <c r="K92">
        <v>1</v>
      </c>
      <c r="L92" t="s">
        <v>623</v>
      </c>
      <c r="M92">
        <v>90</v>
      </c>
      <c r="N92" t="s">
        <v>624</v>
      </c>
      <c r="O92">
        <v>1</v>
      </c>
      <c r="P92">
        <v>6</v>
      </c>
      <c r="R92" t="s">
        <v>8</v>
      </c>
      <c r="S92" t="s">
        <v>212</v>
      </c>
      <c r="T92" t="s">
        <v>5</v>
      </c>
      <c r="U92" t="s">
        <v>200</v>
      </c>
      <c r="V92" s="12">
        <v>44250</v>
      </c>
      <c r="W92" s="12">
        <v>44251</v>
      </c>
      <c r="X92">
        <v>5</v>
      </c>
      <c r="Y92" s="13">
        <v>0.3611111111111111</v>
      </c>
      <c r="Z92" s="13">
        <v>0.57430555555555551</v>
      </c>
      <c r="AA92" s="1">
        <f t="shared" si="3"/>
        <v>306.99999999999994</v>
      </c>
      <c r="AB92">
        <v>2</v>
      </c>
      <c r="AD92">
        <v>2</v>
      </c>
      <c r="AF92">
        <v>1</v>
      </c>
      <c r="AG92" t="s">
        <v>625</v>
      </c>
      <c r="AH92">
        <v>22</v>
      </c>
      <c r="AJ92">
        <v>22</v>
      </c>
      <c r="AK92">
        <v>1</v>
      </c>
      <c r="AL92">
        <v>1</v>
      </c>
      <c r="AM92" t="s">
        <v>626</v>
      </c>
      <c r="AN92">
        <v>22</v>
      </c>
      <c r="AP92">
        <v>22</v>
      </c>
      <c r="AQ92">
        <v>2</v>
      </c>
      <c r="BC92">
        <f t="shared" si="4"/>
        <v>44</v>
      </c>
      <c r="BD92">
        <f>BC92*[1]counts!$B$54</f>
        <v>336.6</v>
      </c>
      <c r="BE92">
        <f t="shared" si="5"/>
        <v>336.6</v>
      </c>
      <c r="BF92">
        <v>0</v>
      </c>
      <c r="BG92">
        <v>0</v>
      </c>
      <c r="BH92">
        <v>1</v>
      </c>
      <c r="BI92">
        <v>0</v>
      </c>
      <c r="BJ92">
        <v>0</v>
      </c>
      <c r="BK92">
        <v>0</v>
      </c>
      <c r="BL92">
        <v>0</v>
      </c>
      <c r="BM92">
        <v>0</v>
      </c>
      <c r="BN92">
        <v>0</v>
      </c>
      <c r="BO92">
        <v>0</v>
      </c>
      <c r="BP92">
        <v>0</v>
      </c>
      <c r="BQ92">
        <v>0</v>
      </c>
      <c r="BZ92" t="s">
        <v>627</v>
      </c>
      <c r="CH92">
        <v>1</v>
      </c>
      <c r="CI92">
        <v>1</v>
      </c>
      <c r="CJ92">
        <v>0</v>
      </c>
      <c r="CK92">
        <v>0</v>
      </c>
      <c r="CL92">
        <v>1</v>
      </c>
      <c r="CM92" t="s">
        <v>628</v>
      </c>
      <c r="CN92">
        <v>7</v>
      </c>
      <c r="CO92" t="s">
        <v>629</v>
      </c>
      <c r="CT92" t="s">
        <v>627</v>
      </c>
      <c r="CU92">
        <v>2</v>
      </c>
    </row>
    <row r="93" spans="1:99" x14ac:dyDescent="0.35">
      <c r="A93">
        <v>92</v>
      </c>
      <c r="B93" s="11">
        <v>44259.455555555556</v>
      </c>
      <c r="D93">
        <v>0</v>
      </c>
      <c r="E93">
        <v>0</v>
      </c>
      <c r="F93">
        <v>0</v>
      </c>
      <c r="G93">
        <v>0</v>
      </c>
      <c r="H93">
        <v>0</v>
      </c>
      <c r="I93">
        <v>0</v>
      </c>
      <c r="J93">
        <v>0</v>
      </c>
      <c r="K93">
        <v>1</v>
      </c>
      <c r="L93" t="s">
        <v>600</v>
      </c>
      <c r="M93">
        <v>90</v>
      </c>
      <c r="N93" t="s">
        <v>630</v>
      </c>
      <c r="O93">
        <v>1</v>
      </c>
      <c r="P93">
        <v>2</v>
      </c>
      <c r="R93" t="s">
        <v>8</v>
      </c>
      <c r="S93" t="s">
        <v>199</v>
      </c>
      <c r="T93" t="s">
        <v>5</v>
      </c>
      <c r="U93" t="s">
        <v>200</v>
      </c>
      <c r="V93" s="12">
        <v>44251</v>
      </c>
      <c r="W93" s="12">
        <v>44251</v>
      </c>
      <c r="X93">
        <v>5</v>
      </c>
      <c r="Y93" s="13">
        <v>0.4465277777777778</v>
      </c>
      <c r="Z93" s="13">
        <v>0.63055555555555554</v>
      </c>
      <c r="AA93" s="1">
        <f t="shared" si="3"/>
        <v>264.99999999999994</v>
      </c>
      <c r="AB93">
        <v>2</v>
      </c>
      <c r="AD93">
        <v>2</v>
      </c>
      <c r="AF93">
        <v>1</v>
      </c>
      <c r="AG93" t="s">
        <v>631</v>
      </c>
      <c r="AH93">
        <v>76</v>
      </c>
      <c r="AJ93">
        <v>76</v>
      </c>
      <c r="AK93">
        <v>2</v>
      </c>
      <c r="BC93">
        <f t="shared" si="4"/>
        <v>76</v>
      </c>
      <c r="BD93">
        <f>BC93*[1]counts!$B$54</f>
        <v>581.4</v>
      </c>
      <c r="BE93">
        <f t="shared" si="5"/>
        <v>581.4</v>
      </c>
      <c r="BF93">
        <v>0</v>
      </c>
      <c r="BG93">
        <v>0</v>
      </c>
      <c r="BH93">
        <v>1</v>
      </c>
      <c r="BI93">
        <v>0</v>
      </c>
      <c r="BJ93">
        <v>0</v>
      </c>
      <c r="BK93">
        <v>0</v>
      </c>
      <c r="BL93">
        <v>0</v>
      </c>
      <c r="BM93">
        <v>0</v>
      </c>
      <c r="BN93">
        <v>0</v>
      </c>
      <c r="BO93">
        <v>0</v>
      </c>
      <c r="BP93">
        <v>0</v>
      </c>
      <c r="BQ93">
        <v>0</v>
      </c>
      <c r="BZ93" t="s">
        <v>627</v>
      </c>
      <c r="CH93">
        <v>1</v>
      </c>
      <c r="CI93">
        <v>1</v>
      </c>
      <c r="CJ93">
        <v>1</v>
      </c>
      <c r="CK93">
        <v>0</v>
      </c>
      <c r="CL93">
        <v>3</v>
      </c>
      <c r="CM93" t="s">
        <v>632</v>
      </c>
      <c r="CN93">
        <v>5</v>
      </c>
      <c r="CO93" t="s">
        <v>633</v>
      </c>
      <c r="CP93">
        <v>1</v>
      </c>
      <c r="CQ93" t="s">
        <v>634</v>
      </c>
      <c r="CT93" t="s">
        <v>627</v>
      </c>
      <c r="CU93">
        <v>2</v>
      </c>
    </row>
    <row r="94" spans="1:99" x14ac:dyDescent="0.35">
      <c r="A94">
        <v>93</v>
      </c>
      <c r="B94" s="11">
        <v>44259.490277777775</v>
      </c>
      <c r="D94">
        <v>0</v>
      </c>
      <c r="E94">
        <v>0</v>
      </c>
      <c r="F94">
        <v>0</v>
      </c>
      <c r="G94">
        <v>0</v>
      </c>
      <c r="H94">
        <v>0</v>
      </c>
      <c r="I94">
        <v>0</v>
      </c>
      <c r="J94">
        <v>0</v>
      </c>
      <c r="K94">
        <v>1</v>
      </c>
      <c r="L94" t="s">
        <v>600</v>
      </c>
      <c r="M94">
        <v>90</v>
      </c>
      <c r="N94" t="s">
        <v>635</v>
      </c>
      <c r="O94">
        <v>1</v>
      </c>
      <c r="P94">
        <v>1</v>
      </c>
      <c r="R94" t="s">
        <v>8</v>
      </c>
      <c r="S94" t="s">
        <v>199</v>
      </c>
      <c r="T94" t="s">
        <v>5</v>
      </c>
      <c r="U94" t="s">
        <v>200</v>
      </c>
      <c r="V94" s="12">
        <v>44252</v>
      </c>
      <c r="W94" s="12">
        <v>44252</v>
      </c>
      <c r="X94">
        <v>8</v>
      </c>
      <c r="Y94" s="13">
        <v>0.54861111111111116</v>
      </c>
      <c r="Z94" s="13">
        <v>0.5083333333333333</v>
      </c>
      <c r="AA94" s="1">
        <f t="shared" si="3"/>
        <v>-58.000000000000114</v>
      </c>
      <c r="AB94">
        <v>2</v>
      </c>
      <c r="AD94">
        <v>2</v>
      </c>
      <c r="AF94">
        <v>1</v>
      </c>
      <c r="AG94" t="s">
        <v>636</v>
      </c>
      <c r="AH94">
        <v>322</v>
      </c>
      <c r="AJ94">
        <v>322</v>
      </c>
      <c r="AK94">
        <v>2</v>
      </c>
      <c r="BC94">
        <f t="shared" si="4"/>
        <v>322</v>
      </c>
      <c r="BD94">
        <f>BC94*[1]counts!$B$54</f>
        <v>2463.3000000000002</v>
      </c>
      <c r="BE94">
        <f t="shared" si="5"/>
        <v>2463.3000000000002</v>
      </c>
      <c r="BF94">
        <v>0</v>
      </c>
      <c r="BG94">
        <v>0</v>
      </c>
      <c r="BH94">
        <v>1</v>
      </c>
      <c r="BI94">
        <v>0</v>
      </c>
      <c r="BJ94">
        <v>0</v>
      </c>
      <c r="BK94">
        <v>0</v>
      </c>
      <c r="BL94">
        <v>0</v>
      </c>
      <c r="BM94">
        <v>0</v>
      </c>
      <c r="BN94">
        <v>0</v>
      </c>
      <c r="BO94">
        <v>0</v>
      </c>
      <c r="BP94">
        <v>0</v>
      </c>
      <c r="BQ94">
        <v>0</v>
      </c>
      <c r="BZ94" t="s">
        <v>627</v>
      </c>
      <c r="CH94">
        <v>1</v>
      </c>
      <c r="CI94">
        <v>1</v>
      </c>
      <c r="CJ94">
        <v>0</v>
      </c>
      <c r="CK94">
        <v>0</v>
      </c>
      <c r="CL94">
        <v>3</v>
      </c>
      <c r="CM94" t="s">
        <v>637</v>
      </c>
      <c r="CN94">
        <v>7</v>
      </c>
      <c r="CO94" t="s">
        <v>638</v>
      </c>
      <c r="CT94" t="s">
        <v>639</v>
      </c>
      <c r="CU94">
        <v>2</v>
      </c>
    </row>
    <row r="95" spans="1:99" x14ac:dyDescent="0.35">
      <c r="A95">
        <v>102</v>
      </c>
      <c r="B95" s="11">
        <v>44263.515972222223</v>
      </c>
      <c r="C95">
        <v>3</v>
      </c>
      <c r="D95">
        <v>0</v>
      </c>
      <c r="E95">
        <v>0</v>
      </c>
      <c r="F95">
        <v>0</v>
      </c>
      <c r="G95">
        <v>0</v>
      </c>
      <c r="H95">
        <v>0</v>
      </c>
      <c r="I95">
        <v>0</v>
      </c>
      <c r="J95">
        <v>0</v>
      </c>
      <c r="K95">
        <v>1</v>
      </c>
      <c r="L95" t="s">
        <v>640</v>
      </c>
      <c r="M95">
        <v>100</v>
      </c>
      <c r="N95" t="s">
        <v>641</v>
      </c>
      <c r="O95">
        <v>2</v>
      </c>
      <c r="Q95">
        <v>6</v>
      </c>
      <c r="R95" t="s">
        <v>8</v>
      </c>
      <c r="S95" t="s">
        <v>212</v>
      </c>
      <c r="T95" t="s">
        <v>5</v>
      </c>
      <c r="U95" t="s">
        <v>200</v>
      </c>
      <c r="V95" s="12">
        <v>44257</v>
      </c>
      <c r="W95" s="12">
        <v>44257</v>
      </c>
      <c r="X95">
        <v>1</v>
      </c>
      <c r="Y95" s="13">
        <v>0.54166666666666663</v>
      </c>
      <c r="Z95" s="13">
        <v>0.58333333333333337</v>
      </c>
      <c r="AA95" s="1">
        <f t="shared" si="3"/>
        <v>60.000000000000107</v>
      </c>
      <c r="AB95">
        <v>2</v>
      </c>
      <c r="AD95">
        <v>2</v>
      </c>
      <c r="AF95">
        <v>1</v>
      </c>
      <c r="AG95" t="s">
        <v>642</v>
      </c>
      <c r="AH95">
        <v>12</v>
      </c>
      <c r="AJ95">
        <v>12</v>
      </c>
      <c r="AK95">
        <v>2</v>
      </c>
      <c r="BC95">
        <f t="shared" si="4"/>
        <v>12</v>
      </c>
      <c r="BD95">
        <f>BC95*[1]counts!$B$54</f>
        <v>91.800000000000011</v>
      </c>
      <c r="BE95">
        <f t="shared" si="5"/>
        <v>91.800000000000011</v>
      </c>
      <c r="BF95">
        <v>0</v>
      </c>
      <c r="BG95">
        <v>0</v>
      </c>
      <c r="BH95">
        <v>1</v>
      </c>
      <c r="BI95">
        <v>0</v>
      </c>
      <c r="BJ95">
        <v>0</v>
      </c>
      <c r="BK95">
        <v>0</v>
      </c>
      <c r="BL95">
        <v>0</v>
      </c>
      <c r="BM95">
        <v>0</v>
      </c>
      <c r="BN95">
        <v>0</v>
      </c>
      <c r="BO95">
        <v>0</v>
      </c>
      <c r="BP95">
        <v>0</v>
      </c>
      <c r="BQ95">
        <v>0</v>
      </c>
      <c r="BZ95">
        <v>1</v>
      </c>
      <c r="CA95" t="s">
        <v>206</v>
      </c>
      <c r="CH95">
        <v>1</v>
      </c>
      <c r="CI95">
        <v>1</v>
      </c>
      <c r="CJ95">
        <v>0</v>
      </c>
      <c r="CK95">
        <v>0</v>
      </c>
      <c r="CL95">
        <v>2</v>
      </c>
      <c r="CM95" t="s">
        <v>643</v>
      </c>
      <c r="CN95">
        <v>3</v>
      </c>
      <c r="CO95" t="s">
        <v>644</v>
      </c>
      <c r="CT95" t="s">
        <v>206</v>
      </c>
      <c r="CU95">
        <v>2</v>
      </c>
    </row>
    <row r="96" spans="1:99" x14ac:dyDescent="0.35">
      <c r="A96">
        <v>103</v>
      </c>
      <c r="B96" s="11">
        <v>44263.525000000001</v>
      </c>
      <c r="C96">
        <v>3</v>
      </c>
      <c r="D96">
        <v>0</v>
      </c>
      <c r="E96">
        <v>0</v>
      </c>
      <c r="F96">
        <v>0</v>
      </c>
      <c r="G96">
        <v>0</v>
      </c>
      <c r="H96">
        <v>0</v>
      </c>
      <c r="I96">
        <v>0</v>
      </c>
      <c r="J96">
        <v>0</v>
      </c>
      <c r="K96">
        <v>1</v>
      </c>
      <c r="L96" t="s">
        <v>645</v>
      </c>
      <c r="M96">
        <v>100</v>
      </c>
      <c r="N96" t="s">
        <v>646</v>
      </c>
      <c r="O96">
        <v>2</v>
      </c>
      <c r="Q96">
        <v>4</v>
      </c>
      <c r="R96" t="s">
        <v>9</v>
      </c>
      <c r="S96" t="s">
        <v>212</v>
      </c>
      <c r="T96" t="s">
        <v>5</v>
      </c>
      <c r="U96" t="s">
        <v>200</v>
      </c>
      <c r="V96" s="12">
        <v>44257</v>
      </c>
      <c r="W96" s="12">
        <v>44258</v>
      </c>
      <c r="X96">
        <v>1</v>
      </c>
      <c r="Y96" s="13">
        <v>0.60416666666666663</v>
      </c>
      <c r="Z96" s="13">
        <v>0.64583333333333337</v>
      </c>
      <c r="AA96" s="1">
        <f t="shared" si="3"/>
        <v>60.000000000000107</v>
      </c>
      <c r="AB96">
        <v>2</v>
      </c>
      <c r="AD96">
        <v>2</v>
      </c>
      <c r="AF96">
        <v>1</v>
      </c>
      <c r="AG96" t="s">
        <v>647</v>
      </c>
      <c r="AH96">
        <v>8</v>
      </c>
      <c r="AJ96">
        <v>8</v>
      </c>
      <c r="AK96">
        <v>2</v>
      </c>
      <c r="BC96">
        <f t="shared" si="4"/>
        <v>8</v>
      </c>
      <c r="BD96">
        <f>BC96*[1]counts!$B$54</f>
        <v>61.2</v>
      </c>
      <c r="BE96">
        <f t="shared" si="5"/>
        <v>61.2</v>
      </c>
      <c r="BF96">
        <v>0</v>
      </c>
      <c r="BG96">
        <v>0</v>
      </c>
      <c r="BH96">
        <v>1</v>
      </c>
      <c r="BI96">
        <v>0</v>
      </c>
      <c r="BJ96">
        <v>0</v>
      </c>
      <c r="BK96">
        <v>0</v>
      </c>
      <c r="BL96">
        <v>0</v>
      </c>
      <c r="BM96">
        <v>0</v>
      </c>
      <c r="BN96">
        <v>0</v>
      </c>
      <c r="BO96">
        <v>0</v>
      </c>
      <c r="BP96">
        <v>0</v>
      </c>
      <c r="BQ96">
        <v>0</v>
      </c>
      <c r="BZ96">
        <v>1</v>
      </c>
      <c r="CA96" t="s">
        <v>206</v>
      </c>
      <c r="CH96">
        <v>1</v>
      </c>
      <c r="CI96">
        <v>1</v>
      </c>
      <c r="CJ96">
        <v>0</v>
      </c>
      <c r="CK96">
        <v>0</v>
      </c>
      <c r="CL96">
        <v>2</v>
      </c>
      <c r="CM96" t="s">
        <v>648</v>
      </c>
      <c r="CN96">
        <v>2</v>
      </c>
      <c r="CO96" t="s">
        <v>649</v>
      </c>
      <c r="CT96" t="s">
        <v>206</v>
      </c>
      <c r="CU96">
        <v>2</v>
      </c>
    </row>
    <row r="97" spans="1:99" x14ac:dyDescent="0.35">
      <c r="A97">
        <v>104</v>
      </c>
      <c r="B97" s="11">
        <v>44263.530555555553</v>
      </c>
      <c r="C97">
        <v>3</v>
      </c>
      <c r="D97">
        <v>0</v>
      </c>
      <c r="E97">
        <v>0</v>
      </c>
      <c r="F97">
        <v>0</v>
      </c>
      <c r="G97">
        <v>0</v>
      </c>
      <c r="H97">
        <v>0</v>
      </c>
      <c r="I97">
        <v>0</v>
      </c>
      <c r="J97">
        <v>0</v>
      </c>
      <c r="K97">
        <v>1</v>
      </c>
      <c r="L97" t="s">
        <v>650</v>
      </c>
      <c r="M97">
        <v>100</v>
      </c>
      <c r="N97" t="s">
        <v>651</v>
      </c>
      <c r="O97">
        <v>2</v>
      </c>
      <c r="Q97">
        <v>7</v>
      </c>
      <c r="R97" t="s">
        <v>9</v>
      </c>
      <c r="S97" t="s">
        <v>199</v>
      </c>
      <c r="T97" t="s">
        <v>5</v>
      </c>
      <c r="U97" t="s">
        <v>200</v>
      </c>
      <c r="V97" s="12">
        <v>44258</v>
      </c>
      <c r="W97" s="12">
        <v>44258</v>
      </c>
      <c r="X97">
        <v>2</v>
      </c>
      <c r="Y97" s="13">
        <v>0.54166666666666663</v>
      </c>
      <c r="Z97" s="13">
        <v>0.63124999999999998</v>
      </c>
      <c r="AA97" s="1">
        <f t="shared" si="3"/>
        <v>129.00000000000003</v>
      </c>
      <c r="AB97">
        <v>2</v>
      </c>
      <c r="AD97">
        <v>2</v>
      </c>
      <c r="AF97">
        <v>1</v>
      </c>
      <c r="AG97" t="s">
        <v>652</v>
      </c>
      <c r="AH97">
        <v>84</v>
      </c>
      <c r="AJ97">
        <v>84</v>
      </c>
      <c r="AK97">
        <v>2</v>
      </c>
      <c r="BC97">
        <f t="shared" si="4"/>
        <v>84</v>
      </c>
      <c r="BD97">
        <f>BC97*[1]counts!$B$54</f>
        <v>642.6</v>
      </c>
      <c r="BE97">
        <f t="shared" si="5"/>
        <v>642.6</v>
      </c>
      <c r="BF97">
        <v>0</v>
      </c>
      <c r="BG97">
        <v>0</v>
      </c>
      <c r="BH97">
        <v>1</v>
      </c>
      <c r="BI97">
        <v>0</v>
      </c>
      <c r="BJ97">
        <v>0</v>
      </c>
      <c r="BK97">
        <v>0</v>
      </c>
      <c r="BL97">
        <v>0</v>
      </c>
      <c r="BM97">
        <v>0</v>
      </c>
      <c r="BN97">
        <v>0</v>
      </c>
      <c r="BO97">
        <v>0</v>
      </c>
      <c r="BP97">
        <v>0</v>
      </c>
      <c r="BQ97">
        <v>0</v>
      </c>
      <c r="BZ97">
        <v>1</v>
      </c>
      <c r="CA97" t="s">
        <v>206</v>
      </c>
      <c r="CH97">
        <v>0</v>
      </c>
      <c r="CI97">
        <v>1</v>
      </c>
      <c r="CJ97">
        <v>0</v>
      </c>
      <c r="CK97">
        <v>0</v>
      </c>
      <c r="CN97">
        <v>4</v>
      </c>
      <c r="CO97" t="s">
        <v>653</v>
      </c>
      <c r="CT97" t="s">
        <v>217</v>
      </c>
      <c r="CU97">
        <v>2</v>
      </c>
    </row>
    <row r="98" spans="1:99" x14ac:dyDescent="0.35">
      <c r="A98">
        <v>105</v>
      </c>
      <c r="B98" s="11">
        <v>44263.557638888888</v>
      </c>
      <c r="C98">
        <v>3</v>
      </c>
      <c r="D98">
        <v>0</v>
      </c>
      <c r="E98">
        <v>0</v>
      </c>
      <c r="F98">
        <v>0</v>
      </c>
      <c r="G98">
        <v>0</v>
      </c>
      <c r="H98">
        <v>1</v>
      </c>
      <c r="I98">
        <v>0</v>
      </c>
      <c r="J98">
        <v>0</v>
      </c>
      <c r="K98">
        <v>1</v>
      </c>
      <c r="L98" t="s">
        <v>654</v>
      </c>
      <c r="M98">
        <v>72</v>
      </c>
      <c r="N98" t="s">
        <v>655</v>
      </c>
      <c r="O98">
        <v>2</v>
      </c>
      <c r="Q98">
        <v>8</v>
      </c>
      <c r="R98" t="s">
        <v>9</v>
      </c>
      <c r="S98" t="s">
        <v>199</v>
      </c>
      <c r="T98" t="s">
        <v>5</v>
      </c>
      <c r="U98" t="s">
        <v>200</v>
      </c>
      <c r="V98" s="12">
        <v>44259</v>
      </c>
      <c r="W98" s="12">
        <v>44259</v>
      </c>
      <c r="X98">
        <v>2</v>
      </c>
      <c r="Y98" s="13">
        <v>0.52083333333333337</v>
      </c>
      <c r="Z98" s="13">
        <v>0.60416666666666663</v>
      </c>
      <c r="AA98" s="1">
        <f t="shared" si="3"/>
        <v>119.99999999999989</v>
      </c>
      <c r="AB98">
        <v>2</v>
      </c>
      <c r="AD98">
        <v>2</v>
      </c>
      <c r="AF98">
        <v>1</v>
      </c>
      <c r="AG98" t="s">
        <v>656</v>
      </c>
      <c r="AH98">
        <v>64</v>
      </c>
      <c r="AJ98">
        <v>64</v>
      </c>
      <c r="AK98">
        <v>2</v>
      </c>
      <c r="BC98">
        <f t="shared" si="4"/>
        <v>64</v>
      </c>
      <c r="BD98">
        <f>BC98*[1]counts!$B$54</f>
        <v>489.6</v>
      </c>
      <c r="BE98">
        <f t="shared" si="5"/>
        <v>489.6</v>
      </c>
      <c r="BF98">
        <v>0</v>
      </c>
      <c r="BG98">
        <v>0</v>
      </c>
      <c r="BH98">
        <v>1</v>
      </c>
      <c r="BI98">
        <v>0</v>
      </c>
      <c r="BJ98">
        <v>0</v>
      </c>
      <c r="BK98">
        <v>0</v>
      </c>
      <c r="BL98">
        <v>0</v>
      </c>
      <c r="BM98">
        <v>0</v>
      </c>
      <c r="BN98">
        <v>0</v>
      </c>
      <c r="BO98">
        <v>0</v>
      </c>
      <c r="BP98">
        <v>0</v>
      </c>
      <c r="BQ98">
        <v>0</v>
      </c>
      <c r="BZ98">
        <v>1</v>
      </c>
      <c r="CA98" t="s">
        <v>206</v>
      </c>
      <c r="CH98">
        <v>0</v>
      </c>
      <c r="CI98">
        <v>1</v>
      </c>
      <c r="CJ98">
        <v>0</v>
      </c>
      <c r="CK98">
        <v>0</v>
      </c>
      <c r="CN98">
        <v>2</v>
      </c>
      <c r="CO98" t="s">
        <v>657</v>
      </c>
      <c r="CT98" t="s">
        <v>206</v>
      </c>
      <c r="CU98">
        <v>2</v>
      </c>
    </row>
    <row r="99" spans="1:99" x14ac:dyDescent="0.35">
      <c r="A99">
        <v>106</v>
      </c>
      <c r="B99" s="11">
        <v>44270.500694444447</v>
      </c>
      <c r="C99">
        <v>3</v>
      </c>
      <c r="D99">
        <v>0</v>
      </c>
      <c r="E99">
        <v>0</v>
      </c>
      <c r="F99">
        <v>0</v>
      </c>
      <c r="G99">
        <v>0</v>
      </c>
      <c r="H99">
        <v>0</v>
      </c>
      <c r="I99">
        <v>0</v>
      </c>
      <c r="J99">
        <v>0</v>
      </c>
      <c r="K99">
        <v>0</v>
      </c>
      <c r="M99">
        <v>74</v>
      </c>
      <c r="N99" t="s">
        <v>658</v>
      </c>
      <c r="O99">
        <v>1</v>
      </c>
      <c r="P99">
        <v>8</v>
      </c>
      <c r="R99" t="s">
        <v>9</v>
      </c>
      <c r="S99" t="s">
        <v>212</v>
      </c>
      <c r="T99" t="s">
        <v>5</v>
      </c>
      <c r="U99" t="s">
        <v>200</v>
      </c>
      <c r="V99" s="12">
        <v>44263</v>
      </c>
      <c r="W99" s="12">
        <v>44263</v>
      </c>
      <c r="X99">
        <v>3</v>
      </c>
      <c r="Y99" s="13">
        <v>0.5</v>
      </c>
      <c r="Z99" s="13">
        <v>0.64652777777777781</v>
      </c>
      <c r="AA99" s="1">
        <f t="shared" si="3"/>
        <v>211.00000000000006</v>
      </c>
      <c r="AB99">
        <v>2</v>
      </c>
      <c r="AD99">
        <v>2</v>
      </c>
      <c r="AF99">
        <v>1</v>
      </c>
      <c r="AG99" t="s">
        <v>659</v>
      </c>
      <c r="AH99" t="s">
        <v>614</v>
      </c>
      <c r="AJ99">
        <v>3</v>
      </c>
      <c r="AK99">
        <v>2</v>
      </c>
      <c r="BC99">
        <f t="shared" si="4"/>
        <v>3</v>
      </c>
      <c r="BD99">
        <f>BC99*[1]counts!$B$54</f>
        <v>22.950000000000003</v>
      </c>
      <c r="BE99">
        <f t="shared" si="5"/>
        <v>22.950000000000003</v>
      </c>
      <c r="BF99">
        <v>0</v>
      </c>
      <c r="BG99">
        <v>0</v>
      </c>
      <c r="BH99">
        <v>1</v>
      </c>
      <c r="BI99">
        <v>0</v>
      </c>
      <c r="BJ99">
        <v>0</v>
      </c>
      <c r="BK99">
        <v>0</v>
      </c>
      <c r="BL99">
        <v>0</v>
      </c>
      <c r="BM99">
        <v>0</v>
      </c>
      <c r="BN99">
        <v>0</v>
      </c>
      <c r="BO99">
        <v>0</v>
      </c>
      <c r="BP99">
        <v>0</v>
      </c>
      <c r="BQ99">
        <v>0</v>
      </c>
      <c r="BZ99">
        <v>1</v>
      </c>
      <c r="CA99" t="s">
        <v>248</v>
      </c>
      <c r="CF99">
        <v>2</v>
      </c>
      <c r="CH99">
        <v>0</v>
      </c>
      <c r="CI99">
        <v>0</v>
      </c>
      <c r="CJ99">
        <v>1</v>
      </c>
      <c r="CK99">
        <v>0</v>
      </c>
      <c r="CP99">
        <v>2</v>
      </c>
      <c r="CQ99" t="s">
        <v>660</v>
      </c>
      <c r="CT99" t="s">
        <v>248</v>
      </c>
      <c r="CU99">
        <v>2</v>
      </c>
    </row>
    <row r="100" spans="1:99" x14ac:dyDescent="0.35">
      <c r="A100">
        <v>107</v>
      </c>
      <c r="B100" s="11">
        <v>44270.507638888892</v>
      </c>
      <c r="C100">
        <v>3</v>
      </c>
      <c r="D100">
        <v>0</v>
      </c>
      <c r="E100">
        <v>0</v>
      </c>
      <c r="F100">
        <v>0</v>
      </c>
      <c r="G100">
        <v>0</v>
      </c>
      <c r="H100">
        <v>0</v>
      </c>
      <c r="I100">
        <v>0</v>
      </c>
      <c r="J100">
        <v>0</v>
      </c>
      <c r="K100">
        <v>0</v>
      </c>
      <c r="M100">
        <v>89</v>
      </c>
      <c r="N100" t="s">
        <v>661</v>
      </c>
      <c r="O100">
        <v>1</v>
      </c>
      <c r="P100">
        <v>7</v>
      </c>
      <c r="R100" t="s">
        <v>9</v>
      </c>
      <c r="S100" t="s">
        <v>199</v>
      </c>
      <c r="T100" t="s">
        <v>5</v>
      </c>
      <c r="U100" t="s">
        <v>200</v>
      </c>
      <c r="V100" s="12">
        <v>44264</v>
      </c>
      <c r="W100" s="12">
        <v>44264</v>
      </c>
      <c r="X100">
        <v>5</v>
      </c>
      <c r="Y100" s="13">
        <v>0.4597222222222222</v>
      </c>
      <c r="Z100" s="13">
        <v>0.67083333333333328</v>
      </c>
      <c r="AA100" s="1">
        <f t="shared" si="3"/>
        <v>304</v>
      </c>
      <c r="AB100">
        <v>2</v>
      </c>
      <c r="AD100">
        <v>2</v>
      </c>
      <c r="AF100">
        <v>1</v>
      </c>
      <c r="AG100" t="s">
        <v>378</v>
      </c>
      <c r="AH100" t="s">
        <v>662</v>
      </c>
      <c r="AJ100">
        <v>230</v>
      </c>
      <c r="AK100">
        <v>2</v>
      </c>
      <c r="BC100">
        <f t="shared" si="4"/>
        <v>230</v>
      </c>
      <c r="BD100">
        <f>BC100*[1]counts!$B$54</f>
        <v>1759.5</v>
      </c>
      <c r="BE100">
        <f t="shared" si="5"/>
        <v>1759.5</v>
      </c>
      <c r="BF100">
        <v>0</v>
      </c>
      <c r="BG100">
        <v>0</v>
      </c>
      <c r="BH100">
        <v>1</v>
      </c>
      <c r="BI100">
        <v>0</v>
      </c>
      <c r="BJ100">
        <v>0</v>
      </c>
      <c r="BK100">
        <v>0</v>
      </c>
      <c r="BL100">
        <v>0</v>
      </c>
      <c r="BM100">
        <v>0</v>
      </c>
      <c r="BN100">
        <v>0</v>
      </c>
      <c r="BO100">
        <v>0</v>
      </c>
      <c r="BP100">
        <v>0</v>
      </c>
      <c r="BQ100">
        <v>0</v>
      </c>
      <c r="BZ100">
        <v>1</v>
      </c>
      <c r="CA100" t="s">
        <v>248</v>
      </c>
      <c r="CF100">
        <v>2</v>
      </c>
      <c r="CH100">
        <v>0</v>
      </c>
      <c r="CI100">
        <v>1</v>
      </c>
      <c r="CJ100">
        <v>0</v>
      </c>
      <c r="CK100">
        <v>0</v>
      </c>
      <c r="CN100">
        <v>2</v>
      </c>
      <c r="CO100" t="s">
        <v>663</v>
      </c>
      <c r="CT100" t="s">
        <v>248</v>
      </c>
      <c r="CU100">
        <v>2</v>
      </c>
    </row>
    <row r="101" spans="1:99" x14ac:dyDescent="0.35">
      <c r="A101">
        <v>108</v>
      </c>
      <c r="B101" s="11">
        <v>44270.522222222222</v>
      </c>
      <c r="C101">
        <v>3</v>
      </c>
      <c r="D101">
        <v>0</v>
      </c>
      <c r="E101">
        <v>0</v>
      </c>
      <c r="F101">
        <v>0</v>
      </c>
      <c r="G101">
        <v>0</v>
      </c>
      <c r="H101">
        <v>0</v>
      </c>
      <c r="I101">
        <v>0</v>
      </c>
      <c r="J101">
        <v>0</v>
      </c>
      <c r="K101">
        <v>0</v>
      </c>
      <c r="M101">
        <v>82</v>
      </c>
      <c r="N101" t="s">
        <v>664</v>
      </c>
      <c r="O101">
        <v>1</v>
      </c>
      <c r="P101">
        <v>5</v>
      </c>
      <c r="R101" t="s">
        <v>8</v>
      </c>
      <c r="S101" t="s">
        <v>212</v>
      </c>
      <c r="T101" t="s">
        <v>5</v>
      </c>
      <c r="U101" t="s">
        <v>200</v>
      </c>
      <c r="V101" s="12">
        <v>44266</v>
      </c>
      <c r="W101" s="12">
        <v>44266</v>
      </c>
      <c r="X101">
        <v>4</v>
      </c>
      <c r="Y101" s="13">
        <v>0.51249999999999996</v>
      </c>
      <c r="Z101" s="13">
        <v>0.68680555555555556</v>
      </c>
      <c r="AA101" s="1">
        <f t="shared" si="3"/>
        <v>251.00000000000006</v>
      </c>
      <c r="AB101">
        <v>2</v>
      </c>
      <c r="AD101">
        <v>2</v>
      </c>
      <c r="AF101">
        <v>1</v>
      </c>
      <c r="AG101" t="s">
        <v>665</v>
      </c>
      <c r="AH101" t="s">
        <v>331</v>
      </c>
      <c r="AJ101">
        <v>7</v>
      </c>
      <c r="AK101">
        <v>2</v>
      </c>
      <c r="BC101">
        <f t="shared" si="4"/>
        <v>7</v>
      </c>
      <c r="BD101">
        <f>BC101*[1]counts!$B$54</f>
        <v>53.550000000000004</v>
      </c>
      <c r="BE101">
        <f t="shared" si="5"/>
        <v>53.550000000000004</v>
      </c>
      <c r="BF101">
        <v>0</v>
      </c>
      <c r="BG101">
        <v>0</v>
      </c>
      <c r="BH101">
        <v>1</v>
      </c>
      <c r="BI101">
        <v>0</v>
      </c>
      <c r="BJ101">
        <v>0</v>
      </c>
      <c r="BK101">
        <v>0</v>
      </c>
      <c r="BL101">
        <v>0</v>
      </c>
      <c r="BM101">
        <v>0</v>
      </c>
      <c r="BN101">
        <v>0</v>
      </c>
      <c r="BO101">
        <v>0</v>
      </c>
      <c r="BP101">
        <v>0</v>
      </c>
      <c r="BQ101">
        <v>0</v>
      </c>
      <c r="BZ101">
        <v>1</v>
      </c>
      <c r="CA101" t="s">
        <v>248</v>
      </c>
      <c r="CF101">
        <v>1</v>
      </c>
      <c r="CG101">
        <v>1</v>
      </c>
      <c r="CH101">
        <v>1</v>
      </c>
      <c r="CI101">
        <v>0</v>
      </c>
      <c r="CJ101">
        <v>0</v>
      </c>
      <c r="CK101">
        <v>1</v>
      </c>
      <c r="CL101">
        <v>1</v>
      </c>
      <c r="CM101" t="s">
        <v>666</v>
      </c>
      <c r="CR101">
        <v>1</v>
      </c>
      <c r="CS101" t="s">
        <v>667</v>
      </c>
      <c r="CT101" t="s">
        <v>248</v>
      </c>
      <c r="CU101">
        <v>2</v>
      </c>
    </row>
    <row r="102" spans="1:99" x14ac:dyDescent="0.35">
      <c r="A102">
        <v>109</v>
      </c>
      <c r="B102" s="11">
        <v>44270.529861111114</v>
      </c>
      <c r="C102">
        <v>3</v>
      </c>
      <c r="D102">
        <v>0</v>
      </c>
      <c r="E102">
        <v>0</v>
      </c>
      <c r="F102">
        <v>1</v>
      </c>
      <c r="G102">
        <v>0</v>
      </c>
      <c r="H102">
        <v>0</v>
      </c>
      <c r="I102">
        <v>0</v>
      </c>
      <c r="J102">
        <v>0</v>
      </c>
      <c r="K102">
        <v>0</v>
      </c>
      <c r="M102">
        <v>87</v>
      </c>
      <c r="N102" t="s">
        <v>668</v>
      </c>
      <c r="O102">
        <v>1</v>
      </c>
      <c r="P102">
        <v>6</v>
      </c>
      <c r="R102" t="s">
        <v>8</v>
      </c>
      <c r="S102" t="s">
        <v>212</v>
      </c>
      <c r="T102" t="s">
        <v>5</v>
      </c>
      <c r="U102" t="s">
        <v>200</v>
      </c>
      <c r="V102" s="12">
        <v>44266</v>
      </c>
      <c r="W102" s="12">
        <v>44266</v>
      </c>
      <c r="X102">
        <v>4</v>
      </c>
      <c r="Y102" s="13">
        <v>0.32361111111111113</v>
      </c>
      <c r="Z102" s="13">
        <v>0.49930555555555556</v>
      </c>
      <c r="AA102" s="1">
        <f t="shared" si="3"/>
        <v>253</v>
      </c>
      <c r="AB102">
        <v>2</v>
      </c>
      <c r="AD102">
        <v>2</v>
      </c>
      <c r="AF102">
        <v>1</v>
      </c>
      <c r="AG102" t="s">
        <v>669</v>
      </c>
      <c r="AH102" t="s">
        <v>256</v>
      </c>
      <c r="AJ102">
        <v>15</v>
      </c>
      <c r="AK102">
        <v>1</v>
      </c>
      <c r="AL102">
        <v>3</v>
      </c>
      <c r="AM102" t="s">
        <v>670</v>
      </c>
      <c r="AN102" t="s">
        <v>331</v>
      </c>
      <c r="AP102">
        <v>7</v>
      </c>
      <c r="AQ102">
        <v>2</v>
      </c>
      <c r="BC102">
        <f t="shared" si="4"/>
        <v>22</v>
      </c>
      <c r="BD102">
        <f>BC102*[1]counts!$B$54</f>
        <v>168.3</v>
      </c>
      <c r="BE102">
        <f t="shared" si="5"/>
        <v>168.3</v>
      </c>
      <c r="BF102">
        <v>0</v>
      </c>
      <c r="BG102">
        <v>0</v>
      </c>
      <c r="BH102">
        <v>1</v>
      </c>
      <c r="BI102">
        <v>0</v>
      </c>
      <c r="BJ102">
        <v>0</v>
      </c>
      <c r="BK102">
        <v>0</v>
      </c>
      <c r="BL102">
        <v>0</v>
      </c>
      <c r="BM102">
        <v>0</v>
      </c>
      <c r="BN102">
        <v>0</v>
      </c>
      <c r="BO102">
        <v>0</v>
      </c>
      <c r="BP102">
        <v>0</v>
      </c>
      <c r="BQ102">
        <v>0</v>
      </c>
      <c r="BZ102">
        <v>1</v>
      </c>
      <c r="CA102" t="s">
        <v>248</v>
      </c>
      <c r="CF102">
        <v>2</v>
      </c>
      <c r="CH102">
        <v>0</v>
      </c>
      <c r="CI102">
        <v>1</v>
      </c>
      <c r="CJ102">
        <v>0</v>
      </c>
      <c r="CK102">
        <v>1</v>
      </c>
      <c r="CN102">
        <v>1</v>
      </c>
      <c r="CO102" t="s">
        <v>671</v>
      </c>
      <c r="CR102">
        <v>1</v>
      </c>
      <c r="CS102" t="s">
        <v>672</v>
      </c>
      <c r="CT102" t="s">
        <v>248</v>
      </c>
      <c r="CU102">
        <v>2</v>
      </c>
    </row>
    <row r="103" spans="1:99" x14ac:dyDescent="0.35">
      <c r="A103">
        <v>110</v>
      </c>
      <c r="B103" s="11">
        <v>44270.537499999999</v>
      </c>
      <c r="C103">
        <v>3</v>
      </c>
      <c r="D103">
        <v>0</v>
      </c>
      <c r="E103">
        <v>0</v>
      </c>
      <c r="F103">
        <v>0</v>
      </c>
      <c r="G103">
        <v>0</v>
      </c>
      <c r="H103">
        <v>0</v>
      </c>
      <c r="I103">
        <v>0</v>
      </c>
      <c r="J103">
        <v>0</v>
      </c>
      <c r="K103">
        <v>0</v>
      </c>
      <c r="M103">
        <v>66</v>
      </c>
      <c r="N103" t="s">
        <v>673</v>
      </c>
      <c r="O103">
        <v>1</v>
      </c>
      <c r="P103">
        <v>4</v>
      </c>
      <c r="R103" t="s">
        <v>9</v>
      </c>
      <c r="S103" t="s">
        <v>199</v>
      </c>
      <c r="T103" t="s">
        <v>5</v>
      </c>
      <c r="U103" t="s">
        <v>200</v>
      </c>
      <c r="V103" s="12">
        <v>44267</v>
      </c>
      <c r="W103" s="12">
        <v>44267</v>
      </c>
      <c r="X103">
        <v>5</v>
      </c>
      <c r="Y103" s="13">
        <v>0.42083333333333334</v>
      </c>
      <c r="Z103" s="13">
        <v>0.63472222222222219</v>
      </c>
      <c r="AA103" s="1">
        <f t="shared" si="3"/>
        <v>308</v>
      </c>
      <c r="AB103">
        <v>2</v>
      </c>
      <c r="AD103">
        <v>2</v>
      </c>
      <c r="AF103">
        <v>1</v>
      </c>
      <c r="AG103" t="s">
        <v>674</v>
      </c>
      <c r="AH103" t="s">
        <v>545</v>
      </c>
      <c r="AJ103">
        <v>96</v>
      </c>
      <c r="AK103">
        <v>2</v>
      </c>
      <c r="BC103">
        <f t="shared" si="4"/>
        <v>96</v>
      </c>
      <c r="BD103">
        <f>BC103*[1]counts!$B$54</f>
        <v>734.40000000000009</v>
      </c>
      <c r="BE103">
        <f t="shared" si="5"/>
        <v>734.40000000000009</v>
      </c>
      <c r="BF103">
        <v>0</v>
      </c>
      <c r="BG103">
        <v>0</v>
      </c>
      <c r="BH103">
        <v>1</v>
      </c>
      <c r="BI103">
        <v>0</v>
      </c>
      <c r="BJ103">
        <v>0</v>
      </c>
      <c r="BK103">
        <v>0</v>
      </c>
      <c r="BL103">
        <v>0</v>
      </c>
      <c r="BM103">
        <v>0</v>
      </c>
      <c r="BN103">
        <v>0</v>
      </c>
      <c r="BO103">
        <v>0</v>
      </c>
      <c r="BP103">
        <v>0</v>
      </c>
      <c r="BQ103">
        <v>0</v>
      </c>
      <c r="BZ103">
        <v>1</v>
      </c>
      <c r="CA103" t="s">
        <v>248</v>
      </c>
      <c r="CF103">
        <v>1</v>
      </c>
      <c r="CH103">
        <v>0</v>
      </c>
      <c r="CI103">
        <v>0</v>
      </c>
      <c r="CJ103">
        <v>1</v>
      </c>
      <c r="CK103">
        <v>0</v>
      </c>
      <c r="CP103">
        <v>1</v>
      </c>
      <c r="CQ103" t="s">
        <v>675</v>
      </c>
      <c r="CT103" t="s">
        <v>248</v>
      </c>
      <c r="CU103">
        <v>2</v>
      </c>
    </row>
    <row r="104" spans="1:99" x14ac:dyDescent="0.35">
      <c r="A104">
        <v>111</v>
      </c>
      <c r="B104" s="11">
        <v>44264.509027777778</v>
      </c>
      <c r="C104">
        <v>2</v>
      </c>
      <c r="D104">
        <v>0</v>
      </c>
      <c r="E104">
        <v>0</v>
      </c>
      <c r="F104">
        <v>0</v>
      </c>
      <c r="G104">
        <v>0</v>
      </c>
      <c r="H104">
        <v>1</v>
      </c>
      <c r="I104">
        <v>1</v>
      </c>
      <c r="J104">
        <v>1</v>
      </c>
      <c r="K104">
        <v>1</v>
      </c>
      <c r="L104" t="s">
        <v>676</v>
      </c>
      <c r="M104">
        <v>90</v>
      </c>
      <c r="N104" t="s">
        <v>677</v>
      </c>
      <c r="O104">
        <v>1</v>
      </c>
      <c r="P104">
        <v>1</v>
      </c>
      <c r="R104" t="s">
        <v>8</v>
      </c>
      <c r="S104" t="s">
        <v>199</v>
      </c>
      <c r="T104" t="s">
        <v>5</v>
      </c>
      <c r="U104" t="s">
        <v>200</v>
      </c>
      <c r="V104" s="12">
        <v>44259</v>
      </c>
      <c r="W104" s="12">
        <v>44259</v>
      </c>
      <c r="X104">
        <v>5</v>
      </c>
      <c r="Y104" s="13">
        <v>0.50138888888888888</v>
      </c>
      <c r="Z104" s="13">
        <v>0.71944444444444444</v>
      </c>
      <c r="AA104" s="1">
        <f t="shared" si="3"/>
        <v>314</v>
      </c>
      <c r="AB104">
        <v>2</v>
      </c>
      <c r="AD104">
        <v>2</v>
      </c>
      <c r="AF104">
        <v>1</v>
      </c>
      <c r="AG104" t="s">
        <v>397</v>
      </c>
      <c r="AH104" t="s">
        <v>678</v>
      </c>
      <c r="AJ104">
        <v>328</v>
      </c>
      <c r="AK104">
        <v>2</v>
      </c>
      <c r="BC104">
        <f t="shared" si="4"/>
        <v>328</v>
      </c>
      <c r="BD104">
        <f>BC104*[1]counts!$B$54</f>
        <v>2509.2000000000003</v>
      </c>
      <c r="BE104">
        <f t="shared" si="5"/>
        <v>2509.2000000000003</v>
      </c>
      <c r="BF104">
        <v>0</v>
      </c>
      <c r="BG104">
        <v>0</v>
      </c>
      <c r="BH104">
        <v>1</v>
      </c>
      <c r="BI104">
        <v>0</v>
      </c>
      <c r="BJ104">
        <v>0</v>
      </c>
      <c r="BK104">
        <v>0</v>
      </c>
      <c r="BL104">
        <v>0</v>
      </c>
      <c r="BM104">
        <v>0</v>
      </c>
      <c r="BN104">
        <v>0</v>
      </c>
      <c r="BO104">
        <v>0</v>
      </c>
      <c r="BP104">
        <v>0</v>
      </c>
      <c r="BQ104">
        <v>0</v>
      </c>
      <c r="BZ104">
        <v>1</v>
      </c>
      <c r="CA104" t="s">
        <v>248</v>
      </c>
      <c r="CF104">
        <v>11</v>
      </c>
      <c r="CG104">
        <v>1</v>
      </c>
      <c r="CH104">
        <v>1</v>
      </c>
      <c r="CI104">
        <v>1</v>
      </c>
      <c r="CJ104">
        <v>0</v>
      </c>
      <c r="CK104">
        <v>1</v>
      </c>
      <c r="CL104">
        <v>3</v>
      </c>
      <c r="CM104" t="s">
        <v>679</v>
      </c>
      <c r="CN104">
        <v>7</v>
      </c>
      <c r="CO104" t="s">
        <v>680</v>
      </c>
      <c r="CR104">
        <v>2</v>
      </c>
      <c r="CS104" t="s">
        <v>681</v>
      </c>
      <c r="CT104" t="s">
        <v>248</v>
      </c>
      <c r="CU104">
        <v>2</v>
      </c>
    </row>
    <row r="105" spans="1:99" x14ac:dyDescent="0.35">
      <c r="A105">
        <v>112</v>
      </c>
      <c r="B105" s="11">
        <v>44264.529861111114</v>
      </c>
      <c r="C105">
        <v>3</v>
      </c>
      <c r="D105">
        <v>0</v>
      </c>
      <c r="E105">
        <v>1</v>
      </c>
      <c r="F105">
        <v>0</v>
      </c>
      <c r="G105">
        <v>0</v>
      </c>
      <c r="H105">
        <v>0</v>
      </c>
      <c r="I105">
        <v>0</v>
      </c>
      <c r="J105">
        <v>0</v>
      </c>
      <c r="K105">
        <v>1</v>
      </c>
      <c r="L105" t="s">
        <v>682</v>
      </c>
      <c r="M105">
        <v>88</v>
      </c>
      <c r="N105" t="s">
        <v>683</v>
      </c>
      <c r="O105">
        <v>1</v>
      </c>
      <c r="P105">
        <v>8</v>
      </c>
      <c r="R105" t="s">
        <v>9</v>
      </c>
      <c r="S105" t="s">
        <v>212</v>
      </c>
      <c r="T105" t="s">
        <v>5</v>
      </c>
      <c r="U105" t="s">
        <v>200</v>
      </c>
      <c r="V105" s="12">
        <v>44263</v>
      </c>
      <c r="W105" s="12">
        <v>44263</v>
      </c>
      <c r="X105">
        <v>4</v>
      </c>
      <c r="Y105" s="13">
        <v>0.54791666666666672</v>
      </c>
      <c r="Z105" s="13">
        <v>0.71458333333333335</v>
      </c>
      <c r="AA105" s="1">
        <f t="shared" si="3"/>
        <v>239.99999999999994</v>
      </c>
      <c r="AB105">
        <v>2</v>
      </c>
      <c r="AD105">
        <v>2</v>
      </c>
      <c r="AF105">
        <v>1</v>
      </c>
      <c r="AG105" t="s">
        <v>684</v>
      </c>
      <c r="AH105" t="s">
        <v>614</v>
      </c>
      <c r="AJ105">
        <v>3</v>
      </c>
      <c r="AK105">
        <v>2</v>
      </c>
      <c r="BC105">
        <f t="shared" si="4"/>
        <v>3</v>
      </c>
      <c r="BD105">
        <f>BC105*[1]counts!$B$54</f>
        <v>22.950000000000003</v>
      </c>
      <c r="BE105">
        <f t="shared" si="5"/>
        <v>22.950000000000003</v>
      </c>
      <c r="BF105">
        <v>0</v>
      </c>
      <c r="BG105">
        <v>0</v>
      </c>
      <c r="BH105">
        <v>1</v>
      </c>
      <c r="BI105">
        <v>0</v>
      </c>
      <c r="BJ105">
        <v>0</v>
      </c>
      <c r="BK105">
        <v>0</v>
      </c>
      <c r="BL105">
        <v>0</v>
      </c>
      <c r="BM105">
        <v>0</v>
      </c>
      <c r="BN105">
        <v>0</v>
      </c>
      <c r="BO105">
        <v>0</v>
      </c>
      <c r="BP105">
        <v>0</v>
      </c>
      <c r="BQ105">
        <v>0</v>
      </c>
      <c r="BZ105">
        <v>1</v>
      </c>
      <c r="CA105" t="s">
        <v>248</v>
      </c>
      <c r="CF105">
        <v>2</v>
      </c>
      <c r="CH105">
        <v>0</v>
      </c>
      <c r="CI105">
        <v>0</v>
      </c>
      <c r="CJ105">
        <v>1</v>
      </c>
      <c r="CK105">
        <v>1</v>
      </c>
      <c r="CP105">
        <v>2</v>
      </c>
      <c r="CQ105" t="s">
        <v>685</v>
      </c>
      <c r="CR105">
        <v>1</v>
      </c>
      <c r="CS105" t="s">
        <v>686</v>
      </c>
      <c r="CT105" t="s">
        <v>248</v>
      </c>
      <c r="CU105">
        <v>2</v>
      </c>
    </row>
    <row r="106" spans="1:99" x14ac:dyDescent="0.35">
      <c r="A106">
        <v>113</v>
      </c>
      <c r="B106" s="11">
        <v>44274.48541666667</v>
      </c>
      <c r="C106">
        <v>2</v>
      </c>
      <c r="D106">
        <v>0</v>
      </c>
      <c r="E106">
        <v>0</v>
      </c>
      <c r="F106">
        <v>0</v>
      </c>
      <c r="G106">
        <v>1</v>
      </c>
      <c r="H106">
        <v>1</v>
      </c>
      <c r="I106">
        <v>1</v>
      </c>
      <c r="J106">
        <v>1</v>
      </c>
      <c r="K106">
        <v>1</v>
      </c>
      <c r="L106" t="s">
        <v>687</v>
      </c>
      <c r="M106">
        <v>88</v>
      </c>
      <c r="N106" t="s">
        <v>688</v>
      </c>
      <c r="O106">
        <v>1</v>
      </c>
      <c r="P106">
        <v>2</v>
      </c>
      <c r="R106" t="s">
        <v>8</v>
      </c>
      <c r="S106" t="s">
        <v>199</v>
      </c>
      <c r="T106" t="s">
        <v>5</v>
      </c>
      <c r="U106" t="s">
        <v>200</v>
      </c>
      <c r="V106" s="12">
        <v>44271</v>
      </c>
      <c r="W106" s="12">
        <v>44271</v>
      </c>
      <c r="X106">
        <v>4</v>
      </c>
      <c r="Y106" s="13">
        <v>0.51041666666666663</v>
      </c>
      <c r="Z106" s="13">
        <v>0.6875</v>
      </c>
      <c r="AA106" s="1">
        <f t="shared" si="3"/>
        <v>255.00000000000006</v>
      </c>
      <c r="AB106">
        <v>2</v>
      </c>
      <c r="AD106">
        <v>2</v>
      </c>
      <c r="AF106">
        <v>1</v>
      </c>
      <c r="AG106" t="s">
        <v>689</v>
      </c>
      <c r="AH106" t="s">
        <v>391</v>
      </c>
      <c r="AJ106">
        <v>72</v>
      </c>
      <c r="AK106">
        <v>2</v>
      </c>
      <c r="BC106">
        <f t="shared" si="4"/>
        <v>72</v>
      </c>
      <c r="BD106">
        <f>BC106*[1]counts!$B$54</f>
        <v>550.80000000000007</v>
      </c>
      <c r="BE106">
        <f t="shared" si="5"/>
        <v>550.80000000000007</v>
      </c>
      <c r="BF106">
        <v>0</v>
      </c>
      <c r="BG106">
        <v>1</v>
      </c>
      <c r="BH106">
        <v>0</v>
      </c>
      <c r="BI106">
        <v>0</v>
      </c>
      <c r="BJ106">
        <v>0</v>
      </c>
      <c r="BK106">
        <v>0</v>
      </c>
      <c r="BL106">
        <v>0</v>
      </c>
      <c r="BM106">
        <v>0</v>
      </c>
      <c r="BN106">
        <v>0</v>
      </c>
      <c r="BO106">
        <v>1</v>
      </c>
      <c r="BP106">
        <v>0</v>
      </c>
      <c r="BQ106">
        <v>0</v>
      </c>
      <c r="BT106">
        <v>1</v>
      </c>
      <c r="BU106" t="s">
        <v>690</v>
      </c>
      <c r="CG106">
        <v>1</v>
      </c>
      <c r="CH106">
        <v>1</v>
      </c>
      <c r="CI106">
        <v>1</v>
      </c>
      <c r="CJ106">
        <v>0</v>
      </c>
      <c r="CK106">
        <v>1</v>
      </c>
      <c r="CL106">
        <v>2</v>
      </c>
      <c r="CM106" t="s">
        <v>691</v>
      </c>
      <c r="CN106">
        <v>6</v>
      </c>
      <c r="CO106" t="s">
        <v>692</v>
      </c>
      <c r="CR106">
        <v>3</v>
      </c>
      <c r="CS106" t="s">
        <v>693</v>
      </c>
      <c r="CT106" t="s">
        <v>248</v>
      </c>
      <c r="CU106">
        <v>2</v>
      </c>
    </row>
    <row r="107" spans="1:99" x14ac:dyDescent="0.35">
      <c r="A107">
        <v>114</v>
      </c>
      <c r="B107" s="11">
        <v>44274.497916666667</v>
      </c>
      <c r="C107">
        <v>2</v>
      </c>
      <c r="D107">
        <v>0</v>
      </c>
      <c r="E107">
        <v>0</v>
      </c>
      <c r="F107">
        <v>1</v>
      </c>
      <c r="G107">
        <v>1</v>
      </c>
      <c r="H107">
        <v>1</v>
      </c>
      <c r="I107">
        <v>1</v>
      </c>
      <c r="J107">
        <v>1</v>
      </c>
      <c r="K107">
        <v>0</v>
      </c>
      <c r="M107">
        <v>80</v>
      </c>
      <c r="N107" t="s">
        <v>694</v>
      </c>
      <c r="O107">
        <v>1</v>
      </c>
      <c r="P107">
        <v>3</v>
      </c>
      <c r="R107" t="s">
        <v>9</v>
      </c>
      <c r="S107" t="s">
        <v>212</v>
      </c>
      <c r="T107" t="s">
        <v>5</v>
      </c>
      <c r="U107" t="s">
        <v>200</v>
      </c>
      <c r="V107" s="12">
        <v>44272</v>
      </c>
      <c r="W107" s="12">
        <v>44272</v>
      </c>
      <c r="X107">
        <v>4</v>
      </c>
      <c r="Y107" s="13">
        <v>0.51597222222222228</v>
      </c>
      <c r="Z107" s="13">
        <v>0.69513888888888886</v>
      </c>
      <c r="AA107" s="1">
        <f t="shared" si="3"/>
        <v>257.99999999999989</v>
      </c>
      <c r="AB107">
        <v>2</v>
      </c>
      <c r="AD107">
        <v>2</v>
      </c>
      <c r="AF107">
        <v>1</v>
      </c>
      <c r="AG107" t="s">
        <v>695</v>
      </c>
      <c r="AH107" t="s">
        <v>331</v>
      </c>
      <c r="AJ107">
        <v>7</v>
      </c>
      <c r="AK107">
        <v>1</v>
      </c>
      <c r="AL107">
        <v>1</v>
      </c>
      <c r="AM107" t="s">
        <v>696</v>
      </c>
      <c r="AN107" t="s">
        <v>697</v>
      </c>
      <c r="AP107">
        <v>7</v>
      </c>
      <c r="AQ107">
        <v>2</v>
      </c>
      <c r="BC107">
        <f t="shared" si="4"/>
        <v>14</v>
      </c>
      <c r="BD107">
        <f>BC107*[1]counts!$B$54</f>
        <v>107.10000000000001</v>
      </c>
      <c r="BE107">
        <f t="shared" si="5"/>
        <v>107.10000000000001</v>
      </c>
      <c r="BF107">
        <v>0</v>
      </c>
      <c r="BG107">
        <v>0</v>
      </c>
      <c r="BH107">
        <v>1</v>
      </c>
      <c r="BI107">
        <v>0</v>
      </c>
      <c r="BJ107">
        <v>0</v>
      </c>
      <c r="BK107">
        <v>0</v>
      </c>
      <c r="BL107">
        <v>0</v>
      </c>
      <c r="BM107">
        <v>0</v>
      </c>
      <c r="BN107">
        <v>0</v>
      </c>
      <c r="BO107">
        <v>0</v>
      </c>
      <c r="BP107">
        <v>0</v>
      </c>
      <c r="BQ107">
        <v>0</v>
      </c>
      <c r="BZ107">
        <v>1</v>
      </c>
      <c r="CA107" t="s">
        <v>248</v>
      </c>
      <c r="CF107">
        <v>1</v>
      </c>
      <c r="CH107">
        <v>1</v>
      </c>
      <c r="CI107">
        <v>1</v>
      </c>
      <c r="CJ107">
        <v>1</v>
      </c>
      <c r="CK107">
        <v>1</v>
      </c>
      <c r="CL107">
        <v>2</v>
      </c>
      <c r="CM107" t="s">
        <v>698</v>
      </c>
      <c r="CN107">
        <v>10</v>
      </c>
      <c r="CO107" t="s">
        <v>699</v>
      </c>
      <c r="CP107">
        <v>1</v>
      </c>
      <c r="CQ107" t="s">
        <v>283</v>
      </c>
      <c r="CR107">
        <v>2</v>
      </c>
      <c r="CS107" t="s">
        <v>700</v>
      </c>
      <c r="CT107" t="s">
        <v>248</v>
      </c>
      <c r="CU107">
        <v>2</v>
      </c>
    </row>
    <row r="108" spans="1:99" x14ac:dyDescent="0.35">
      <c r="A108">
        <v>115</v>
      </c>
      <c r="B108" s="11">
        <v>44284.46875</v>
      </c>
      <c r="C108">
        <v>2</v>
      </c>
      <c r="D108">
        <v>0</v>
      </c>
      <c r="E108">
        <v>0</v>
      </c>
      <c r="F108">
        <v>1</v>
      </c>
      <c r="G108">
        <v>1</v>
      </c>
      <c r="H108">
        <v>1</v>
      </c>
      <c r="I108">
        <v>1</v>
      </c>
      <c r="J108">
        <v>1</v>
      </c>
      <c r="K108">
        <v>0</v>
      </c>
      <c r="M108">
        <v>1</v>
      </c>
      <c r="N108" t="s">
        <v>701</v>
      </c>
      <c r="O108">
        <v>2</v>
      </c>
      <c r="Q108">
        <v>5</v>
      </c>
      <c r="R108" t="s">
        <v>8</v>
      </c>
      <c r="S108" t="s">
        <v>212</v>
      </c>
      <c r="T108" t="s">
        <v>5</v>
      </c>
      <c r="U108" t="s">
        <v>200</v>
      </c>
      <c r="V108" s="12">
        <v>44274</v>
      </c>
      <c r="W108" s="12">
        <v>44274</v>
      </c>
      <c r="X108">
        <v>2</v>
      </c>
      <c r="Y108" s="13">
        <v>0.54166666666666663</v>
      </c>
      <c r="Z108" s="13">
        <v>0.625</v>
      </c>
      <c r="AA108" s="1">
        <f t="shared" si="3"/>
        <v>120.00000000000006</v>
      </c>
      <c r="AB108">
        <v>2</v>
      </c>
      <c r="AD108">
        <v>2</v>
      </c>
      <c r="AF108">
        <v>1</v>
      </c>
      <c r="AG108" t="s">
        <v>702</v>
      </c>
      <c r="AH108">
        <v>7</v>
      </c>
      <c r="AJ108">
        <v>7</v>
      </c>
      <c r="AK108">
        <v>2</v>
      </c>
      <c r="BC108">
        <f t="shared" si="4"/>
        <v>7</v>
      </c>
      <c r="BD108">
        <f>BC108*[1]counts!$B$54</f>
        <v>53.550000000000004</v>
      </c>
      <c r="BE108">
        <f t="shared" si="5"/>
        <v>53.550000000000004</v>
      </c>
      <c r="BF108">
        <v>1</v>
      </c>
      <c r="BG108">
        <v>0</v>
      </c>
      <c r="BH108">
        <v>1</v>
      </c>
      <c r="BI108">
        <v>0</v>
      </c>
      <c r="BJ108">
        <v>0</v>
      </c>
      <c r="BK108">
        <v>1</v>
      </c>
      <c r="BL108">
        <v>0</v>
      </c>
      <c r="BM108">
        <v>0</v>
      </c>
      <c r="BN108">
        <v>0</v>
      </c>
      <c r="BO108">
        <v>0</v>
      </c>
      <c r="BP108">
        <v>0</v>
      </c>
      <c r="BQ108">
        <v>0</v>
      </c>
      <c r="BR108">
        <v>1</v>
      </c>
      <c r="BS108" t="s">
        <v>220</v>
      </c>
      <c r="BZ108">
        <v>1</v>
      </c>
      <c r="CA108" t="s">
        <v>206</v>
      </c>
      <c r="CF108">
        <v>6</v>
      </c>
      <c r="CG108">
        <v>6</v>
      </c>
      <c r="CH108">
        <v>0</v>
      </c>
      <c r="CI108">
        <v>1</v>
      </c>
      <c r="CJ108">
        <v>0</v>
      </c>
      <c r="CK108">
        <v>0</v>
      </c>
      <c r="CN108">
        <v>12</v>
      </c>
      <c r="CO108" t="s">
        <v>703</v>
      </c>
      <c r="CT108" t="s">
        <v>206</v>
      </c>
      <c r="CU108">
        <v>2</v>
      </c>
    </row>
    <row r="109" spans="1:99" x14ac:dyDescent="0.35">
      <c r="A109">
        <v>116</v>
      </c>
      <c r="B109" s="11">
        <v>44284.50277777778</v>
      </c>
      <c r="C109">
        <v>2</v>
      </c>
      <c r="D109">
        <v>0</v>
      </c>
      <c r="E109">
        <v>0</v>
      </c>
      <c r="F109">
        <v>0</v>
      </c>
      <c r="G109">
        <v>1</v>
      </c>
      <c r="H109">
        <v>1</v>
      </c>
      <c r="I109">
        <v>1</v>
      </c>
      <c r="J109">
        <v>1</v>
      </c>
      <c r="K109">
        <v>0</v>
      </c>
      <c r="M109">
        <v>11</v>
      </c>
      <c r="N109" t="s">
        <v>704</v>
      </c>
      <c r="O109">
        <v>2</v>
      </c>
      <c r="Q109">
        <v>3</v>
      </c>
      <c r="R109" t="s">
        <v>9</v>
      </c>
      <c r="S109" t="s">
        <v>199</v>
      </c>
      <c r="T109" t="s">
        <v>5</v>
      </c>
      <c r="U109" t="s">
        <v>200</v>
      </c>
      <c r="V109" s="12">
        <v>44272</v>
      </c>
      <c r="W109" s="12">
        <v>44272</v>
      </c>
      <c r="X109">
        <v>2</v>
      </c>
      <c r="Y109" s="13">
        <v>0.54166666666666663</v>
      </c>
      <c r="Z109" s="13">
        <v>0.625</v>
      </c>
      <c r="AA109" s="1">
        <f t="shared" si="3"/>
        <v>120.00000000000006</v>
      </c>
      <c r="AB109">
        <v>2</v>
      </c>
      <c r="AD109">
        <v>2</v>
      </c>
      <c r="AF109">
        <v>1</v>
      </c>
      <c r="AG109" t="s">
        <v>705</v>
      </c>
      <c r="AH109">
        <v>300</v>
      </c>
      <c r="AJ109">
        <v>300</v>
      </c>
      <c r="AK109">
        <v>2</v>
      </c>
      <c r="BC109">
        <f t="shared" si="4"/>
        <v>300</v>
      </c>
      <c r="BD109">
        <f>BC109*[1]counts!$B$54</f>
        <v>2295</v>
      </c>
      <c r="BE109">
        <f t="shared" si="5"/>
        <v>2295</v>
      </c>
      <c r="BF109">
        <v>1</v>
      </c>
      <c r="BG109">
        <v>0</v>
      </c>
      <c r="BH109">
        <v>1</v>
      </c>
      <c r="BI109">
        <v>0</v>
      </c>
      <c r="BJ109">
        <v>0</v>
      </c>
      <c r="BK109">
        <v>1</v>
      </c>
      <c r="BL109">
        <v>0</v>
      </c>
      <c r="BM109">
        <v>0</v>
      </c>
      <c r="BN109">
        <v>0</v>
      </c>
      <c r="BO109">
        <v>0</v>
      </c>
      <c r="BP109">
        <v>0</v>
      </c>
      <c r="BQ109">
        <v>0</v>
      </c>
      <c r="BR109">
        <v>1</v>
      </c>
      <c r="BS109" t="s">
        <v>706</v>
      </c>
      <c r="BZ109">
        <v>1</v>
      </c>
      <c r="CA109" t="s">
        <v>206</v>
      </c>
      <c r="CF109">
        <v>7</v>
      </c>
      <c r="CG109">
        <v>7</v>
      </c>
      <c r="CH109">
        <v>1</v>
      </c>
      <c r="CI109">
        <v>1</v>
      </c>
      <c r="CJ109">
        <v>0</v>
      </c>
      <c r="CK109">
        <v>0</v>
      </c>
      <c r="CL109">
        <v>3</v>
      </c>
      <c r="CM109" t="s">
        <v>707</v>
      </c>
      <c r="CN109">
        <v>11</v>
      </c>
      <c r="CO109" t="s">
        <v>708</v>
      </c>
      <c r="CT109" t="s">
        <v>206</v>
      </c>
      <c r="CU109">
        <v>2</v>
      </c>
    </row>
    <row r="110" spans="1:99" x14ac:dyDescent="0.35">
      <c r="A110">
        <v>117</v>
      </c>
      <c r="B110" s="11">
        <v>44284.60833333333</v>
      </c>
      <c r="C110">
        <v>2</v>
      </c>
      <c r="D110">
        <v>0</v>
      </c>
      <c r="E110">
        <v>0</v>
      </c>
      <c r="F110">
        <v>0</v>
      </c>
      <c r="G110">
        <v>1</v>
      </c>
      <c r="H110">
        <v>1</v>
      </c>
      <c r="I110">
        <v>1</v>
      </c>
      <c r="J110">
        <v>1</v>
      </c>
      <c r="K110">
        <v>0</v>
      </c>
      <c r="M110">
        <v>49</v>
      </c>
      <c r="N110" t="s">
        <v>709</v>
      </c>
      <c r="O110">
        <v>2</v>
      </c>
      <c r="Q110">
        <v>1</v>
      </c>
      <c r="R110" t="s">
        <v>8</v>
      </c>
      <c r="S110" t="s">
        <v>199</v>
      </c>
      <c r="T110" t="s">
        <v>5</v>
      </c>
      <c r="U110" t="s">
        <v>200</v>
      </c>
      <c r="V110" s="12">
        <v>44271</v>
      </c>
      <c r="W110" s="12">
        <v>44271</v>
      </c>
      <c r="X110">
        <v>2</v>
      </c>
      <c r="Y110" s="13">
        <v>0.54166666666666663</v>
      </c>
      <c r="Z110" s="13">
        <v>0.625</v>
      </c>
      <c r="AA110" s="1">
        <f t="shared" si="3"/>
        <v>120.00000000000006</v>
      </c>
      <c r="AB110">
        <v>2</v>
      </c>
      <c r="AD110">
        <v>2</v>
      </c>
      <c r="AF110">
        <v>1</v>
      </c>
      <c r="AG110" t="s">
        <v>710</v>
      </c>
      <c r="AH110">
        <v>300</v>
      </c>
      <c r="AJ110">
        <v>300</v>
      </c>
      <c r="AK110">
        <v>2</v>
      </c>
      <c r="BC110">
        <f t="shared" si="4"/>
        <v>300</v>
      </c>
      <c r="BD110">
        <f>BC110*[1]counts!$B$54</f>
        <v>2295</v>
      </c>
      <c r="BE110">
        <f t="shared" si="5"/>
        <v>2295</v>
      </c>
      <c r="BF110">
        <v>1</v>
      </c>
      <c r="BG110">
        <v>0</v>
      </c>
      <c r="BH110">
        <v>1</v>
      </c>
      <c r="BI110">
        <v>0</v>
      </c>
      <c r="BJ110">
        <v>0</v>
      </c>
      <c r="BK110">
        <v>1</v>
      </c>
      <c r="BL110">
        <v>0</v>
      </c>
      <c r="BM110">
        <v>0</v>
      </c>
      <c r="BN110">
        <v>0</v>
      </c>
      <c r="BO110">
        <v>0</v>
      </c>
      <c r="BP110">
        <v>0</v>
      </c>
      <c r="BQ110">
        <v>0</v>
      </c>
      <c r="BR110">
        <v>1</v>
      </c>
      <c r="BS110" t="s">
        <v>220</v>
      </c>
      <c r="BZ110">
        <v>1</v>
      </c>
      <c r="CA110" t="s">
        <v>206</v>
      </c>
      <c r="CF110">
        <v>6</v>
      </c>
      <c r="CG110">
        <v>6</v>
      </c>
      <c r="CH110">
        <v>0</v>
      </c>
      <c r="CI110">
        <v>1</v>
      </c>
      <c r="CJ110">
        <v>0</v>
      </c>
      <c r="CK110">
        <v>0</v>
      </c>
      <c r="CN110">
        <v>12</v>
      </c>
      <c r="CO110" t="s">
        <v>711</v>
      </c>
      <c r="CT110" t="s">
        <v>206</v>
      </c>
      <c r="CU110">
        <v>2</v>
      </c>
    </row>
    <row r="111" spans="1:99" x14ac:dyDescent="0.35">
      <c r="A111">
        <v>118</v>
      </c>
      <c r="B111" s="11">
        <v>44284.627083333333</v>
      </c>
      <c r="C111">
        <v>2</v>
      </c>
      <c r="D111">
        <v>0</v>
      </c>
      <c r="E111">
        <v>0</v>
      </c>
      <c r="F111">
        <v>0</v>
      </c>
      <c r="G111">
        <v>1</v>
      </c>
      <c r="H111">
        <v>1</v>
      </c>
      <c r="I111">
        <v>1</v>
      </c>
      <c r="J111">
        <v>1</v>
      </c>
      <c r="K111">
        <v>0</v>
      </c>
      <c r="M111">
        <v>35</v>
      </c>
      <c r="N111" t="s">
        <v>712</v>
      </c>
      <c r="O111">
        <v>2</v>
      </c>
      <c r="Q111">
        <v>2</v>
      </c>
      <c r="R111" t="s">
        <v>8</v>
      </c>
      <c r="S111" t="s">
        <v>212</v>
      </c>
      <c r="T111" t="s">
        <v>5</v>
      </c>
      <c r="U111" t="s">
        <v>200</v>
      </c>
      <c r="V111" s="12">
        <v>44273</v>
      </c>
      <c r="W111" s="12">
        <v>44273</v>
      </c>
      <c r="X111">
        <v>2</v>
      </c>
      <c r="Y111" s="13">
        <v>0.54166666666666663</v>
      </c>
      <c r="Z111" s="13">
        <v>0.625</v>
      </c>
      <c r="AA111" s="1">
        <f t="shared" si="3"/>
        <v>120.00000000000006</v>
      </c>
      <c r="AB111">
        <v>2</v>
      </c>
      <c r="AD111">
        <v>2</v>
      </c>
      <c r="AF111">
        <v>1</v>
      </c>
      <c r="AG111" t="s">
        <v>713</v>
      </c>
      <c r="AH111">
        <v>4</v>
      </c>
      <c r="AJ111">
        <v>4</v>
      </c>
      <c r="AK111">
        <v>2</v>
      </c>
      <c r="BC111">
        <f t="shared" si="4"/>
        <v>4</v>
      </c>
      <c r="BD111">
        <f>BC111*[1]counts!$B$54</f>
        <v>30.6</v>
      </c>
      <c r="BE111">
        <f t="shared" si="5"/>
        <v>30.6</v>
      </c>
      <c r="BF111">
        <v>0</v>
      </c>
      <c r="BG111">
        <v>0</v>
      </c>
      <c r="BH111">
        <v>1</v>
      </c>
      <c r="BI111">
        <v>0</v>
      </c>
      <c r="BJ111">
        <v>0</v>
      </c>
      <c r="BK111">
        <v>0</v>
      </c>
      <c r="BL111">
        <v>0</v>
      </c>
      <c r="BM111">
        <v>0</v>
      </c>
      <c r="BN111">
        <v>0</v>
      </c>
      <c r="BO111">
        <v>0</v>
      </c>
      <c r="BP111">
        <v>0</v>
      </c>
      <c r="BQ111">
        <v>0</v>
      </c>
      <c r="BZ111">
        <v>1</v>
      </c>
      <c r="CA111" t="s">
        <v>206</v>
      </c>
      <c r="CF111">
        <v>7</v>
      </c>
      <c r="CG111">
        <v>5</v>
      </c>
      <c r="CH111">
        <v>0</v>
      </c>
      <c r="CI111">
        <v>1</v>
      </c>
      <c r="CJ111">
        <v>0</v>
      </c>
      <c r="CK111">
        <v>0</v>
      </c>
      <c r="CN111">
        <v>11</v>
      </c>
      <c r="CO111" t="s">
        <v>714</v>
      </c>
      <c r="CT111" t="s">
        <v>206</v>
      </c>
      <c r="CU111">
        <v>2</v>
      </c>
    </row>
    <row r="112" spans="1:99" x14ac:dyDescent="0.35">
      <c r="A112">
        <v>119</v>
      </c>
      <c r="B112" s="11">
        <v>44285.604861111111</v>
      </c>
      <c r="C112">
        <v>3</v>
      </c>
      <c r="D112">
        <v>1</v>
      </c>
      <c r="E112">
        <v>1</v>
      </c>
      <c r="F112">
        <v>1</v>
      </c>
      <c r="G112">
        <v>0</v>
      </c>
      <c r="H112">
        <v>0</v>
      </c>
      <c r="I112">
        <v>0</v>
      </c>
      <c r="J112">
        <v>0</v>
      </c>
      <c r="K112">
        <v>1</v>
      </c>
      <c r="L112" t="s">
        <v>715</v>
      </c>
      <c r="M112">
        <v>86</v>
      </c>
      <c r="N112" t="s">
        <v>716</v>
      </c>
      <c r="O112">
        <v>2</v>
      </c>
      <c r="Q112">
        <v>1</v>
      </c>
      <c r="R112" t="s">
        <v>8</v>
      </c>
      <c r="S112" t="s">
        <v>199</v>
      </c>
      <c r="T112" t="s">
        <v>5</v>
      </c>
      <c r="U112" t="s">
        <v>200</v>
      </c>
      <c r="V112" s="12">
        <v>44280</v>
      </c>
      <c r="W112" s="12">
        <v>44280</v>
      </c>
      <c r="X112">
        <v>2</v>
      </c>
      <c r="Y112" s="13">
        <v>0.54166666666666663</v>
      </c>
      <c r="Z112" s="13">
        <v>0.625</v>
      </c>
      <c r="AA112" s="1">
        <f t="shared" si="3"/>
        <v>120.00000000000006</v>
      </c>
      <c r="AB112">
        <v>2</v>
      </c>
      <c r="AD112">
        <v>1</v>
      </c>
      <c r="AE112">
        <v>300</v>
      </c>
      <c r="AF112">
        <v>1</v>
      </c>
      <c r="AG112" t="s">
        <v>717</v>
      </c>
      <c r="AH112">
        <v>150</v>
      </c>
      <c r="AJ112">
        <v>150</v>
      </c>
      <c r="AK112">
        <v>2</v>
      </c>
      <c r="BC112">
        <f t="shared" si="4"/>
        <v>150</v>
      </c>
      <c r="BD112">
        <f>BC112*[1]counts!$B$54</f>
        <v>1147.5</v>
      </c>
      <c r="BE112">
        <f t="shared" si="5"/>
        <v>1147.5</v>
      </c>
      <c r="BF112">
        <v>0</v>
      </c>
      <c r="BG112">
        <v>0</v>
      </c>
      <c r="BH112">
        <v>1</v>
      </c>
      <c r="BI112">
        <v>0</v>
      </c>
      <c r="BJ112">
        <v>0</v>
      </c>
      <c r="BK112">
        <v>0</v>
      </c>
      <c r="BL112">
        <v>0</v>
      </c>
      <c r="BM112">
        <v>0</v>
      </c>
      <c r="BN112">
        <v>0</v>
      </c>
      <c r="BO112">
        <v>0</v>
      </c>
      <c r="BP112">
        <v>0</v>
      </c>
      <c r="BQ112">
        <v>0</v>
      </c>
      <c r="BZ112">
        <v>1</v>
      </c>
      <c r="CA112" t="s">
        <v>206</v>
      </c>
      <c r="CF112">
        <v>1</v>
      </c>
      <c r="CG112">
        <v>2</v>
      </c>
      <c r="CH112">
        <v>0</v>
      </c>
      <c r="CI112">
        <v>1</v>
      </c>
      <c r="CJ112">
        <v>0</v>
      </c>
      <c r="CK112">
        <v>0</v>
      </c>
      <c r="CN112">
        <v>3</v>
      </c>
      <c r="CO112" t="s">
        <v>718</v>
      </c>
      <c r="CT112" t="s">
        <v>206</v>
      </c>
      <c r="CU112">
        <v>2</v>
      </c>
    </row>
    <row r="113" spans="1:99" x14ac:dyDescent="0.35">
      <c r="A113">
        <v>120</v>
      </c>
      <c r="B113" s="11">
        <v>44285.614583333336</v>
      </c>
      <c r="C113">
        <v>3</v>
      </c>
      <c r="D113">
        <v>0</v>
      </c>
      <c r="E113">
        <v>1</v>
      </c>
      <c r="F113">
        <v>1</v>
      </c>
      <c r="G113">
        <v>0</v>
      </c>
      <c r="H113">
        <v>0</v>
      </c>
      <c r="I113">
        <v>0</v>
      </c>
      <c r="J113">
        <v>1</v>
      </c>
      <c r="K113">
        <v>1</v>
      </c>
      <c r="L113" t="s">
        <v>719</v>
      </c>
      <c r="M113">
        <v>76</v>
      </c>
      <c r="N113" t="s">
        <v>720</v>
      </c>
      <c r="O113">
        <v>2</v>
      </c>
      <c r="Q113">
        <v>3</v>
      </c>
      <c r="R113" t="s">
        <v>9</v>
      </c>
      <c r="S113" t="s">
        <v>199</v>
      </c>
      <c r="T113" t="s">
        <v>5</v>
      </c>
      <c r="U113" t="s">
        <v>200</v>
      </c>
      <c r="V113" s="12">
        <v>44281</v>
      </c>
      <c r="W113" s="12">
        <v>44281</v>
      </c>
      <c r="X113">
        <v>2</v>
      </c>
      <c r="Y113" s="13">
        <v>0.54166666666666663</v>
      </c>
      <c r="Z113" s="13">
        <v>0.625</v>
      </c>
      <c r="AA113" s="1">
        <f t="shared" si="3"/>
        <v>120.00000000000006</v>
      </c>
      <c r="AB113">
        <v>2</v>
      </c>
      <c r="AD113">
        <v>2</v>
      </c>
      <c r="AF113">
        <v>1</v>
      </c>
      <c r="AG113" t="s">
        <v>705</v>
      </c>
      <c r="AH113">
        <v>200</v>
      </c>
      <c r="AJ113">
        <v>200</v>
      </c>
      <c r="AK113">
        <v>2</v>
      </c>
      <c r="BC113">
        <f t="shared" si="4"/>
        <v>200</v>
      </c>
      <c r="BD113">
        <f>BC113*[1]counts!$B$54</f>
        <v>1530</v>
      </c>
      <c r="BE113">
        <f t="shared" si="5"/>
        <v>1530</v>
      </c>
      <c r="BF113">
        <v>0</v>
      </c>
      <c r="BG113">
        <v>0</v>
      </c>
      <c r="BH113">
        <v>1</v>
      </c>
      <c r="BI113">
        <v>0</v>
      </c>
      <c r="BJ113">
        <v>0</v>
      </c>
      <c r="BK113">
        <v>0</v>
      </c>
      <c r="BL113">
        <v>0</v>
      </c>
      <c r="BM113">
        <v>0</v>
      </c>
      <c r="BN113">
        <v>0</v>
      </c>
      <c r="BO113">
        <v>0</v>
      </c>
      <c r="BP113">
        <v>0</v>
      </c>
      <c r="BQ113">
        <v>0</v>
      </c>
      <c r="BZ113">
        <v>1</v>
      </c>
      <c r="CA113" t="s">
        <v>206</v>
      </c>
      <c r="CF113">
        <v>1</v>
      </c>
      <c r="CG113">
        <v>1</v>
      </c>
      <c r="CH113">
        <v>0</v>
      </c>
      <c r="CI113">
        <v>1</v>
      </c>
      <c r="CJ113">
        <v>0</v>
      </c>
      <c r="CK113">
        <v>0</v>
      </c>
      <c r="CN113">
        <v>2</v>
      </c>
      <c r="CO113" t="s">
        <v>721</v>
      </c>
      <c r="CT113" t="s">
        <v>206</v>
      </c>
      <c r="CU113">
        <v>2</v>
      </c>
    </row>
    <row r="114" spans="1:99" x14ac:dyDescent="0.35">
      <c r="A114">
        <v>121</v>
      </c>
      <c r="B114" s="11">
        <v>44292.580555555556</v>
      </c>
      <c r="C114">
        <v>3</v>
      </c>
      <c r="D114">
        <v>0</v>
      </c>
      <c r="E114">
        <v>1</v>
      </c>
      <c r="F114">
        <v>0</v>
      </c>
      <c r="G114">
        <v>0</v>
      </c>
      <c r="H114">
        <v>0</v>
      </c>
      <c r="I114">
        <v>0</v>
      </c>
      <c r="J114">
        <v>1</v>
      </c>
      <c r="K114">
        <v>0</v>
      </c>
      <c r="M114">
        <v>63</v>
      </c>
      <c r="N114" t="s">
        <v>722</v>
      </c>
      <c r="O114">
        <v>2</v>
      </c>
      <c r="Q114">
        <v>7</v>
      </c>
      <c r="R114" t="s">
        <v>9</v>
      </c>
      <c r="S114" t="s">
        <v>199</v>
      </c>
      <c r="T114" t="s">
        <v>5</v>
      </c>
      <c r="U114" t="s">
        <v>200</v>
      </c>
      <c r="V114" s="12">
        <v>44286</v>
      </c>
      <c r="W114" s="12">
        <v>44286</v>
      </c>
      <c r="X114">
        <v>4</v>
      </c>
      <c r="Y114" s="13">
        <v>0.58333333333333337</v>
      </c>
      <c r="Z114" s="13">
        <v>0.66666666666666663</v>
      </c>
      <c r="AA114" s="1">
        <f t="shared" si="3"/>
        <v>119.99999999999989</v>
      </c>
      <c r="AB114">
        <v>2</v>
      </c>
      <c r="AD114">
        <v>2</v>
      </c>
      <c r="AF114">
        <v>1</v>
      </c>
      <c r="AG114" t="s">
        <v>723</v>
      </c>
      <c r="AH114">
        <v>84</v>
      </c>
      <c r="AJ114">
        <v>84</v>
      </c>
      <c r="AK114">
        <v>2</v>
      </c>
      <c r="BC114">
        <f t="shared" si="4"/>
        <v>84</v>
      </c>
      <c r="BD114">
        <f>BC114*[1]counts!$B$54</f>
        <v>642.6</v>
      </c>
      <c r="BE114">
        <f t="shared" si="5"/>
        <v>642.6</v>
      </c>
      <c r="BF114">
        <v>0</v>
      </c>
      <c r="BG114">
        <v>0</v>
      </c>
      <c r="BH114">
        <v>1</v>
      </c>
      <c r="BI114">
        <v>0</v>
      </c>
      <c r="BJ114">
        <v>0</v>
      </c>
      <c r="BK114">
        <v>0</v>
      </c>
      <c r="BL114">
        <v>0</v>
      </c>
      <c r="BM114">
        <v>0</v>
      </c>
      <c r="BN114">
        <v>0</v>
      </c>
      <c r="BO114">
        <v>0</v>
      </c>
      <c r="BP114">
        <v>0</v>
      </c>
      <c r="BQ114">
        <v>0</v>
      </c>
      <c r="BZ114">
        <v>1</v>
      </c>
      <c r="CA114" t="s">
        <v>206</v>
      </c>
      <c r="CF114">
        <v>1</v>
      </c>
      <c r="CG114">
        <v>1</v>
      </c>
      <c r="CH114">
        <v>0</v>
      </c>
      <c r="CI114">
        <v>1</v>
      </c>
      <c r="CJ114">
        <v>0</v>
      </c>
      <c r="CK114">
        <v>0</v>
      </c>
      <c r="CN114">
        <v>2</v>
      </c>
      <c r="CO114" t="s">
        <v>724</v>
      </c>
      <c r="CT114" t="s">
        <v>206</v>
      </c>
      <c r="CU114">
        <v>2</v>
      </c>
    </row>
    <row r="115" spans="1:99" x14ac:dyDescent="0.35">
      <c r="A115">
        <v>122</v>
      </c>
      <c r="B115" s="11">
        <v>44292.590277777781</v>
      </c>
      <c r="C115">
        <v>3</v>
      </c>
      <c r="D115">
        <v>0</v>
      </c>
      <c r="E115">
        <v>1</v>
      </c>
      <c r="F115">
        <v>0</v>
      </c>
      <c r="G115">
        <v>0</v>
      </c>
      <c r="H115">
        <v>0</v>
      </c>
      <c r="I115">
        <v>0</v>
      </c>
      <c r="J115">
        <v>1</v>
      </c>
      <c r="K115">
        <v>0</v>
      </c>
      <c r="M115">
        <v>54</v>
      </c>
      <c r="N115" t="s">
        <v>725</v>
      </c>
      <c r="O115">
        <v>2</v>
      </c>
      <c r="Q115">
        <v>8</v>
      </c>
      <c r="R115" t="s">
        <v>9</v>
      </c>
      <c r="S115" t="s">
        <v>199</v>
      </c>
      <c r="T115" t="s">
        <v>5</v>
      </c>
      <c r="U115" t="s">
        <v>200</v>
      </c>
      <c r="V115" s="12">
        <v>44287</v>
      </c>
      <c r="W115" s="12">
        <v>44287</v>
      </c>
      <c r="X115">
        <v>4</v>
      </c>
      <c r="Y115" s="13">
        <v>0.5</v>
      </c>
      <c r="Z115" s="13">
        <v>0.66666666666666663</v>
      </c>
      <c r="AA115" s="1">
        <f t="shared" si="3"/>
        <v>239.99999999999994</v>
      </c>
      <c r="AB115">
        <v>2</v>
      </c>
      <c r="AD115">
        <v>2</v>
      </c>
      <c r="AF115">
        <v>1</v>
      </c>
      <c r="AG115" t="s">
        <v>726</v>
      </c>
      <c r="AH115">
        <v>64</v>
      </c>
      <c r="AJ115">
        <v>64</v>
      </c>
      <c r="AK115">
        <v>2</v>
      </c>
      <c r="BC115">
        <f t="shared" si="4"/>
        <v>64</v>
      </c>
      <c r="BD115">
        <f>BC115*[1]counts!$B$54</f>
        <v>489.6</v>
      </c>
      <c r="BE115">
        <f t="shared" si="5"/>
        <v>489.6</v>
      </c>
      <c r="BF115">
        <v>0</v>
      </c>
      <c r="BG115">
        <v>0</v>
      </c>
      <c r="BH115">
        <v>1</v>
      </c>
      <c r="BI115">
        <v>0</v>
      </c>
      <c r="BJ115">
        <v>0</v>
      </c>
      <c r="BK115">
        <v>0</v>
      </c>
      <c r="BL115">
        <v>0</v>
      </c>
      <c r="BM115">
        <v>0</v>
      </c>
      <c r="BN115">
        <v>0</v>
      </c>
      <c r="BO115">
        <v>0</v>
      </c>
      <c r="BP115">
        <v>0</v>
      </c>
      <c r="BQ115">
        <v>0</v>
      </c>
      <c r="BZ115">
        <v>1</v>
      </c>
      <c r="CA115" t="s">
        <v>206</v>
      </c>
      <c r="CF115">
        <v>2</v>
      </c>
      <c r="CG115">
        <v>1</v>
      </c>
      <c r="CH115">
        <v>0</v>
      </c>
      <c r="CI115">
        <v>1</v>
      </c>
      <c r="CJ115">
        <v>0</v>
      </c>
      <c r="CK115">
        <v>0</v>
      </c>
      <c r="CN115">
        <v>2</v>
      </c>
      <c r="CO115" t="s">
        <v>657</v>
      </c>
      <c r="CT115" t="s">
        <v>217</v>
      </c>
      <c r="CU115">
        <v>2</v>
      </c>
    </row>
    <row r="116" spans="1:99" x14ac:dyDescent="0.35">
      <c r="A116">
        <v>123</v>
      </c>
      <c r="B116" s="11">
        <v>44300.859027777777</v>
      </c>
      <c r="C116">
        <v>2</v>
      </c>
      <c r="D116">
        <v>0</v>
      </c>
      <c r="E116">
        <v>0</v>
      </c>
      <c r="F116">
        <v>0</v>
      </c>
      <c r="G116">
        <v>1</v>
      </c>
      <c r="H116">
        <v>1</v>
      </c>
      <c r="I116">
        <v>1</v>
      </c>
      <c r="J116">
        <v>1</v>
      </c>
      <c r="K116">
        <v>1</v>
      </c>
      <c r="L116" t="s">
        <v>727</v>
      </c>
      <c r="M116">
        <v>94</v>
      </c>
      <c r="N116" t="s">
        <v>728</v>
      </c>
      <c r="O116">
        <v>2</v>
      </c>
      <c r="Q116">
        <v>1</v>
      </c>
      <c r="R116" t="s">
        <v>8</v>
      </c>
      <c r="S116" t="s">
        <v>199</v>
      </c>
      <c r="T116" t="s">
        <v>5</v>
      </c>
      <c r="U116" t="s">
        <v>200</v>
      </c>
      <c r="V116" s="12">
        <v>44299</v>
      </c>
      <c r="W116" s="12">
        <v>44299</v>
      </c>
      <c r="X116">
        <v>2</v>
      </c>
      <c r="Y116" s="13">
        <v>0.54166666666666663</v>
      </c>
      <c r="Z116" s="13">
        <v>0.625</v>
      </c>
      <c r="AA116" s="1">
        <f t="shared" si="3"/>
        <v>120.00000000000006</v>
      </c>
      <c r="AB116">
        <v>2</v>
      </c>
      <c r="AD116">
        <v>2</v>
      </c>
      <c r="AF116">
        <v>1</v>
      </c>
      <c r="AG116" t="s">
        <v>729</v>
      </c>
      <c r="AH116">
        <v>135</v>
      </c>
      <c r="AJ116">
        <v>135</v>
      </c>
      <c r="AK116">
        <v>2</v>
      </c>
      <c r="BC116">
        <f t="shared" si="4"/>
        <v>135</v>
      </c>
      <c r="BD116">
        <f>BC116*[1]counts!$B$54</f>
        <v>1032.75</v>
      </c>
      <c r="BE116">
        <f t="shared" si="5"/>
        <v>1032.75</v>
      </c>
      <c r="BF116">
        <v>0</v>
      </c>
      <c r="BG116">
        <v>0</v>
      </c>
      <c r="BH116">
        <v>1</v>
      </c>
      <c r="BI116">
        <v>0</v>
      </c>
      <c r="BJ116">
        <v>0</v>
      </c>
      <c r="BK116">
        <v>0</v>
      </c>
      <c r="BL116">
        <v>0</v>
      </c>
      <c r="BM116">
        <v>0</v>
      </c>
      <c r="BN116">
        <v>0</v>
      </c>
      <c r="BO116">
        <v>0</v>
      </c>
      <c r="BP116">
        <v>0</v>
      </c>
      <c r="BQ116">
        <v>0</v>
      </c>
      <c r="BZ116">
        <v>1</v>
      </c>
      <c r="CA116" t="s">
        <v>206</v>
      </c>
      <c r="CF116">
        <v>5</v>
      </c>
      <c r="CG116">
        <v>5</v>
      </c>
      <c r="CH116">
        <v>1</v>
      </c>
      <c r="CI116">
        <v>1</v>
      </c>
      <c r="CJ116">
        <v>0</v>
      </c>
      <c r="CK116">
        <v>0</v>
      </c>
      <c r="CL116">
        <v>2</v>
      </c>
      <c r="CM116" t="s">
        <v>730</v>
      </c>
      <c r="CN116">
        <v>8</v>
      </c>
      <c r="CO116" t="s">
        <v>731</v>
      </c>
      <c r="CT116" t="s">
        <v>206</v>
      </c>
      <c r="CU116">
        <v>2</v>
      </c>
    </row>
    <row r="117" spans="1:99" x14ac:dyDescent="0.35">
      <c r="A117">
        <v>124</v>
      </c>
      <c r="B117" s="11">
        <v>44300.870833333334</v>
      </c>
      <c r="C117">
        <v>2</v>
      </c>
      <c r="D117">
        <v>0</v>
      </c>
      <c r="E117">
        <v>0</v>
      </c>
      <c r="F117">
        <v>0</v>
      </c>
      <c r="G117">
        <v>1</v>
      </c>
      <c r="H117">
        <v>1</v>
      </c>
      <c r="I117">
        <v>1</v>
      </c>
      <c r="J117">
        <v>1</v>
      </c>
      <c r="K117">
        <v>1</v>
      </c>
      <c r="L117" t="s">
        <v>459</v>
      </c>
      <c r="M117">
        <v>15</v>
      </c>
      <c r="N117" t="s">
        <v>732</v>
      </c>
      <c r="O117">
        <v>2</v>
      </c>
      <c r="Q117">
        <v>3</v>
      </c>
      <c r="R117" t="s">
        <v>9</v>
      </c>
      <c r="S117" t="s">
        <v>199</v>
      </c>
      <c r="T117" t="s">
        <v>5</v>
      </c>
      <c r="U117" t="s">
        <v>200</v>
      </c>
      <c r="V117" s="12">
        <v>44300</v>
      </c>
      <c r="W117" s="12">
        <v>44300</v>
      </c>
      <c r="X117">
        <v>2</v>
      </c>
      <c r="Y117" s="13">
        <v>0.54166666666666663</v>
      </c>
      <c r="Z117" s="13">
        <v>0.54166666666666663</v>
      </c>
      <c r="AA117" s="1">
        <f t="shared" si="3"/>
        <v>0</v>
      </c>
      <c r="AB117">
        <v>2</v>
      </c>
      <c r="AD117">
        <v>2</v>
      </c>
      <c r="AF117">
        <v>1</v>
      </c>
      <c r="AG117" t="s">
        <v>733</v>
      </c>
      <c r="AH117">
        <v>200</v>
      </c>
      <c r="AJ117">
        <v>200</v>
      </c>
      <c r="AK117">
        <v>2</v>
      </c>
      <c r="BC117">
        <f t="shared" si="4"/>
        <v>200</v>
      </c>
      <c r="BD117">
        <f>BC117*[1]counts!$B$54</f>
        <v>1530</v>
      </c>
      <c r="BE117">
        <f t="shared" si="5"/>
        <v>1530</v>
      </c>
      <c r="BF117">
        <v>0</v>
      </c>
      <c r="BG117">
        <v>0</v>
      </c>
      <c r="BH117">
        <v>1</v>
      </c>
      <c r="BI117">
        <v>0</v>
      </c>
      <c r="BJ117">
        <v>0</v>
      </c>
      <c r="BK117">
        <v>0</v>
      </c>
      <c r="BL117">
        <v>0</v>
      </c>
      <c r="BM117">
        <v>0</v>
      </c>
      <c r="BN117">
        <v>0</v>
      </c>
      <c r="BO117">
        <v>0</v>
      </c>
      <c r="BP117">
        <v>0</v>
      </c>
      <c r="BQ117">
        <v>0</v>
      </c>
      <c r="BZ117">
        <v>1</v>
      </c>
      <c r="CF117">
        <v>6</v>
      </c>
      <c r="CG117">
        <v>6</v>
      </c>
      <c r="CH117">
        <v>1</v>
      </c>
      <c r="CI117">
        <v>1</v>
      </c>
      <c r="CJ117">
        <v>0</v>
      </c>
      <c r="CK117">
        <v>0</v>
      </c>
      <c r="CL117">
        <v>2</v>
      </c>
      <c r="CM117" t="s">
        <v>734</v>
      </c>
      <c r="CN117">
        <v>10</v>
      </c>
      <c r="CO117" t="s">
        <v>735</v>
      </c>
      <c r="CT117" t="s">
        <v>206</v>
      </c>
      <c r="CU117">
        <v>2</v>
      </c>
    </row>
    <row r="118" spans="1:99" x14ac:dyDescent="0.35">
      <c r="A118">
        <v>125</v>
      </c>
      <c r="B118" s="11">
        <v>44283.901388888888</v>
      </c>
      <c r="C118">
        <v>2</v>
      </c>
      <c r="D118">
        <v>0</v>
      </c>
      <c r="E118">
        <v>0</v>
      </c>
      <c r="F118">
        <v>1</v>
      </c>
      <c r="G118">
        <v>1</v>
      </c>
      <c r="H118">
        <v>1</v>
      </c>
      <c r="I118">
        <v>1</v>
      </c>
      <c r="J118">
        <v>0</v>
      </c>
      <c r="K118">
        <v>0</v>
      </c>
      <c r="M118">
        <v>79</v>
      </c>
      <c r="N118" t="s">
        <v>736</v>
      </c>
      <c r="O118">
        <v>1</v>
      </c>
      <c r="P118">
        <v>6</v>
      </c>
      <c r="R118" t="s">
        <v>8</v>
      </c>
      <c r="S118" t="s">
        <v>212</v>
      </c>
      <c r="T118" t="s">
        <v>5</v>
      </c>
      <c r="U118" t="s">
        <v>200</v>
      </c>
      <c r="V118" s="12">
        <v>44274</v>
      </c>
      <c r="W118" s="12">
        <v>44274</v>
      </c>
      <c r="X118">
        <v>4</v>
      </c>
      <c r="Y118" s="13">
        <v>0.52847222222222223</v>
      </c>
      <c r="Z118" s="13">
        <v>0.70277777777777772</v>
      </c>
      <c r="AA118" s="1">
        <f t="shared" si="3"/>
        <v>250.99999999999991</v>
      </c>
      <c r="AB118">
        <v>2</v>
      </c>
      <c r="AD118">
        <v>2</v>
      </c>
      <c r="AF118">
        <v>1</v>
      </c>
      <c r="AG118" t="s">
        <v>737</v>
      </c>
      <c r="AH118" t="s">
        <v>738</v>
      </c>
      <c r="AJ118">
        <v>22</v>
      </c>
      <c r="AK118">
        <v>1</v>
      </c>
      <c r="AL118">
        <v>1</v>
      </c>
      <c r="AM118" t="s">
        <v>739</v>
      </c>
      <c r="AN118" t="s">
        <v>738</v>
      </c>
      <c r="AP118">
        <v>22</v>
      </c>
      <c r="AQ118">
        <v>2</v>
      </c>
      <c r="BC118">
        <f t="shared" si="4"/>
        <v>44</v>
      </c>
      <c r="BD118">
        <f>BC118*[1]counts!$B$54</f>
        <v>336.6</v>
      </c>
      <c r="BE118">
        <f t="shared" si="5"/>
        <v>336.6</v>
      </c>
      <c r="BF118">
        <v>0</v>
      </c>
      <c r="BG118">
        <v>0</v>
      </c>
      <c r="BH118">
        <v>1</v>
      </c>
      <c r="BI118">
        <v>0</v>
      </c>
      <c r="BJ118">
        <v>0</v>
      </c>
      <c r="BK118">
        <v>0</v>
      </c>
      <c r="BL118">
        <v>0</v>
      </c>
      <c r="BM118">
        <v>0</v>
      </c>
      <c r="BN118">
        <v>0</v>
      </c>
      <c r="BO118">
        <v>0</v>
      </c>
      <c r="BP118">
        <v>0</v>
      </c>
      <c r="BQ118">
        <v>0</v>
      </c>
      <c r="BZ118">
        <v>1</v>
      </c>
      <c r="CA118" t="s">
        <v>536</v>
      </c>
      <c r="CF118">
        <v>3</v>
      </c>
      <c r="CG118">
        <v>8</v>
      </c>
      <c r="CH118">
        <v>1</v>
      </c>
      <c r="CI118">
        <v>1</v>
      </c>
      <c r="CJ118">
        <v>0</v>
      </c>
      <c r="CK118">
        <v>1</v>
      </c>
      <c r="CL118">
        <v>3</v>
      </c>
      <c r="CM118" t="s">
        <v>740</v>
      </c>
      <c r="CN118">
        <v>7</v>
      </c>
      <c r="CO118" t="s">
        <v>741</v>
      </c>
      <c r="CR118">
        <v>2</v>
      </c>
      <c r="CS118" t="s">
        <v>742</v>
      </c>
      <c r="CT118" t="s">
        <v>248</v>
      </c>
      <c r="CU118">
        <v>2</v>
      </c>
    </row>
    <row r="119" spans="1:99" x14ac:dyDescent="0.35">
      <c r="A119">
        <v>126</v>
      </c>
      <c r="B119" s="11">
        <v>44283.927083333336</v>
      </c>
      <c r="D119">
        <v>0</v>
      </c>
      <c r="E119">
        <v>0</v>
      </c>
      <c r="F119">
        <v>0</v>
      </c>
      <c r="G119">
        <v>0</v>
      </c>
      <c r="H119">
        <v>0</v>
      </c>
      <c r="I119">
        <v>0</v>
      </c>
      <c r="J119">
        <v>0</v>
      </c>
      <c r="K119">
        <v>1</v>
      </c>
      <c r="L119" t="s">
        <v>743</v>
      </c>
      <c r="M119">
        <v>84</v>
      </c>
      <c r="N119" t="s">
        <v>744</v>
      </c>
      <c r="T119" t="s">
        <v>5</v>
      </c>
      <c r="U119" t="s">
        <v>200</v>
      </c>
      <c r="V119" s="12">
        <v>44279</v>
      </c>
      <c r="W119" s="12">
        <v>44279</v>
      </c>
      <c r="X119">
        <v>6</v>
      </c>
      <c r="Y119" s="13">
        <v>0.56666666666666665</v>
      </c>
      <c r="Z119" s="13">
        <v>0.77916666666666667</v>
      </c>
      <c r="AA119" s="1">
        <f t="shared" si="3"/>
        <v>306.00000000000006</v>
      </c>
      <c r="AB119">
        <v>2</v>
      </c>
      <c r="AD119">
        <v>2</v>
      </c>
      <c r="AF119">
        <v>1</v>
      </c>
      <c r="AG119" t="s">
        <v>745</v>
      </c>
      <c r="AH119" t="s">
        <v>746</v>
      </c>
      <c r="AJ119">
        <v>33</v>
      </c>
      <c r="AK119">
        <v>1</v>
      </c>
      <c r="AL119">
        <v>1</v>
      </c>
      <c r="AM119" t="s">
        <v>747</v>
      </c>
      <c r="AN119" t="s">
        <v>748</v>
      </c>
      <c r="AP119">
        <v>25</v>
      </c>
      <c r="AQ119">
        <v>2</v>
      </c>
      <c r="BC119">
        <f t="shared" si="4"/>
        <v>58</v>
      </c>
      <c r="BD119">
        <f>BC119*[1]counts!$B$54</f>
        <v>443.70000000000005</v>
      </c>
      <c r="BE119">
        <f t="shared" si="5"/>
        <v>443.70000000000005</v>
      </c>
      <c r="BF119">
        <v>0</v>
      </c>
      <c r="BG119">
        <v>0</v>
      </c>
      <c r="BH119">
        <v>1</v>
      </c>
      <c r="BI119">
        <v>0</v>
      </c>
      <c r="BJ119">
        <v>0</v>
      </c>
      <c r="BK119">
        <v>0</v>
      </c>
      <c r="BL119">
        <v>0</v>
      </c>
      <c r="BM119">
        <v>0</v>
      </c>
      <c r="BN119">
        <v>0</v>
      </c>
      <c r="BO119">
        <v>0</v>
      </c>
      <c r="BP119">
        <v>0</v>
      </c>
      <c r="BQ119">
        <v>0</v>
      </c>
      <c r="BZ119">
        <v>1</v>
      </c>
      <c r="CA119" t="s">
        <v>749</v>
      </c>
      <c r="CF119">
        <v>7</v>
      </c>
      <c r="CG119">
        <v>1</v>
      </c>
      <c r="CH119">
        <v>0</v>
      </c>
      <c r="CI119">
        <v>1</v>
      </c>
      <c r="CJ119">
        <v>1</v>
      </c>
      <c r="CK119">
        <v>1</v>
      </c>
      <c r="CN119">
        <v>2</v>
      </c>
      <c r="CO119" t="s">
        <v>750</v>
      </c>
      <c r="CP119">
        <v>1</v>
      </c>
      <c r="CQ119" t="s">
        <v>751</v>
      </c>
      <c r="CR119">
        <v>5</v>
      </c>
      <c r="CS119" t="s">
        <v>752</v>
      </c>
      <c r="CT119" t="s">
        <v>248</v>
      </c>
      <c r="CU119">
        <v>2</v>
      </c>
    </row>
    <row r="120" spans="1:99" x14ac:dyDescent="0.35">
      <c r="A120">
        <v>127</v>
      </c>
      <c r="B120" s="11">
        <v>44283.94027777778</v>
      </c>
      <c r="C120">
        <v>2</v>
      </c>
      <c r="D120">
        <v>0</v>
      </c>
      <c r="E120">
        <v>0</v>
      </c>
      <c r="F120">
        <v>1</v>
      </c>
      <c r="G120">
        <v>1</v>
      </c>
      <c r="H120">
        <v>1</v>
      </c>
      <c r="I120">
        <v>1</v>
      </c>
      <c r="J120">
        <v>0</v>
      </c>
      <c r="K120">
        <v>0</v>
      </c>
      <c r="M120">
        <v>82</v>
      </c>
      <c r="N120" t="s">
        <v>753</v>
      </c>
      <c r="O120">
        <v>1</v>
      </c>
      <c r="P120">
        <v>1</v>
      </c>
      <c r="R120" t="s">
        <v>8</v>
      </c>
      <c r="S120" t="s">
        <v>199</v>
      </c>
      <c r="T120" t="s">
        <v>5</v>
      </c>
      <c r="U120" t="s">
        <v>200</v>
      </c>
      <c r="V120" s="12">
        <v>44280</v>
      </c>
      <c r="W120" s="12">
        <v>44280</v>
      </c>
      <c r="X120">
        <v>5</v>
      </c>
      <c r="Y120" s="13">
        <v>0.52500000000000002</v>
      </c>
      <c r="Z120" s="13">
        <v>0.72291666666666665</v>
      </c>
      <c r="AA120" s="1">
        <f t="shared" si="3"/>
        <v>284.99999999999994</v>
      </c>
      <c r="AB120">
        <v>2</v>
      </c>
      <c r="AD120">
        <v>2</v>
      </c>
      <c r="AF120">
        <v>1</v>
      </c>
      <c r="AG120" t="s">
        <v>397</v>
      </c>
      <c r="AH120" t="s">
        <v>754</v>
      </c>
      <c r="AJ120">
        <v>308</v>
      </c>
      <c r="AK120">
        <v>2</v>
      </c>
      <c r="BC120">
        <f t="shared" si="4"/>
        <v>308</v>
      </c>
      <c r="BD120">
        <f>BC120*[1]counts!$B$54</f>
        <v>2356.2000000000003</v>
      </c>
      <c r="BE120">
        <f t="shared" si="5"/>
        <v>2356.2000000000003</v>
      </c>
      <c r="BF120">
        <v>0</v>
      </c>
      <c r="BG120">
        <v>0</v>
      </c>
      <c r="BH120">
        <v>1</v>
      </c>
      <c r="BI120">
        <v>0</v>
      </c>
      <c r="BJ120">
        <v>0</v>
      </c>
      <c r="BK120">
        <v>0</v>
      </c>
      <c r="BL120">
        <v>0</v>
      </c>
      <c r="BM120">
        <v>0</v>
      </c>
      <c r="BN120">
        <v>0</v>
      </c>
      <c r="BO120">
        <v>0</v>
      </c>
      <c r="BP120">
        <v>0</v>
      </c>
      <c r="BQ120">
        <v>0</v>
      </c>
      <c r="BZ120">
        <v>1</v>
      </c>
      <c r="CA120" t="s">
        <v>248</v>
      </c>
      <c r="CF120">
        <v>12</v>
      </c>
      <c r="CH120">
        <v>1</v>
      </c>
      <c r="CI120">
        <v>1</v>
      </c>
      <c r="CJ120">
        <v>0</v>
      </c>
      <c r="CK120">
        <v>1</v>
      </c>
      <c r="CL120">
        <v>2</v>
      </c>
      <c r="CM120" t="s">
        <v>755</v>
      </c>
      <c r="CN120">
        <v>8</v>
      </c>
      <c r="CO120" t="s">
        <v>756</v>
      </c>
      <c r="CR120">
        <v>2</v>
      </c>
      <c r="CS120" t="s">
        <v>757</v>
      </c>
      <c r="CT120" t="s">
        <v>248</v>
      </c>
      <c r="CU120">
        <v>2</v>
      </c>
    </row>
    <row r="121" spans="1:99" x14ac:dyDescent="0.35">
      <c r="A121">
        <v>128</v>
      </c>
      <c r="B121" s="11">
        <v>44283.952777777777</v>
      </c>
      <c r="D121">
        <v>0</v>
      </c>
      <c r="E121">
        <v>0</v>
      </c>
      <c r="F121">
        <v>0</v>
      </c>
      <c r="G121">
        <v>0</v>
      </c>
      <c r="H121">
        <v>0</v>
      </c>
      <c r="I121">
        <v>0</v>
      </c>
      <c r="J121">
        <v>0</v>
      </c>
      <c r="K121">
        <v>1</v>
      </c>
      <c r="L121" t="s">
        <v>758</v>
      </c>
      <c r="M121">
        <v>87</v>
      </c>
      <c r="N121" t="s">
        <v>759</v>
      </c>
      <c r="O121">
        <v>1</v>
      </c>
      <c r="P121">
        <v>1</v>
      </c>
      <c r="R121" t="s">
        <v>8</v>
      </c>
      <c r="S121" t="s">
        <v>199</v>
      </c>
      <c r="T121" t="s">
        <v>5</v>
      </c>
      <c r="U121" t="s">
        <v>200</v>
      </c>
      <c r="V121" s="12">
        <v>44281</v>
      </c>
      <c r="W121" s="12">
        <v>44281</v>
      </c>
      <c r="X121">
        <v>4</v>
      </c>
      <c r="Y121" s="13">
        <v>0.33333333333333331</v>
      </c>
      <c r="Z121" s="13">
        <v>0.50416666666666665</v>
      </c>
      <c r="AA121" s="1">
        <f t="shared" si="3"/>
        <v>245.99999999999997</v>
      </c>
      <c r="AB121">
        <v>2</v>
      </c>
      <c r="AD121">
        <v>1</v>
      </c>
      <c r="AF121">
        <v>1</v>
      </c>
      <c r="AG121" t="s">
        <v>760</v>
      </c>
      <c r="AH121" t="s">
        <v>754</v>
      </c>
      <c r="AJ121">
        <v>308</v>
      </c>
      <c r="AK121">
        <v>2</v>
      </c>
      <c r="BC121">
        <f t="shared" si="4"/>
        <v>308</v>
      </c>
      <c r="BD121">
        <f>BC121*[1]counts!$B$54</f>
        <v>2356.2000000000003</v>
      </c>
      <c r="BE121">
        <f t="shared" si="5"/>
        <v>2356.2000000000003</v>
      </c>
      <c r="BF121">
        <v>0</v>
      </c>
      <c r="BG121">
        <v>0</v>
      </c>
      <c r="BH121">
        <v>1</v>
      </c>
      <c r="BI121">
        <v>0</v>
      </c>
      <c r="BJ121">
        <v>0</v>
      </c>
      <c r="BK121">
        <v>0</v>
      </c>
      <c r="BL121">
        <v>0</v>
      </c>
      <c r="BM121">
        <v>0</v>
      </c>
      <c r="BN121">
        <v>0</v>
      </c>
      <c r="BO121">
        <v>0</v>
      </c>
      <c r="BP121">
        <v>0</v>
      </c>
      <c r="BQ121">
        <v>0</v>
      </c>
      <c r="BZ121">
        <v>1</v>
      </c>
      <c r="CA121" t="s">
        <v>248</v>
      </c>
      <c r="CF121">
        <v>2</v>
      </c>
      <c r="CH121">
        <v>0</v>
      </c>
      <c r="CI121">
        <v>1</v>
      </c>
      <c r="CJ121">
        <v>0</v>
      </c>
      <c r="CK121">
        <v>0</v>
      </c>
      <c r="CN121">
        <v>2</v>
      </c>
      <c r="CO121" t="s">
        <v>761</v>
      </c>
      <c r="CT121" t="s">
        <v>248</v>
      </c>
      <c r="CU121">
        <v>2</v>
      </c>
    </row>
    <row r="122" spans="1:99" x14ac:dyDescent="0.35">
      <c r="A122">
        <v>129</v>
      </c>
      <c r="B122" s="11">
        <v>44292.572916666664</v>
      </c>
      <c r="C122">
        <v>3</v>
      </c>
      <c r="D122">
        <v>1</v>
      </c>
      <c r="E122">
        <v>0</v>
      </c>
      <c r="F122">
        <v>0</v>
      </c>
      <c r="G122">
        <v>0</v>
      </c>
      <c r="H122">
        <v>0</v>
      </c>
      <c r="I122">
        <v>0</v>
      </c>
      <c r="J122">
        <v>0</v>
      </c>
      <c r="K122">
        <v>1</v>
      </c>
      <c r="L122" t="s">
        <v>762</v>
      </c>
      <c r="M122">
        <v>76</v>
      </c>
      <c r="N122" t="s">
        <v>763</v>
      </c>
      <c r="O122">
        <v>1</v>
      </c>
      <c r="P122">
        <v>7</v>
      </c>
      <c r="R122" t="s">
        <v>9</v>
      </c>
      <c r="S122" t="s">
        <v>199</v>
      </c>
      <c r="T122" t="s">
        <v>5</v>
      </c>
      <c r="U122" t="s">
        <v>200</v>
      </c>
      <c r="V122" s="12">
        <v>44287</v>
      </c>
      <c r="W122" s="12">
        <v>44287</v>
      </c>
      <c r="X122">
        <v>6</v>
      </c>
      <c r="Y122" s="13">
        <v>0.375</v>
      </c>
      <c r="Z122" s="13">
        <v>0.62916666666666665</v>
      </c>
      <c r="AA122" s="1">
        <f t="shared" si="3"/>
        <v>366</v>
      </c>
      <c r="AB122">
        <v>2</v>
      </c>
      <c r="AD122">
        <v>2</v>
      </c>
      <c r="AF122">
        <v>1</v>
      </c>
      <c r="AG122" t="s">
        <v>378</v>
      </c>
      <c r="AH122" t="s">
        <v>764</v>
      </c>
      <c r="AJ122">
        <v>210</v>
      </c>
      <c r="AK122">
        <v>2</v>
      </c>
      <c r="BC122">
        <f t="shared" si="4"/>
        <v>210</v>
      </c>
      <c r="BD122">
        <f>BC122*[1]counts!$B$54</f>
        <v>1606.5</v>
      </c>
      <c r="BE122">
        <f t="shared" si="5"/>
        <v>1606.5</v>
      </c>
      <c r="BF122">
        <v>0</v>
      </c>
      <c r="BG122">
        <v>0</v>
      </c>
      <c r="BH122">
        <v>1</v>
      </c>
      <c r="BI122">
        <v>0</v>
      </c>
      <c r="BJ122">
        <v>0</v>
      </c>
      <c r="BK122">
        <v>0</v>
      </c>
      <c r="BL122">
        <v>0</v>
      </c>
      <c r="BM122">
        <v>0</v>
      </c>
      <c r="BN122">
        <v>0</v>
      </c>
      <c r="BO122">
        <v>0</v>
      </c>
      <c r="BP122">
        <v>0</v>
      </c>
      <c r="BQ122">
        <v>0</v>
      </c>
      <c r="BZ122">
        <v>1</v>
      </c>
      <c r="CA122" t="s">
        <v>248</v>
      </c>
      <c r="CF122">
        <v>2</v>
      </c>
      <c r="CG122">
        <v>1</v>
      </c>
      <c r="CH122">
        <v>0</v>
      </c>
      <c r="CI122">
        <v>1</v>
      </c>
      <c r="CJ122">
        <v>1</v>
      </c>
      <c r="CK122">
        <v>0</v>
      </c>
      <c r="CN122">
        <v>2</v>
      </c>
      <c r="CO122" t="s">
        <v>765</v>
      </c>
      <c r="CP122">
        <v>1</v>
      </c>
      <c r="CQ122" t="s">
        <v>766</v>
      </c>
      <c r="CT122" t="s">
        <v>248</v>
      </c>
      <c r="CU122">
        <v>2</v>
      </c>
    </row>
    <row r="123" spans="1:99" x14ac:dyDescent="0.35">
      <c r="A123">
        <v>130</v>
      </c>
      <c r="B123" s="11">
        <v>44292.584722222222</v>
      </c>
      <c r="C123">
        <v>3</v>
      </c>
      <c r="D123">
        <v>1</v>
      </c>
      <c r="E123">
        <v>0</v>
      </c>
      <c r="F123">
        <v>0</v>
      </c>
      <c r="G123">
        <v>0</v>
      </c>
      <c r="H123">
        <v>0</v>
      </c>
      <c r="I123">
        <v>0</v>
      </c>
      <c r="J123">
        <v>0</v>
      </c>
      <c r="K123">
        <v>1</v>
      </c>
      <c r="L123" t="s">
        <v>767</v>
      </c>
      <c r="M123">
        <v>65</v>
      </c>
      <c r="N123" t="s">
        <v>768</v>
      </c>
      <c r="O123">
        <v>1</v>
      </c>
      <c r="P123">
        <v>4</v>
      </c>
      <c r="R123" t="s">
        <v>9</v>
      </c>
      <c r="S123" t="s">
        <v>199</v>
      </c>
      <c r="T123" t="s">
        <v>5</v>
      </c>
      <c r="U123" t="s">
        <v>200</v>
      </c>
      <c r="V123" s="12">
        <v>44291</v>
      </c>
      <c r="W123" s="12">
        <v>44291</v>
      </c>
      <c r="X123">
        <v>5</v>
      </c>
      <c r="Y123" s="13">
        <v>0.41805555555555557</v>
      </c>
      <c r="Z123" s="13">
        <v>0.63680555555555551</v>
      </c>
      <c r="AA123" s="1">
        <f t="shared" si="3"/>
        <v>314.99999999999989</v>
      </c>
      <c r="AB123">
        <v>2</v>
      </c>
      <c r="AD123">
        <v>2</v>
      </c>
      <c r="AF123">
        <v>1</v>
      </c>
      <c r="AG123" t="s">
        <v>502</v>
      </c>
      <c r="AH123" t="s">
        <v>769</v>
      </c>
      <c r="AJ123">
        <v>129</v>
      </c>
      <c r="AK123">
        <v>2</v>
      </c>
      <c r="BC123">
        <f t="shared" si="4"/>
        <v>129</v>
      </c>
      <c r="BD123">
        <f>BC123*[1]counts!$B$54</f>
        <v>986.85</v>
      </c>
      <c r="BE123">
        <f t="shared" si="5"/>
        <v>986.85</v>
      </c>
      <c r="BF123">
        <v>0</v>
      </c>
      <c r="BG123">
        <v>0</v>
      </c>
      <c r="BH123">
        <v>1</v>
      </c>
      <c r="BI123">
        <v>0</v>
      </c>
      <c r="BJ123">
        <v>0</v>
      </c>
      <c r="BK123">
        <v>0</v>
      </c>
      <c r="BL123">
        <v>0</v>
      </c>
      <c r="BM123">
        <v>0</v>
      </c>
      <c r="BN123">
        <v>0</v>
      </c>
      <c r="BO123">
        <v>0</v>
      </c>
      <c r="BP123">
        <v>0</v>
      </c>
      <c r="BQ123">
        <v>0</v>
      </c>
      <c r="BZ123">
        <v>1</v>
      </c>
      <c r="CA123" t="s">
        <v>248</v>
      </c>
      <c r="CF123">
        <v>3</v>
      </c>
      <c r="CH123">
        <v>0</v>
      </c>
      <c r="CI123">
        <v>1</v>
      </c>
      <c r="CJ123">
        <v>1</v>
      </c>
      <c r="CK123">
        <v>0</v>
      </c>
      <c r="CN123">
        <v>1</v>
      </c>
      <c r="CO123" t="s">
        <v>770</v>
      </c>
      <c r="CP123">
        <v>2</v>
      </c>
      <c r="CQ123" t="s">
        <v>771</v>
      </c>
      <c r="CT123" t="s">
        <v>248</v>
      </c>
      <c r="CU123">
        <v>2</v>
      </c>
    </row>
    <row r="124" spans="1:99" x14ac:dyDescent="0.35">
      <c r="A124">
        <v>131</v>
      </c>
      <c r="B124" s="11">
        <v>44305.367361111108</v>
      </c>
      <c r="C124">
        <v>3</v>
      </c>
      <c r="D124">
        <v>0</v>
      </c>
      <c r="E124">
        <v>0</v>
      </c>
      <c r="F124">
        <v>0</v>
      </c>
      <c r="G124">
        <v>0</v>
      </c>
      <c r="H124">
        <v>0</v>
      </c>
      <c r="I124">
        <v>0</v>
      </c>
      <c r="J124">
        <v>0</v>
      </c>
      <c r="K124">
        <v>1</v>
      </c>
      <c r="L124" t="s">
        <v>772</v>
      </c>
      <c r="M124">
        <v>83</v>
      </c>
      <c r="N124" t="s">
        <v>773</v>
      </c>
      <c r="O124">
        <v>1</v>
      </c>
      <c r="P124">
        <v>8</v>
      </c>
      <c r="R124" t="s">
        <v>9</v>
      </c>
      <c r="S124" t="s">
        <v>212</v>
      </c>
      <c r="T124" t="s">
        <v>5</v>
      </c>
      <c r="U124" t="s">
        <v>200</v>
      </c>
      <c r="V124" s="12">
        <v>44295</v>
      </c>
      <c r="W124" s="12">
        <v>44295</v>
      </c>
      <c r="X124">
        <v>5</v>
      </c>
      <c r="Y124" s="13">
        <v>0.41666666666666669</v>
      </c>
      <c r="Z124" s="13">
        <v>0.625</v>
      </c>
      <c r="AA124" s="1">
        <f t="shared" si="3"/>
        <v>300</v>
      </c>
      <c r="AB124">
        <v>2</v>
      </c>
      <c r="AD124">
        <v>2</v>
      </c>
      <c r="AF124">
        <v>1</v>
      </c>
      <c r="AG124" t="s">
        <v>774</v>
      </c>
      <c r="AH124" t="s">
        <v>329</v>
      </c>
      <c r="AJ124">
        <v>4</v>
      </c>
      <c r="AK124">
        <v>2</v>
      </c>
      <c r="BC124">
        <f t="shared" si="4"/>
        <v>4</v>
      </c>
      <c r="BD124">
        <f>BC124*[1]counts!$B$54</f>
        <v>30.6</v>
      </c>
      <c r="BE124">
        <f t="shared" si="5"/>
        <v>30.6</v>
      </c>
      <c r="BF124">
        <v>0</v>
      </c>
      <c r="BG124">
        <v>0</v>
      </c>
      <c r="BH124">
        <v>1</v>
      </c>
      <c r="BI124">
        <v>0</v>
      </c>
      <c r="BJ124">
        <v>0</v>
      </c>
      <c r="BK124">
        <v>0</v>
      </c>
      <c r="BL124">
        <v>0</v>
      </c>
      <c r="BM124">
        <v>0</v>
      </c>
      <c r="BN124">
        <v>0</v>
      </c>
      <c r="BO124">
        <v>0</v>
      </c>
      <c r="BP124">
        <v>0</v>
      </c>
      <c r="BQ124">
        <v>0</v>
      </c>
      <c r="BZ124">
        <v>1</v>
      </c>
      <c r="CA124" t="s">
        <v>248</v>
      </c>
      <c r="CF124">
        <v>2</v>
      </c>
      <c r="CH124">
        <v>1</v>
      </c>
      <c r="CI124">
        <v>0</v>
      </c>
      <c r="CJ124">
        <v>1</v>
      </c>
      <c r="CK124">
        <v>0</v>
      </c>
      <c r="CL124">
        <v>1</v>
      </c>
      <c r="CM124" t="s">
        <v>775</v>
      </c>
      <c r="CP124">
        <v>1</v>
      </c>
      <c r="CQ124" t="s">
        <v>776</v>
      </c>
      <c r="CT124" t="s">
        <v>248</v>
      </c>
      <c r="CU124">
        <v>2</v>
      </c>
    </row>
    <row r="125" spans="1:99" x14ac:dyDescent="0.35">
      <c r="A125">
        <v>132</v>
      </c>
      <c r="B125" s="11">
        <v>44305.374305555553</v>
      </c>
      <c r="C125">
        <v>2</v>
      </c>
      <c r="D125">
        <v>0</v>
      </c>
      <c r="E125">
        <v>0</v>
      </c>
      <c r="F125">
        <v>0</v>
      </c>
      <c r="G125">
        <v>0</v>
      </c>
      <c r="H125">
        <v>0</v>
      </c>
      <c r="I125">
        <v>0</v>
      </c>
      <c r="J125">
        <v>0</v>
      </c>
      <c r="K125">
        <v>1</v>
      </c>
      <c r="L125" t="s">
        <v>777</v>
      </c>
      <c r="M125">
        <v>67</v>
      </c>
      <c r="N125" t="s">
        <v>778</v>
      </c>
      <c r="O125">
        <v>1</v>
      </c>
      <c r="P125">
        <v>7</v>
      </c>
      <c r="R125" t="s">
        <v>9</v>
      </c>
      <c r="S125" t="s">
        <v>199</v>
      </c>
      <c r="T125" t="s">
        <v>5</v>
      </c>
      <c r="U125" t="s">
        <v>200</v>
      </c>
      <c r="V125" s="12">
        <v>44298</v>
      </c>
      <c r="W125" s="12">
        <v>44298</v>
      </c>
      <c r="X125">
        <v>5</v>
      </c>
      <c r="Y125" s="13">
        <v>0.41805555555555557</v>
      </c>
      <c r="Z125" s="13">
        <v>0.63680555555555551</v>
      </c>
      <c r="AA125" s="1">
        <f t="shared" si="3"/>
        <v>314.99999999999989</v>
      </c>
      <c r="AB125">
        <v>2</v>
      </c>
      <c r="AD125">
        <v>2</v>
      </c>
      <c r="AF125">
        <v>1</v>
      </c>
      <c r="AG125" t="s">
        <v>779</v>
      </c>
      <c r="AH125" t="s">
        <v>780</v>
      </c>
      <c r="AJ125">
        <v>218</v>
      </c>
      <c r="AK125">
        <v>2</v>
      </c>
      <c r="BC125">
        <f t="shared" si="4"/>
        <v>218</v>
      </c>
      <c r="BD125">
        <f>BC125*[1]counts!$B$54</f>
        <v>1667.7</v>
      </c>
      <c r="BE125">
        <f t="shared" si="5"/>
        <v>1667.7</v>
      </c>
      <c r="BF125">
        <v>0</v>
      </c>
      <c r="BG125">
        <v>0</v>
      </c>
      <c r="BH125">
        <v>1</v>
      </c>
      <c r="BI125">
        <v>0</v>
      </c>
      <c r="BJ125">
        <v>0</v>
      </c>
      <c r="BK125">
        <v>0</v>
      </c>
      <c r="BL125">
        <v>0</v>
      </c>
      <c r="BM125">
        <v>0</v>
      </c>
      <c r="BN125">
        <v>0</v>
      </c>
      <c r="BO125">
        <v>0</v>
      </c>
      <c r="BP125">
        <v>0</v>
      </c>
      <c r="BQ125">
        <v>0</v>
      </c>
      <c r="BZ125">
        <v>2</v>
      </c>
      <c r="CA125" t="s">
        <v>781</v>
      </c>
      <c r="CF125">
        <v>1</v>
      </c>
      <c r="CG125">
        <v>1</v>
      </c>
      <c r="CH125">
        <v>1</v>
      </c>
      <c r="CI125">
        <v>0</v>
      </c>
      <c r="CJ125">
        <v>1</v>
      </c>
      <c r="CK125">
        <v>0</v>
      </c>
      <c r="CL125">
        <v>1</v>
      </c>
      <c r="CM125" t="s">
        <v>519</v>
      </c>
      <c r="CP125">
        <v>1</v>
      </c>
      <c r="CQ125" t="s">
        <v>766</v>
      </c>
      <c r="CT125" t="s">
        <v>248</v>
      </c>
      <c r="CU125">
        <v>2</v>
      </c>
    </row>
    <row r="126" spans="1:99" x14ac:dyDescent="0.35">
      <c r="A126">
        <v>133</v>
      </c>
      <c r="B126" s="11">
        <v>44305.380555555559</v>
      </c>
      <c r="C126">
        <v>2</v>
      </c>
      <c r="D126">
        <v>0</v>
      </c>
      <c r="E126">
        <v>0</v>
      </c>
      <c r="F126">
        <v>0</v>
      </c>
      <c r="G126">
        <v>0</v>
      </c>
      <c r="H126">
        <v>1</v>
      </c>
      <c r="I126">
        <v>1</v>
      </c>
      <c r="J126">
        <v>0</v>
      </c>
      <c r="K126">
        <v>1</v>
      </c>
      <c r="L126" t="s">
        <v>782</v>
      </c>
      <c r="M126">
        <v>4</v>
      </c>
      <c r="N126" t="s">
        <v>783</v>
      </c>
      <c r="O126">
        <v>1</v>
      </c>
      <c r="P126">
        <v>3</v>
      </c>
      <c r="R126" t="s">
        <v>9</v>
      </c>
      <c r="S126" t="s">
        <v>212</v>
      </c>
      <c r="T126" t="s">
        <v>5</v>
      </c>
      <c r="U126" t="s">
        <v>200</v>
      </c>
      <c r="V126" s="12">
        <v>44299</v>
      </c>
      <c r="W126" s="12">
        <v>44299</v>
      </c>
      <c r="X126">
        <v>6</v>
      </c>
      <c r="Y126" s="13">
        <v>0.44583333333333336</v>
      </c>
      <c r="Z126" s="13">
        <v>0.68819444444444444</v>
      </c>
      <c r="AA126" s="1">
        <f t="shared" si="3"/>
        <v>349</v>
      </c>
      <c r="AB126">
        <v>2</v>
      </c>
      <c r="AD126">
        <v>2</v>
      </c>
      <c r="AF126">
        <v>1</v>
      </c>
      <c r="AG126" t="s">
        <v>784</v>
      </c>
      <c r="AH126" t="s">
        <v>785</v>
      </c>
      <c r="AJ126">
        <v>11</v>
      </c>
      <c r="AK126">
        <v>1</v>
      </c>
      <c r="AL126">
        <v>1</v>
      </c>
      <c r="AM126" t="s">
        <v>786</v>
      </c>
      <c r="AN126" t="s">
        <v>787</v>
      </c>
      <c r="AP126">
        <v>26</v>
      </c>
      <c r="AQ126">
        <v>2</v>
      </c>
      <c r="BC126">
        <f t="shared" si="4"/>
        <v>37</v>
      </c>
      <c r="BD126">
        <f>BC126*[1]counts!$B$54</f>
        <v>283.05</v>
      </c>
      <c r="BE126">
        <f t="shared" si="5"/>
        <v>283.05</v>
      </c>
      <c r="BF126">
        <v>0</v>
      </c>
      <c r="BG126">
        <v>0</v>
      </c>
      <c r="BH126">
        <v>1</v>
      </c>
      <c r="BI126">
        <v>0</v>
      </c>
      <c r="BJ126">
        <v>0</v>
      </c>
      <c r="BK126">
        <v>0</v>
      </c>
      <c r="BL126">
        <v>0</v>
      </c>
      <c r="BM126">
        <v>0</v>
      </c>
      <c r="BN126">
        <v>0</v>
      </c>
      <c r="BO126">
        <v>0</v>
      </c>
      <c r="BP126">
        <v>0</v>
      </c>
      <c r="BQ126">
        <v>0</v>
      </c>
      <c r="BZ126">
        <v>2</v>
      </c>
      <c r="CA126" t="s">
        <v>788</v>
      </c>
      <c r="CF126">
        <v>6</v>
      </c>
      <c r="CG126">
        <v>8</v>
      </c>
      <c r="CH126">
        <v>1</v>
      </c>
      <c r="CI126">
        <v>1</v>
      </c>
      <c r="CJ126">
        <v>1</v>
      </c>
      <c r="CK126">
        <v>0</v>
      </c>
      <c r="CL126">
        <v>5</v>
      </c>
      <c r="CM126" t="s">
        <v>789</v>
      </c>
      <c r="CN126">
        <v>7</v>
      </c>
      <c r="CO126" t="s">
        <v>790</v>
      </c>
      <c r="CP126">
        <v>2</v>
      </c>
      <c r="CQ126" t="s">
        <v>791</v>
      </c>
      <c r="CT126" t="s">
        <v>248</v>
      </c>
      <c r="CU126">
        <v>2</v>
      </c>
    </row>
    <row r="127" spans="1:99" x14ac:dyDescent="0.35">
      <c r="A127">
        <v>134</v>
      </c>
      <c r="B127" s="11">
        <v>44305.4</v>
      </c>
      <c r="C127">
        <v>2</v>
      </c>
      <c r="D127">
        <v>0</v>
      </c>
      <c r="E127">
        <v>0</v>
      </c>
      <c r="F127">
        <v>1</v>
      </c>
      <c r="G127">
        <v>1</v>
      </c>
      <c r="H127">
        <v>1</v>
      </c>
      <c r="I127">
        <v>1</v>
      </c>
      <c r="J127">
        <v>0</v>
      </c>
      <c r="K127">
        <v>0</v>
      </c>
      <c r="M127">
        <v>72</v>
      </c>
      <c r="N127" t="s">
        <v>792</v>
      </c>
      <c r="O127">
        <v>1</v>
      </c>
      <c r="P127">
        <v>2</v>
      </c>
      <c r="R127" t="s">
        <v>8</v>
      </c>
      <c r="S127" t="s">
        <v>199</v>
      </c>
      <c r="T127" t="s">
        <v>5</v>
      </c>
      <c r="U127" t="s">
        <v>200</v>
      </c>
      <c r="V127" s="12">
        <v>44300</v>
      </c>
      <c r="W127" s="12">
        <v>44300</v>
      </c>
      <c r="X127">
        <v>5</v>
      </c>
      <c r="Y127" s="13">
        <v>0.42291666666666666</v>
      </c>
      <c r="Z127" s="13">
        <v>0.65416666666666667</v>
      </c>
      <c r="AA127" s="1">
        <f t="shared" si="3"/>
        <v>333.00000000000006</v>
      </c>
      <c r="AB127">
        <v>2</v>
      </c>
      <c r="AD127">
        <v>2</v>
      </c>
      <c r="AF127">
        <v>1</v>
      </c>
      <c r="AG127" t="s">
        <v>544</v>
      </c>
      <c r="AH127" t="s">
        <v>793</v>
      </c>
      <c r="AJ127">
        <v>85</v>
      </c>
      <c r="AK127">
        <v>2</v>
      </c>
      <c r="BC127">
        <f t="shared" si="4"/>
        <v>85</v>
      </c>
      <c r="BD127">
        <f>BC127*[1]counts!$B$54</f>
        <v>650.25</v>
      </c>
      <c r="BE127">
        <f t="shared" si="5"/>
        <v>650.25</v>
      </c>
      <c r="BF127">
        <v>0</v>
      </c>
      <c r="BG127">
        <v>0</v>
      </c>
      <c r="BH127">
        <v>1</v>
      </c>
      <c r="BI127">
        <v>0</v>
      </c>
      <c r="BJ127">
        <v>0</v>
      </c>
      <c r="BK127">
        <v>0</v>
      </c>
      <c r="BL127">
        <v>0</v>
      </c>
      <c r="BM127">
        <v>0</v>
      </c>
      <c r="BN127">
        <v>0</v>
      </c>
      <c r="BO127">
        <v>0</v>
      </c>
      <c r="BP127">
        <v>0</v>
      </c>
      <c r="BQ127">
        <v>0</v>
      </c>
      <c r="BZ127">
        <v>2</v>
      </c>
      <c r="CA127" t="s">
        <v>794</v>
      </c>
      <c r="CF127">
        <v>7</v>
      </c>
      <c r="CG127">
        <v>4</v>
      </c>
      <c r="CH127">
        <v>1</v>
      </c>
      <c r="CI127">
        <v>1</v>
      </c>
      <c r="CJ127">
        <v>1</v>
      </c>
      <c r="CK127">
        <v>0</v>
      </c>
      <c r="CL127">
        <v>1</v>
      </c>
      <c r="CM127" t="s">
        <v>795</v>
      </c>
      <c r="CN127">
        <v>8</v>
      </c>
      <c r="CO127" t="s">
        <v>796</v>
      </c>
      <c r="CP127">
        <v>2</v>
      </c>
      <c r="CQ127" t="s">
        <v>797</v>
      </c>
      <c r="CT127" t="s">
        <v>248</v>
      </c>
      <c r="CU127">
        <v>2</v>
      </c>
    </row>
    <row r="128" spans="1:99" x14ac:dyDescent="0.35">
      <c r="A128">
        <v>135</v>
      </c>
      <c r="B128" s="11">
        <v>44305.40902777778</v>
      </c>
      <c r="C128">
        <v>2</v>
      </c>
      <c r="D128">
        <v>0</v>
      </c>
      <c r="E128">
        <v>0</v>
      </c>
      <c r="F128">
        <v>1</v>
      </c>
      <c r="G128">
        <v>0</v>
      </c>
      <c r="H128">
        <v>0</v>
      </c>
      <c r="I128">
        <v>0</v>
      </c>
      <c r="J128">
        <v>0</v>
      </c>
      <c r="K128">
        <v>1</v>
      </c>
      <c r="L128" t="s">
        <v>798</v>
      </c>
      <c r="M128">
        <v>5</v>
      </c>
      <c r="N128" t="s">
        <v>799</v>
      </c>
      <c r="O128">
        <v>1</v>
      </c>
      <c r="P128">
        <v>4</v>
      </c>
      <c r="R128" t="s">
        <v>9</v>
      </c>
      <c r="S128" t="s">
        <v>199</v>
      </c>
      <c r="T128" t="s">
        <v>5</v>
      </c>
      <c r="U128" t="s">
        <v>200</v>
      </c>
      <c r="V128" s="12">
        <v>44301</v>
      </c>
      <c r="W128" s="12">
        <v>44301</v>
      </c>
      <c r="X128">
        <v>5</v>
      </c>
      <c r="Y128" s="13">
        <v>0.42777777777777776</v>
      </c>
      <c r="Z128" s="13">
        <v>0.63611111111111107</v>
      </c>
      <c r="AA128" s="1">
        <f t="shared" si="3"/>
        <v>300</v>
      </c>
      <c r="AB128">
        <v>2</v>
      </c>
      <c r="AD128">
        <v>2</v>
      </c>
      <c r="AF128">
        <v>1</v>
      </c>
      <c r="AG128" t="s">
        <v>502</v>
      </c>
      <c r="AH128" t="s">
        <v>513</v>
      </c>
      <c r="AJ128">
        <v>120</v>
      </c>
      <c r="AK128">
        <v>2</v>
      </c>
      <c r="BC128">
        <f t="shared" si="4"/>
        <v>120</v>
      </c>
      <c r="BD128">
        <f>BC128*[1]counts!$B$54</f>
        <v>918</v>
      </c>
      <c r="BE128">
        <f t="shared" si="5"/>
        <v>918</v>
      </c>
      <c r="BF128">
        <v>0</v>
      </c>
      <c r="BG128">
        <v>0</v>
      </c>
      <c r="BH128">
        <v>1</v>
      </c>
      <c r="BI128">
        <v>0</v>
      </c>
      <c r="BJ128">
        <v>0</v>
      </c>
      <c r="BK128">
        <v>0</v>
      </c>
      <c r="BL128">
        <v>0</v>
      </c>
      <c r="BM128">
        <v>0</v>
      </c>
      <c r="BN128">
        <v>0</v>
      </c>
      <c r="BO128">
        <v>0</v>
      </c>
      <c r="BP128">
        <v>0</v>
      </c>
      <c r="BQ128">
        <v>0</v>
      </c>
      <c r="BZ128">
        <v>2</v>
      </c>
      <c r="CA128" t="s">
        <v>794</v>
      </c>
      <c r="CF128">
        <v>2</v>
      </c>
      <c r="CG128">
        <v>1</v>
      </c>
      <c r="CH128">
        <v>1</v>
      </c>
      <c r="CI128">
        <v>0</v>
      </c>
      <c r="CJ128">
        <v>1</v>
      </c>
      <c r="CK128">
        <v>0</v>
      </c>
      <c r="CL128">
        <v>2</v>
      </c>
      <c r="CM128" t="s">
        <v>800</v>
      </c>
      <c r="CP128">
        <v>1</v>
      </c>
      <c r="CQ128" t="s">
        <v>801</v>
      </c>
      <c r="CT128" t="s">
        <v>248</v>
      </c>
      <c r="CU128">
        <v>2</v>
      </c>
    </row>
    <row r="129" spans="1:99" x14ac:dyDescent="0.35">
      <c r="A129">
        <v>136</v>
      </c>
      <c r="B129" s="11">
        <v>44305.416666666664</v>
      </c>
      <c r="C129">
        <v>2</v>
      </c>
      <c r="D129">
        <v>0</v>
      </c>
      <c r="E129">
        <v>0</v>
      </c>
      <c r="F129">
        <v>1</v>
      </c>
      <c r="G129">
        <v>1</v>
      </c>
      <c r="H129">
        <v>1</v>
      </c>
      <c r="I129">
        <v>1</v>
      </c>
      <c r="J129">
        <v>0</v>
      </c>
      <c r="K129">
        <v>0</v>
      </c>
      <c r="M129">
        <v>81</v>
      </c>
      <c r="N129" t="s">
        <v>802</v>
      </c>
      <c r="O129">
        <v>1</v>
      </c>
      <c r="P129">
        <v>3</v>
      </c>
      <c r="R129" t="s">
        <v>9</v>
      </c>
      <c r="S129" t="s">
        <v>212</v>
      </c>
      <c r="T129" t="s">
        <v>5</v>
      </c>
      <c r="U129" t="s">
        <v>200</v>
      </c>
      <c r="V129" s="12">
        <v>44302</v>
      </c>
      <c r="W129" s="12">
        <v>44302</v>
      </c>
      <c r="X129">
        <v>5</v>
      </c>
      <c r="Y129" s="13">
        <v>0.5083333333333333</v>
      </c>
      <c r="Z129" s="13">
        <v>0.66874999999999996</v>
      </c>
      <c r="AA129" s="1">
        <f t="shared" si="3"/>
        <v>230.99999999999997</v>
      </c>
      <c r="AB129">
        <v>2</v>
      </c>
      <c r="AD129">
        <v>2</v>
      </c>
      <c r="AF129">
        <v>1</v>
      </c>
      <c r="AG129" t="s">
        <v>803</v>
      </c>
      <c r="AH129" t="s">
        <v>804</v>
      </c>
      <c r="AJ129">
        <v>24</v>
      </c>
      <c r="AK129">
        <v>1</v>
      </c>
      <c r="AL129">
        <v>1</v>
      </c>
      <c r="AM129" t="s">
        <v>805</v>
      </c>
      <c r="AN129" t="s">
        <v>804</v>
      </c>
      <c r="AP129">
        <v>24</v>
      </c>
      <c r="AQ129">
        <v>2</v>
      </c>
      <c r="BC129">
        <f t="shared" si="4"/>
        <v>48</v>
      </c>
      <c r="BD129">
        <f>BC129*[1]counts!$B$54</f>
        <v>367.20000000000005</v>
      </c>
      <c r="BE129">
        <f t="shared" si="5"/>
        <v>367.20000000000005</v>
      </c>
      <c r="BF129">
        <v>0</v>
      </c>
      <c r="BG129">
        <v>0</v>
      </c>
      <c r="BH129">
        <v>1</v>
      </c>
      <c r="BI129">
        <v>0</v>
      </c>
      <c r="BJ129">
        <v>0</v>
      </c>
      <c r="BK129">
        <v>0</v>
      </c>
      <c r="BL129">
        <v>0</v>
      </c>
      <c r="BM129">
        <v>0</v>
      </c>
      <c r="BN129">
        <v>0</v>
      </c>
      <c r="BO129">
        <v>0</v>
      </c>
      <c r="BP129">
        <v>0</v>
      </c>
      <c r="BQ129">
        <v>0</v>
      </c>
      <c r="BZ129" t="s">
        <v>248</v>
      </c>
      <c r="CF129">
        <v>6</v>
      </c>
      <c r="CG129">
        <v>6</v>
      </c>
      <c r="CH129">
        <v>1</v>
      </c>
      <c r="CI129">
        <v>1</v>
      </c>
      <c r="CJ129">
        <v>0</v>
      </c>
      <c r="CK129">
        <v>0</v>
      </c>
      <c r="CL129">
        <v>2</v>
      </c>
      <c r="CM129" t="s">
        <v>806</v>
      </c>
      <c r="CN129">
        <v>9</v>
      </c>
      <c r="CO129" t="s">
        <v>807</v>
      </c>
      <c r="CT129" t="s">
        <v>248</v>
      </c>
      <c r="CU129">
        <v>2</v>
      </c>
    </row>
    <row r="130" spans="1:99" x14ac:dyDescent="0.35">
      <c r="A130">
        <v>137</v>
      </c>
      <c r="B130" s="11">
        <v>44318.449305555558</v>
      </c>
      <c r="C130">
        <v>3</v>
      </c>
      <c r="D130">
        <v>0</v>
      </c>
      <c r="E130">
        <v>0</v>
      </c>
      <c r="F130">
        <v>0</v>
      </c>
      <c r="G130">
        <v>0</v>
      </c>
      <c r="H130">
        <v>0</v>
      </c>
      <c r="I130">
        <v>1</v>
      </c>
      <c r="J130">
        <v>0</v>
      </c>
      <c r="K130">
        <v>1</v>
      </c>
      <c r="L130" t="s">
        <v>808</v>
      </c>
      <c r="M130">
        <v>19</v>
      </c>
      <c r="N130" t="s">
        <v>809</v>
      </c>
      <c r="O130">
        <v>1</v>
      </c>
      <c r="P130">
        <v>6</v>
      </c>
      <c r="R130" t="s">
        <v>8</v>
      </c>
      <c r="S130" t="s">
        <v>212</v>
      </c>
      <c r="T130" t="s">
        <v>5</v>
      </c>
      <c r="U130" t="s">
        <v>200</v>
      </c>
      <c r="V130" s="12">
        <v>44305</v>
      </c>
      <c r="W130" s="12">
        <v>44305</v>
      </c>
      <c r="X130">
        <v>3</v>
      </c>
      <c r="Y130" s="13">
        <v>0.38958333333333334</v>
      </c>
      <c r="Z130" s="13">
        <v>0.51111111111111107</v>
      </c>
      <c r="AA130" s="1">
        <f t="shared" si="3"/>
        <v>174.99999999999994</v>
      </c>
      <c r="AB130">
        <v>2</v>
      </c>
      <c r="AD130">
        <v>2</v>
      </c>
      <c r="AF130">
        <v>1</v>
      </c>
      <c r="AG130" t="s">
        <v>810</v>
      </c>
      <c r="AH130" t="s">
        <v>276</v>
      </c>
      <c r="AJ130">
        <v>5</v>
      </c>
      <c r="AK130">
        <v>2</v>
      </c>
      <c r="BC130">
        <f t="shared" si="4"/>
        <v>5</v>
      </c>
      <c r="BD130">
        <f>BC130*[1]counts!$B$54</f>
        <v>38.25</v>
      </c>
      <c r="BE130">
        <f t="shared" si="5"/>
        <v>38.25</v>
      </c>
      <c r="BF130">
        <v>0</v>
      </c>
      <c r="BG130">
        <v>0</v>
      </c>
      <c r="BH130">
        <v>1</v>
      </c>
      <c r="BI130">
        <v>0</v>
      </c>
      <c r="BJ130">
        <v>0</v>
      </c>
      <c r="BK130">
        <v>0</v>
      </c>
      <c r="BL130">
        <v>0</v>
      </c>
      <c r="BM130">
        <v>0</v>
      </c>
      <c r="BN130">
        <v>0</v>
      </c>
      <c r="BO130">
        <v>0</v>
      </c>
      <c r="BP130">
        <v>0</v>
      </c>
      <c r="BQ130">
        <v>0</v>
      </c>
      <c r="BZ130">
        <v>2</v>
      </c>
      <c r="CA130" t="s">
        <v>811</v>
      </c>
      <c r="CF130">
        <v>1</v>
      </c>
      <c r="CG130">
        <v>1</v>
      </c>
      <c r="CH130">
        <v>1</v>
      </c>
      <c r="CI130">
        <v>0</v>
      </c>
      <c r="CJ130">
        <v>1</v>
      </c>
      <c r="CK130">
        <v>0</v>
      </c>
      <c r="CL130">
        <v>1</v>
      </c>
      <c r="CM130" t="s">
        <v>812</v>
      </c>
      <c r="CP130">
        <v>1</v>
      </c>
      <c r="CQ130" t="s">
        <v>813</v>
      </c>
      <c r="CT130" t="s">
        <v>248</v>
      </c>
      <c r="CU130">
        <v>2</v>
      </c>
    </row>
    <row r="131" spans="1:99" x14ac:dyDescent="0.35">
      <c r="A131">
        <v>138</v>
      </c>
      <c r="B131" s="11">
        <v>44318.457638888889</v>
      </c>
      <c r="C131">
        <v>3</v>
      </c>
      <c r="D131">
        <v>0</v>
      </c>
      <c r="E131">
        <v>0</v>
      </c>
      <c r="F131">
        <v>1</v>
      </c>
      <c r="G131">
        <v>0</v>
      </c>
      <c r="H131">
        <v>0</v>
      </c>
      <c r="I131">
        <v>0</v>
      </c>
      <c r="J131">
        <v>0</v>
      </c>
      <c r="K131">
        <v>1</v>
      </c>
      <c r="L131" t="s">
        <v>814</v>
      </c>
      <c r="M131">
        <v>70</v>
      </c>
      <c r="N131" t="s">
        <v>815</v>
      </c>
      <c r="O131">
        <v>1</v>
      </c>
      <c r="P131">
        <v>5</v>
      </c>
      <c r="R131" t="s">
        <v>8</v>
      </c>
      <c r="S131" t="s">
        <v>212</v>
      </c>
      <c r="T131" t="s">
        <v>5</v>
      </c>
      <c r="U131" t="s">
        <v>200</v>
      </c>
      <c r="V131" s="12">
        <v>44306</v>
      </c>
      <c r="W131" s="12">
        <v>44306</v>
      </c>
      <c r="X131">
        <v>4</v>
      </c>
      <c r="Y131" s="13">
        <v>0.47916666666666669</v>
      </c>
      <c r="Z131" s="13">
        <v>0.63124999999999998</v>
      </c>
      <c r="AA131" s="1">
        <f t="shared" ref="AA131:AA194" si="6">(Z131-Y131)*24*60</f>
        <v>218.99999999999994</v>
      </c>
      <c r="AB131">
        <v>2</v>
      </c>
      <c r="AD131">
        <v>2</v>
      </c>
      <c r="AF131">
        <v>1</v>
      </c>
      <c r="AG131" t="s">
        <v>816</v>
      </c>
      <c r="AH131" t="s">
        <v>738</v>
      </c>
      <c r="AJ131">
        <v>22</v>
      </c>
      <c r="AK131">
        <v>1</v>
      </c>
      <c r="AL131">
        <v>1</v>
      </c>
      <c r="AM131" t="s">
        <v>817</v>
      </c>
      <c r="AN131" t="s">
        <v>818</v>
      </c>
      <c r="AP131">
        <v>17</v>
      </c>
      <c r="AQ131">
        <v>2</v>
      </c>
      <c r="BC131">
        <f t="shared" ref="BC131:BC194" si="7">AJ131+AP131+AV131+BB131</f>
        <v>39</v>
      </c>
      <c r="BD131">
        <f>BC131*[1]counts!$B$54</f>
        <v>298.35000000000002</v>
      </c>
      <c r="BE131">
        <f t="shared" ref="BE131:BE194" si="8">BD131+BA131+AU131+AO131+AI131</f>
        <v>298.35000000000002</v>
      </c>
      <c r="BF131">
        <v>0</v>
      </c>
      <c r="BG131">
        <v>0</v>
      </c>
      <c r="BH131">
        <v>1</v>
      </c>
      <c r="BI131">
        <v>0</v>
      </c>
      <c r="BJ131">
        <v>0</v>
      </c>
      <c r="BK131">
        <v>0</v>
      </c>
      <c r="BL131">
        <v>0</v>
      </c>
      <c r="BM131">
        <v>0</v>
      </c>
      <c r="BN131">
        <v>0</v>
      </c>
      <c r="BO131">
        <v>0</v>
      </c>
      <c r="BP131">
        <v>0</v>
      </c>
      <c r="BQ131">
        <v>0</v>
      </c>
      <c r="BZ131">
        <v>1</v>
      </c>
      <c r="CA131" t="s">
        <v>248</v>
      </c>
      <c r="CF131">
        <v>2</v>
      </c>
      <c r="CH131">
        <v>0</v>
      </c>
      <c r="CI131">
        <v>0</v>
      </c>
      <c r="CJ131">
        <v>1</v>
      </c>
      <c r="CK131">
        <v>0</v>
      </c>
      <c r="CP131">
        <v>2</v>
      </c>
      <c r="CQ131" t="s">
        <v>819</v>
      </c>
      <c r="CT131" t="s">
        <v>248</v>
      </c>
      <c r="CU131">
        <v>2</v>
      </c>
    </row>
    <row r="132" spans="1:99" x14ac:dyDescent="0.35">
      <c r="A132">
        <v>139</v>
      </c>
      <c r="B132" s="11">
        <v>44318.467361111114</v>
      </c>
      <c r="C132">
        <v>3</v>
      </c>
      <c r="D132">
        <v>0</v>
      </c>
      <c r="E132">
        <v>0</v>
      </c>
      <c r="F132">
        <v>0</v>
      </c>
      <c r="G132">
        <v>0</v>
      </c>
      <c r="H132">
        <v>0</v>
      </c>
      <c r="I132">
        <v>1</v>
      </c>
      <c r="J132">
        <v>0</v>
      </c>
      <c r="K132">
        <v>1</v>
      </c>
      <c r="L132" t="s">
        <v>820</v>
      </c>
      <c r="M132">
        <v>88</v>
      </c>
      <c r="N132" t="s">
        <v>821</v>
      </c>
      <c r="O132">
        <v>1</v>
      </c>
      <c r="P132">
        <v>3</v>
      </c>
      <c r="R132" t="s">
        <v>9</v>
      </c>
      <c r="S132" t="s">
        <v>212</v>
      </c>
      <c r="T132" t="s">
        <v>5</v>
      </c>
      <c r="U132" t="s">
        <v>200</v>
      </c>
      <c r="V132" s="12">
        <v>44308</v>
      </c>
      <c r="W132" s="12">
        <v>44308</v>
      </c>
      <c r="X132">
        <v>1</v>
      </c>
      <c r="Y132" s="13">
        <v>0.44097222222222221</v>
      </c>
      <c r="Z132" s="13">
        <v>0.49305555555555558</v>
      </c>
      <c r="AA132" s="1">
        <f t="shared" si="6"/>
        <v>75.000000000000057</v>
      </c>
      <c r="AB132">
        <v>2</v>
      </c>
      <c r="AD132">
        <v>2</v>
      </c>
      <c r="AF132">
        <v>1</v>
      </c>
      <c r="AG132" t="s">
        <v>822</v>
      </c>
      <c r="AH132" t="s">
        <v>308</v>
      </c>
      <c r="AJ132">
        <v>6</v>
      </c>
      <c r="AK132">
        <v>2</v>
      </c>
      <c r="BC132">
        <f t="shared" si="7"/>
        <v>6</v>
      </c>
      <c r="BD132">
        <f>BC132*[1]counts!$B$54</f>
        <v>45.900000000000006</v>
      </c>
      <c r="BE132">
        <f t="shared" si="8"/>
        <v>45.900000000000006</v>
      </c>
      <c r="BF132">
        <v>0</v>
      </c>
      <c r="BG132">
        <v>0</v>
      </c>
      <c r="BH132">
        <v>1</v>
      </c>
      <c r="BI132">
        <v>0</v>
      </c>
      <c r="BJ132">
        <v>0</v>
      </c>
      <c r="BK132">
        <v>0</v>
      </c>
      <c r="BL132">
        <v>0</v>
      </c>
      <c r="BM132">
        <v>0</v>
      </c>
      <c r="BN132">
        <v>0</v>
      </c>
      <c r="BO132">
        <v>0</v>
      </c>
      <c r="BP132">
        <v>0</v>
      </c>
      <c r="BQ132">
        <v>0</v>
      </c>
      <c r="BZ132">
        <v>2</v>
      </c>
      <c r="CA132" t="s">
        <v>811</v>
      </c>
      <c r="CF132">
        <v>2</v>
      </c>
      <c r="CG132">
        <v>1</v>
      </c>
      <c r="CH132">
        <v>1</v>
      </c>
      <c r="CI132">
        <v>0</v>
      </c>
      <c r="CJ132">
        <v>1</v>
      </c>
      <c r="CK132">
        <v>0</v>
      </c>
      <c r="CL132">
        <v>1</v>
      </c>
      <c r="CM132" t="s">
        <v>823</v>
      </c>
      <c r="CP132">
        <v>2</v>
      </c>
      <c r="CQ132" t="s">
        <v>824</v>
      </c>
      <c r="CT132" t="s">
        <v>248</v>
      </c>
      <c r="CU132">
        <v>2</v>
      </c>
    </row>
    <row r="133" spans="1:99" x14ac:dyDescent="0.35">
      <c r="A133">
        <v>140</v>
      </c>
      <c r="B133" s="11">
        <v>44318.472916666666</v>
      </c>
      <c r="C133">
        <v>2</v>
      </c>
      <c r="D133">
        <v>0</v>
      </c>
      <c r="E133">
        <v>0</v>
      </c>
      <c r="F133">
        <v>1</v>
      </c>
      <c r="G133">
        <v>1</v>
      </c>
      <c r="H133">
        <v>1</v>
      </c>
      <c r="I133">
        <v>1</v>
      </c>
      <c r="J133">
        <v>0</v>
      </c>
      <c r="K133">
        <v>1</v>
      </c>
      <c r="L133" t="s">
        <v>825</v>
      </c>
      <c r="M133">
        <v>88</v>
      </c>
      <c r="N133" t="s">
        <v>826</v>
      </c>
      <c r="O133">
        <v>1</v>
      </c>
      <c r="P133">
        <v>1</v>
      </c>
      <c r="R133" t="s">
        <v>8</v>
      </c>
      <c r="S133" t="s">
        <v>199</v>
      </c>
      <c r="T133" t="s">
        <v>5</v>
      </c>
      <c r="U133" t="s">
        <v>200</v>
      </c>
      <c r="V133" s="12">
        <v>44312</v>
      </c>
      <c r="W133" s="12">
        <v>44336</v>
      </c>
      <c r="X133">
        <v>6</v>
      </c>
      <c r="Y133" s="13">
        <v>0.54166666666666663</v>
      </c>
      <c r="Z133" s="13">
        <v>0.75</v>
      </c>
      <c r="AA133" s="1">
        <f t="shared" si="6"/>
        <v>300.00000000000006</v>
      </c>
      <c r="AB133">
        <v>2</v>
      </c>
      <c r="AD133">
        <v>2</v>
      </c>
      <c r="AF133">
        <v>1</v>
      </c>
      <c r="AG133" t="s">
        <v>827</v>
      </c>
      <c r="AH133">
        <v>179</v>
      </c>
      <c r="AJ133">
        <v>179</v>
      </c>
      <c r="AK133">
        <v>1</v>
      </c>
      <c r="AL133">
        <v>1</v>
      </c>
      <c r="AM133" t="s">
        <v>828</v>
      </c>
      <c r="AN133" t="s">
        <v>829</v>
      </c>
      <c r="AP133">
        <v>232</v>
      </c>
      <c r="AQ133">
        <v>2</v>
      </c>
      <c r="BC133">
        <f t="shared" si="7"/>
        <v>411</v>
      </c>
      <c r="BD133">
        <f>BC133*[1]counts!$B$54</f>
        <v>3144.15</v>
      </c>
      <c r="BE133">
        <f t="shared" si="8"/>
        <v>3144.15</v>
      </c>
      <c r="BF133">
        <v>0</v>
      </c>
      <c r="BG133">
        <v>0</v>
      </c>
      <c r="BH133">
        <v>1</v>
      </c>
      <c r="BI133">
        <v>0</v>
      </c>
      <c r="BJ133">
        <v>0</v>
      </c>
      <c r="BK133">
        <v>0</v>
      </c>
      <c r="BL133">
        <v>0</v>
      </c>
      <c r="BM133">
        <v>0</v>
      </c>
      <c r="BN133">
        <v>0</v>
      </c>
      <c r="BO133">
        <v>0</v>
      </c>
      <c r="BP133">
        <v>0</v>
      </c>
      <c r="BQ133">
        <v>0</v>
      </c>
      <c r="BZ133">
        <v>2</v>
      </c>
      <c r="CA133" t="s">
        <v>830</v>
      </c>
      <c r="CF133">
        <v>11</v>
      </c>
      <c r="CG133">
        <v>1</v>
      </c>
      <c r="CH133">
        <v>0</v>
      </c>
      <c r="CI133">
        <v>1</v>
      </c>
      <c r="CJ133">
        <v>1</v>
      </c>
      <c r="CK133">
        <v>0</v>
      </c>
      <c r="CN133">
        <v>10</v>
      </c>
      <c r="CO133" t="s">
        <v>831</v>
      </c>
      <c r="CP133">
        <v>2</v>
      </c>
      <c r="CQ133" t="s">
        <v>832</v>
      </c>
      <c r="CT133" t="s">
        <v>248</v>
      </c>
      <c r="CU133">
        <v>2</v>
      </c>
    </row>
    <row r="134" spans="1:99" x14ac:dyDescent="0.35">
      <c r="A134">
        <v>141</v>
      </c>
      <c r="B134" s="11">
        <v>44318.484027777777</v>
      </c>
      <c r="D134">
        <v>0</v>
      </c>
      <c r="E134">
        <v>0</v>
      </c>
      <c r="F134">
        <v>0</v>
      </c>
      <c r="G134">
        <v>0</v>
      </c>
      <c r="H134">
        <v>0</v>
      </c>
      <c r="I134">
        <v>0</v>
      </c>
      <c r="J134">
        <v>0</v>
      </c>
      <c r="K134">
        <v>1</v>
      </c>
      <c r="L134" t="s">
        <v>833</v>
      </c>
      <c r="M134">
        <v>80</v>
      </c>
      <c r="N134" t="s">
        <v>834</v>
      </c>
      <c r="O134">
        <v>1</v>
      </c>
      <c r="P134">
        <v>2</v>
      </c>
      <c r="R134" t="s">
        <v>8</v>
      </c>
      <c r="S134" t="s">
        <v>199</v>
      </c>
      <c r="T134" t="s">
        <v>5</v>
      </c>
      <c r="U134" t="s">
        <v>200</v>
      </c>
      <c r="V134" s="12">
        <v>44314</v>
      </c>
      <c r="W134" s="12">
        <v>44314</v>
      </c>
      <c r="X134">
        <v>8</v>
      </c>
      <c r="Y134" s="13">
        <v>0.34097222222222223</v>
      </c>
      <c r="Z134" s="13">
        <v>0.68958333333333333</v>
      </c>
      <c r="AA134" s="1">
        <f t="shared" si="6"/>
        <v>502</v>
      </c>
      <c r="AB134">
        <v>2</v>
      </c>
      <c r="AD134">
        <v>2</v>
      </c>
      <c r="AF134">
        <v>1</v>
      </c>
      <c r="AG134" t="s">
        <v>544</v>
      </c>
      <c r="AH134" t="s">
        <v>835</v>
      </c>
      <c r="AJ134">
        <v>119</v>
      </c>
      <c r="AK134">
        <v>2</v>
      </c>
      <c r="BC134">
        <f t="shared" si="7"/>
        <v>119</v>
      </c>
      <c r="BD134">
        <f>BC134*[1]counts!$B$54</f>
        <v>910.35</v>
      </c>
      <c r="BE134">
        <f t="shared" si="8"/>
        <v>910.35</v>
      </c>
      <c r="BF134">
        <v>1</v>
      </c>
      <c r="BG134">
        <v>0</v>
      </c>
      <c r="BH134">
        <v>1</v>
      </c>
      <c r="BI134">
        <v>0</v>
      </c>
      <c r="BJ134">
        <v>1</v>
      </c>
      <c r="BK134">
        <v>1</v>
      </c>
      <c r="BL134">
        <v>0</v>
      </c>
      <c r="BM134">
        <v>0</v>
      </c>
      <c r="BN134">
        <v>0</v>
      </c>
      <c r="BO134">
        <v>0</v>
      </c>
      <c r="BP134">
        <v>0</v>
      </c>
      <c r="BQ134">
        <v>0</v>
      </c>
      <c r="BR134">
        <v>1</v>
      </c>
      <c r="BS134" t="s">
        <v>836</v>
      </c>
      <c r="BZ134">
        <v>2</v>
      </c>
      <c r="CA134" t="s">
        <v>794</v>
      </c>
      <c r="CD134">
        <v>4</v>
      </c>
      <c r="CE134" t="s">
        <v>837</v>
      </c>
      <c r="CF134">
        <v>4</v>
      </c>
      <c r="CG134">
        <v>2</v>
      </c>
      <c r="CH134">
        <v>1</v>
      </c>
      <c r="CI134">
        <v>1</v>
      </c>
      <c r="CJ134">
        <v>1</v>
      </c>
      <c r="CK134">
        <v>0</v>
      </c>
      <c r="CL134">
        <v>2</v>
      </c>
      <c r="CM134" t="s">
        <v>838</v>
      </c>
      <c r="CN134">
        <v>2</v>
      </c>
      <c r="CO134" t="s">
        <v>839</v>
      </c>
      <c r="CP134">
        <v>2</v>
      </c>
      <c r="CQ134" t="s">
        <v>840</v>
      </c>
      <c r="CT134" t="s">
        <v>248</v>
      </c>
      <c r="CU134">
        <v>2</v>
      </c>
    </row>
    <row r="135" spans="1:99" x14ac:dyDescent="0.35">
      <c r="A135">
        <v>142</v>
      </c>
      <c r="B135" s="11">
        <v>44318.493750000001</v>
      </c>
      <c r="D135">
        <v>0</v>
      </c>
      <c r="E135">
        <v>0</v>
      </c>
      <c r="F135">
        <v>0</v>
      </c>
      <c r="G135">
        <v>0</v>
      </c>
      <c r="H135">
        <v>0</v>
      </c>
      <c r="I135">
        <v>0</v>
      </c>
      <c r="J135">
        <v>0</v>
      </c>
      <c r="K135">
        <v>1</v>
      </c>
      <c r="L135" t="s">
        <v>841</v>
      </c>
      <c r="M135">
        <v>87</v>
      </c>
      <c r="N135" t="s">
        <v>842</v>
      </c>
      <c r="O135">
        <v>1</v>
      </c>
      <c r="P135">
        <v>6</v>
      </c>
      <c r="R135" t="s">
        <v>8</v>
      </c>
      <c r="S135" t="s">
        <v>212</v>
      </c>
      <c r="T135" t="s">
        <v>5</v>
      </c>
      <c r="U135" t="s">
        <v>200</v>
      </c>
      <c r="V135" s="12">
        <v>44315</v>
      </c>
      <c r="W135" s="12">
        <v>44315</v>
      </c>
      <c r="X135">
        <v>4</v>
      </c>
      <c r="Y135" s="13">
        <v>0.31874999999999998</v>
      </c>
      <c r="Z135" s="13">
        <v>0.48958333333333331</v>
      </c>
      <c r="AA135" s="1">
        <f t="shared" si="6"/>
        <v>245.99999999999997</v>
      </c>
      <c r="AB135">
        <v>2</v>
      </c>
      <c r="AD135">
        <v>2</v>
      </c>
      <c r="AF135">
        <v>1</v>
      </c>
      <c r="AG135" t="s">
        <v>843</v>
      </c>
      <c r="AH135" t="s">
        <v>256</v>
      </c>
      <c r="AJ135">
        <v>15</v>
      </c>
      <c r="AK135">
        <v>2</v>
      </c>
      <c r="BC135">
        <f t="shared" si="7"/>
        <v>15</v>
      </c>
      <c r="BD135">
        <f>BC135*[1]counts!$B$54</f>
        <v>114.75</v>
      </c>
      <c r="BE135">
        <f t="shared" si="8"/>
        <v>114.75</v>
      </c>
      <c r="BF135">
        <v>1</v>
      </c>
      <c r="BG135">
        <v>0</v>
      </c>
      <c r="BH135">
        <v>1</v>
      </c>
      <c r="BI135">
        <v>0</v>
      </c>
      <c r="BJ135">
        <v>1</v>
      </c>
      <c r="BK135">
        <v>1</v>
      </c>
      <c r="BL135">
        <v>0</v>
      </c>
      <c r="BM135">
        <v>0</v>
      </c>
      <c r="BN135">
        <v>0</v>
      </c>
      <c r="BO135">
        <v>0</v>
      </c>
      <c r="BP135">
        <v>0</v>
      </c>
      <c r="BQ135">
        <v>0</v>
      </c>
      <c r="BR135">
        <v>1</v>
      </c>
      <c r="BS135" t="s">
        <v>836</v>
      </c>
      <c r="BZ135" t="s">
        <v>830</v>
      </c>
      <c r="CD135">
        <v>4</v>
      </c>
      <c r="CE135" t="s">
        <v>844</v>
      </c>
      <c r="CF135">
        <v>3</v>
      </c>
      <c r="CG135">
        <v>2</v>
      </c>
      <c r="CH135">
        <v>1</v>
      </c>
      <c r="CI135">
        <v>1</v>
      </c>
      <c r="CJ135">
        <v>1</v>
      </c>
      <c r="CK135">
        <v>0</v>
      </c>
      <c r="CL135">
        <v>1</v>
      </c>
      <c r="CM135" t="s">
        <v>845</v>
      </c>
      <c r="CN135">
        <v>2</v>
      </c>
      <c r="CO135" t="s">
        <v>846</v>
      </c>
      <c r="CP135">
        <v>1</v>
      </c>
      <c r="CQ135" t="s">
        <v>847</v>
      </c>
      <c r="CT135" t="s">
        <v>248</v>
      </c>
      <c r="CU135">
        <v>2</v>
      </c>
    </row>
    <row r="136" spans="1:99" x14ac:dyDescent="0.35">
      <c r="A136">
        <v>143</v>
      </c>
      <c r="B136" s="11">
        <v>44318.50277777778</v>
      </c>
      <c r="D136">
        <v>0</v>
      </c>
      <c r="E136">
        <v>0</v>
      </c>
      <c r="F136">
        <v>0</v>
      </c>
      <c r="G136">
        <v>0</v>
      </c>
      <c r="H136">
        <v>0</v>
      </c>
      <c r="I136">
        <v>0</v>
      </c>
      <c r="J136">
        <v>0</v>
      </c>
      <c r="K136">
        <v>1</v>
      </c>
      <c r="L136" t="s">
        <v>848</v>
      </c>
      <c r="M136">
        <v>84</v>
      </c>
      <c r="N136" t="s">
        <v>849</v>
      </c>
      <c r="O136">
        <v>1</v>
      </c>
      <c r="P136">
        <v>3</v>
      </c>
      <c r="R136" t="s">
        <v>9</v>
      </c>
      <c r="S136" t="s">
        <v>212</v>
      </c>
      <c r="T136" t="s">
        <v>5</v>
      </c>
      <c r="U136" t="s">
        <v>200</v>
      </c>
      <c r="V136" s="12">
        <v>44315</v>
      </c>
      <c r="W136" s="12">
        <v>44315</v>
      </c>
      <c r="X136">
        <v>2</v>
      </c>
      <c r="Y136" s="13">
        <v>0.52222222222222225</v>
      </c>
      <c r="Z136" s="13">
        <v>0.60972222222222228</v>
      </c>
      <c r="AA136" s="1">
        <f t="shared" si="6"/>
        <v>126.00000000000003</v>
      </c>
      <c r="AB136">
        <v>2</v>
      </c>
      <c r="AD136">
        <v>2</v>
      </c>
      <c r="AF136">
        <v>1</v>
      </c>
      <c r="AG136" t="s">
        <v>850</v>
      </c>
      <c r="AH136" t="s">
        <v>851</v>
      </c>
      <c r="AJ136">
        <v>20</v>
      </c>
      <c r="AK136">
        <v>1</v>
      </c>
      <c r="AL136">
        <v>1</v>
      </c>
      <c r="AM136" t="s">
        <v>852</v>
      </c>
      <c r="AN136" t="s">
        <v>853</v>
      </c>
      <c r="AP136">
        <v>10</v>
      </c>
      <c r="AQ136">
        <v>1</v>
      </c>
      <c r="AR136">
        <v>1</v>
      </c>
      <c r="AS136" t="s">
        <v>854</v>
      </c>
      <c r="AT136" t="s">
        <v>476</v>
      </c>
      <c r="AV136">
        <v>13</v>
      </c>
      <c r="AW136">
        <v>2</v>
      </c>
      <c r="BC136">
        <f t="shared" si="7"/>
        <v>43</v>
      </c>
      <c r="BD136">
        <f>BC136*[1]counts!$B$54</f>
        <v>328.95</v>
      </c>
      <c r="BE136">
        <f t="shared" si="8"/>
        <v>328.95</v>
      </c>
      <c r="BF136">
        <v>1</v>
      </c>
      <c r="BG136">
        <v>0</v>
      </c>
      <c r="BH136">
        <v>1</v>
      </c>
      <c r="BI136">
        <v>0</v>
      </c>
      <c r="BJ136">
        <v>1</v>
      </c>
      <c r="BK136">
        <v>1</v>
      </c>
      <c r="BL136">
        <v>0</v>
      </c>
      <c r="BM136">
        <v>0</v>
      </c>
      <c r="BN136">
        <v>0</v>
      </c>
      <c r="BO136">
        <v>0</v>
      </c>
      <c r="BP136">
        <v>0</v>
      </c>
      <c r="BQ136">
        <v>0</v>
      </c>
      <c r="BR136">
        <v>1</v>
      </c>
      <c r="BS136" t="s">
        <v>836</v>
      </c>
      <c r="BZ136" t="s">
        <v>855</v>
      </c>
      <c r="CD136">
        <v>4</v>
      </c>
      <c r="CE136" t="s">
        <v>856</v>
      </c>
      <c r="CF136">
        <v>2</v>
      </c>
      <c r="CG136">
        <v>1</v>
      </c>
      <c r="CH136">
        <v>1</v>
      </c>
      <c r="CI136">
        <v>0</v>
      </c>
      <c r="CJ136">
        <v>1</v>
      </c>
      <c r="CK136">
        <v>0</v>
      </c>
      <c r="CL136">
        <v>1</v>
      </c>
      <c r="CM136" t="s">
        <v>857</v>
      </c>
      <c r="CP136">
        <v>2</v>
      </c>
      <c r="CQ136" t="s">
        <v>858</v>
      </c>
      <c r="CT136" t="s">
        <v>248</v>
      </c>
      <c r="CU136">
        <v>2</v>
      </c>
    </row>
    <row r="137" spans="1:99" x14ac:dyDescent="0.35">
      <c r="A137">
        <v>144</v>
      </c>
      <c r="B137" s="11">
        <v>44305.482638888891</v>
      </c>
      <c r="C137">
        <v>2</v>
      </c>
      <c r="D137">
        <v>0</v>
      </c>
      <c r="E137">
        <v>0</v>
      </c>
      <c r="F137">
        <v>0</v>
      </c>
      <c r="G137">
        <v>1</v>
      </c>
      <c r="H137">
        <v>1</v>
      </c>
      <c r="I137">
        <v>1</v>
      </c>
      <c r="J137">
        <v>1</v>
      </c>
      <c r="K137">
        <v>0</v>
      </c>
      <c r="M137">
        <v>23</v>
      </c>
      <c r="N137" t="s">
        <v>859</v>
      </c>
      <c r="O137">
        <v>2</v>
      </c>
      <c r="Q137">
        <v>2</v>
      </c>
      <c r="R137" t="s">
        <v>8</v>
      </c>
      <c r="S137" t="s">
        <v>212</v>
      </c>
      <c r="T137" t="s">
        <v>5</v>
      </c>
      <c r="U137" t="s">
        <v>200</v>
      </c>
      <c r="V137" s="12">
        <v>44302</v>
      </c>
      <c r="W137" s="12">
        <v>44302</v>
      </c>
      <c r="X137">
        <v>2</v>
      </c>
      <c r="Y137" s="13">
        <v>0.54166666666666663</v>
      </c>
      <c r="Z137" s="13">
        <v>0.625</v>
      </c>
      <c r="AA137" s="1">
        <f t="shared" si="6"/>
        <v>120.00000000000006</v>
      </c>
      <c r="AB137">
        <v>2</v>
      </c>
      <c r="AD137">
        <v>2</v>
      </c>
      <c r="AF137">
        <v>1</v>
      </c>
      <c r="AG137" t="s">
        <v>860</v>
      </c>
      <c r="AH137">
        <v>3</v>
      </c>
      <c r="AJ137">
        <v>3</v>
      </c>
      <c r="AK137">
        <v>2</v>
      </c>
      <c r="BC137">
        <f t="shared" si="7"/>
        <v>3</v>
      </c>
      <c r="BD137">
        <f>BC137*[1]counts!$B$54</f>
        <v>22.950000000000003</v>
      </c>
      <c r="BE137">
        <f t="shared" si="8"/>
        <v>22.950000000000003</v>
      </c>
      <c r="BF137">
        <v>0</v>
      </c>
      <c r="BG137">
        <v>0</v>
      </c>
      <c r="BH137">
        <v>1</v>
      </c>
      <c r="BI137">
        <v>0</v>
      </c>
      <c r="BJ137">
        <v>0</v>
      </c>
      <c r="BK137">
        <v>0</v>
      </c>
      <c r="BL137">
        <v>0</v>
      </c>
      <c r="BM137">
        <v>0</v>
      </c>
      <c r="BN137">
        <v>0</v>
      </c>
      <c r="BO137">
        <v>0</v>
      </c>
      <c r="BP137">
        <v>0</v>
      </c>
      <c r="BQ137">
        <v>0</v>
      </c>
      <c r="BZ137" t="s">
        <v>206</v>
      </c>
      <c r="CF137">
        <v>6</v>
      </c>
      <c r="CG137">
        <v>6</v>
      </c>
      <c r="CH137">
        <v>0</v>
      </c>
      <c r="CI137">
        <v>1</v>
      </c>
      <c r="CJ137">
        <v>0</v>
      </c>
      <c r="CK137">
        <v>0</v>
      </c>
      <c r="CN137">
        <v>12</v>
      </c>
      <c r="CO137" t="s">
        <v>861</v>
      </c>
      <c r="CT137" t="s">
        <v>206</v>
      </c>
      <c r="CU137">
        <v>2</v>
      </c>
    </row>
    <row r="138" spans="1:99" x14ac:dyDescent="0.35">
      <c r="A138">
        <v>145</v>
      </c>
      <c r="B138" s="11">
        <v>44309.384722222225</v>
      </c>
      <c r="D138">
        <v>0</v>
      </c>
      <c r="E138">
        <v>0</v>
      </c>
      <c r="F138">
        <v>0</v>
      </c>
      <c r="G138">
        <v>1</v>
      </c>
      <c r="H138">
        <v>1</v>
      </c>
      <c r="I138">
        <v>1</v>
      </c>
      <c r="J138">
        <v>1</v>
      </c>
      <c r="K138">
        <v>1</v>
      </c>
      <c r="L138" t="s">
        <v>459</v>
      </c>
      <c r="M138">
        <v>17</v>
      </c>
      <c r="N138" t="s">
        <v>862</v>
      </c>
      <c r="O138">
        <v>2</v>
      </c>
      <c r="Q138">
        <v>5</v>
      </c>
      <c r="R138" t="s">
        <v>8</v>
      </c>
      <c r="S138" t="s">
        <v>212</v>
      </c>
      <c r="T138" t="s">
        <v>5</v>
      </c>
      <c r="U138" t="s">
        <v>200</v>
      </c>
      <c r="V138" s="12">
        <v>44308</v>
      </c>
      <c r="W138" s="12">
        <v>44308</v>
      </c>
      <c r="X138">
        <v>2</v>
      </c>
      <c r="Y138" s="13">
        <v>0.54166666666666663</v>
      </c>
      <c r="Z138" s="13">
        <v>0.625</v>
      </c>
      <c r="AA138" s="1">
        <f t="shared" si="6"/>
        <v>120.00000000000006</v>
      </c>
      <c r="AB138">
        <v>2</v>
      </c>
      <c r="AD138">
        <v>2</v>
      </c>
      <c r="AF138">
        <v>1</v>
      </c>
      <c r="AG138" t="s">
        <v>863</v>
      </c>
      <c r="AH138">
        <v>10</v>
      </c>
      <c r="AJ138">
        <v>10</v>
      </c>
      <c r="AK138">
        <v>2</v>
      </c>
      <c r="BC138">
        <f t="shared" si="7"/>
        <v>10</v>
      </c>
      <c r="BD138">
        <f>BC138*[1]counts!$B$54</f>
        <v>76.5</v>
      </c>
      <c r="BE138">
        <f t="shared" si="8"/>
        <v>76.5</v>
      </c>
      <c r="BF138">
        <v>0</v>
      </c>
      <c r="BG138">
        <v>0</v>
      </c>
      <c r="BH138">
        <v>1</v>
      </c>
      <c r="BI138">
        <v>0</v>
      </c>
      <c r="BJ138">
        <v>0</v>
      </c>
      <c r="BK138">
        <v>0</v>
      </c>
      <c r="BL138">
        <v>0</v>
      </c>
      <c r="BM138">
        <v>0</v>
      </c>
      <c r="BN138">
        <v>0</v>
      </c>
      <c r="BO138">
        <v>0</v>
      </c>
      <c r="BP138">
        <v>0</v>
      </c>
      <c r="BQ138">
        <v>0</v>
      </c>
      <c r="BZ138">
        <v>1</v>
      </c>
      <c r="CA138" t="s">
        <v>206</v>
      </c>
      <c r="CF138">
        <v>6</v>
      </c>
      <c r="CG138">
        <v>6</v>
      </c>
      <c r="CH138">
        <v>0</v>
      </c>
      <c r="CI138">
        <v>1</v>
      </c>
      <c r="CJ138">
        <v>0</v>
      </c>
      <c r="CK138">
        <v>0</v>
      </c>
      <c r="CN138">
        <v>12</v>
      </c>
      <c r="CO138" t="s">
        <v>864</v>
      </c>
      <c r="CT138" t="s">
        <v>206</v>
      </c>
      <c r="CU138">
        <v>2</v>
      </c>
    </row>
    <row r="139" spans="1:99" x14ac:dyDescent="0.35">
      <c r="A139">
        <v>146</v>
      </c>
      <c r="B139" s="11">
        <v>44326.42083333333</v>
      </c>
      <c r="C139">
        <v>3</v>
      </c>
      <c r="D139">
        <v>0</v>
      </c>
      <c r="E139">
        <v>0</v>
      </c>
      <c r="F139">
        <v>0</v>
      </c>
      <c r="G139">
        <v>0</v>
      </c>
      <c r="H139">
        <v>0</v>
      </c>
      <c r="I139">
        <v>0</v>
      </c>
      <c r="J139">
        <v>0</v>
      </c>
      <c r="K139">
        <v>0</v>
      </c>
      <c r="L139" t="s">
        <v>865</v>
      </c>
      <c r="M139">
        <v>85</v>
      </c>
      <c r="N139" t="s">
        <v>866</v>
      </c>
      <c r="O139">
        <v>2</v>
      </c>
      <c r="Q139">
        <v>5</v>
      </c>
      <c r="R139" t="s">
        <v>8</v>
      </c>
      <c r="S139" t="s">
        <v>212</v>
      </c>
      <c r="T139" t="s">
        <v>5</v>
      </c>
      <c r="U139" t="s">
        <v>200</v>
      </c>
      <c r="V139" s="12">
        <v>44320</v>
      </c>
      <c r="W139" s="12">
        <v>44320</v>
      </c>
      <c r="X139">
        <v>2</v>
      </c>
      <c r="Y139" s="13">
        <v>0.38333333333333336</v>
      </c>
      <c r="Z139" s="13">
        <v>0.46666666666666667</v>
      </c>
      <c r="AA139" s="1">
        <f t="shared" si="6"/>
        <v>119.99999999999997</v>
      </c>
      <c r="AB139">
        <v>2</v>
      </c>
      <c r="AD139">
        <v>2</v>
      </c>
      <c r="AF139">
        <v>1</v>
      </c>
      <c r="AG139" t="s">
        <v>867</v>
      </c>
      <c r="AH139">
        <v>12</v>
      </c>
      <c r="AJ139">
        <v>12</v>
      </c>
      <c r="AK139">
        <v>2</v>
      </c>
      <c r="BC139">
        <f t="shared" si="7"/>
        <v>12</v>
      </c>
      <c r="BD139">
        <f>BC139*[1]counts!$B$54</f>
        <v>91.800000000000011</v>
      </c>
      <c r="BE139">
        <f t="shared" si="8"/>
        <v>91.800000000000011</v>
      </c>
      <c r="BF139">
        <v>0</v>
      </c>
      <c r="BG139">
        <v>0</v>
      </c>
      <c r="BH139">
        <v>1</v>
      </c>
      <c r="BI139">
        <v>0</v>
      </c>
      <c r="BJ139">
        <v>0</v>
      </c>
      <c r="BK139">
        <v>0</v>
      </c>
      <c r="BL139">
        <v>0</v>
      </c>
      <c r="BM139">
        <v>0</v>
      </c>
      <c r="BN139">
        <v>0</v>
      </c>
      <c r="BO139">
        <v>0</v>
      </c>
      <c r="BP139">
        <v>0</v>
      </c>
      <c r="BQ139">
        <v>0</v>
      </c>
      <c r="BZ139" t="s">
        <v>206</v>
      </c>
      <c r="CF139">
        <v>2</v>
      </c>
      <c r="CG139">
        <v>2</v>
      </c>
      <c r="CH139">
        <v>1</v>
      </c>
      <c r="CI139">
        <v>1</v>
      </c>
      <c r="CJ139">
        <v>0</v>
      </c>
      <c r="CK139">
        <v>0</v>
      </c>
      <c r="CL139">
        <v>1</v>
      </c>
      <c r="CM139" t="s">
        <v>237</v>
      </c>
      <c r="CN139">
        <v>3</v>
      </c>
      <c r="CO139" t="s">
        <v>868</v>
      </c>
      <c r="CT139" t="s">
        <v>206</v>
      </c>
      <c r="CU139">
        <v>2</v>
      </c>
    </row>
    <row r="140" spans="1:99" x14ac:dyDescent="0.35">
      <c r="A140">
        <v>147</v>
      </c>
      <c r="B140" s="11">
        <v>44326.431250000001</v>
      </c>
      <c r="C140">
        <v>3</v>
      </c>
      <c r="D140">
        <v>0</v>
      </c>
      <c r="E140">
        <v>1</v>
      </c>
      <c r="F140">
        <v>0</v>
      </c>
      <c r="G140">
        <v>0</v>
      </c>
      <c r="H140">
        <v>0</v>
      </c>
      <c r="I140">
        <v>0</v>
      </c>
      <c r="J140">
        <v>0</v>
      </c>
      <c r="K140">
        <v>1</v>
      </c>
      <c r="L140" t="s">
        <v>456</v>
      </c>
      <c r="M140">
        <v>70</v>
      </c>
      <c r="N140" t="s">
        <v>869</v>
      </c>
      <c r="O140">
        <v>2</v>
      </c>
      <c r="Q140">
        <v>4</v>
      </c>
      <c r="R140" t="s">
        <v>9</v>
      </c>
      <c r="S140" t="s">
        <v>212</v>
      </c>
      <c r="T140" t="s">
        <v>5</v>
      </c>
      <c r="U140" t="s">
        <v>200</v>
      </c>
      <c r="V140" s="12">
        <v>44321</v>
      </c>
      <c r="W140" s="12">
        <v>44321</v>
      </c>
      <c r="X140">
        <v>2</v>
      </c>
      <c r="Y140" s="13">
        <v>0.54166666666666663</v>
      </c>
      <c r="Z140" s="13">
        <v>0.625</v>
      </c>
      <c r="AA140" s="1">
        <f t="shared" si="6"/>
        <v>120.00000000000006</v>
      </c>
      <c r="AB140">
        <v>2</v>
      </c>
      <c r="AD140">
        <v>2</v>
      </c>
      <c r="AF140">
        <v>1</v>
      </c>
      <c r="AG140" t="s">
        <v>870</v>
      </c>
      <c r="AH140">
        <v>4</v>
      </c>
      <c r="AJ140">
        <v>4</v>
      </c>
      <c r="AK140">
        <v>1</v>
      </c>
      <c r="AL140">
        <v>1</v>
      </c>
      <c r="AM140" t="s">
        <v>871</v>
      </c>
      <c r="AN140">
        <v>5</v>
      </c>
      <c r="AP140">
        <v>5</v>
      </c>
      <c r="AQ140">
        <v>2</v>
      </c>
      <c r="BC140">
        <f t="shared" si="7"/>
        <v>9</v>
      </c>
      <c r="BD140">
        <f>BC140*[1]counts!$B$54</f>
        <v>68.850000000000009</v>
      </c>
      <c r="BE140">
        <f t="shared" si="8"/>
        <v>68.850000000000009</v>
      </c>
      <c r="BF140">
        <v>0</v>
      </c>
      <c r="BG140">
        <v>0</v>
      </c>
      <c r="BH140">
        <v>1</v>
      </c>
      <c r="BI140">
        <v>0</v>
      </c>
      <c r="BJ140">
        <v>0</v>
      </c>
      <c r="BK140">
        <v>0</v>
      </c>
      <c r="BL140">
        <v>0</v>
      </c>
      <c r="BM140">
        <v>0</v>
      </c>
      <c r="BN140">
        <v>0</v>
      </c>
      <c r="BO140">
        <v>0</v>
      </c>
      <c r="BP140">
        <v>0</v>
      </c>
      <c r="BQ140">
        <v>0</v>
      </c>
      <c r="BZ140">
        <v>1</v>
      </c>
      <c r="CF140">
        <v>2</v>
      </c>
      <c r="CG140">
        <v>2</v>
      </c>
      <c r="CH140">
        <v>1</v>
      </c>
      <c r="CI140">
        <v>1</v>
      </c>
      <c r="CJ140">
        <v>0</v>
      </c>
      <c r="CK140">
        <v>0</v>
      </c>
      <c r="CL140">
        <v>1</v>
      </c>
      <c r="CM140" t="s">
        <v>872</v>
      </c>
      <c r="CN140">
        <v>2</v>
      </c>
      <c r="CO140" t="s">
        <v>873</v>
      </c>
      <c r="CT140" t="s">
        <v>206</v>
      </c>
      <c r="CU140">
        <v>2</v>
      </c>
    </row>
    <row r="141" spans="1:99" x14ac:dyDescent="0.35">
      <c r="A141">
        <v>148</v>
      </c>
      <c r="B141" s="11">
        <v>44326.438194444447</v>
      </c>
      <c r="C141">
        <v>3</v>
      </c>
      <c r="D141">
        <v>0</v>
      </c>
      <c r="E141">
        <v>0</v>
      </c>
      <c r="F141">
        <v>0</v>
      </c>
      <c r="G141">
        <v>0</v>
      </c>
      <c r="H141">
        <v>0</v>
      </c>
      <c r="I141">
        <v>0</v>
      </c>
      <c r="J141">
        <v>0</v>
      </c>
      <c r="K141">
        <v>1</v>
      </c>
      <c r="L141" t="s">
        <v>874</v>
      </c>
      <c r="M141">
        <v>83</v>
      </c>
      <c r="N141" t="s">
        <v>875</v>
      </c>
      <c r="O141">
        <v>2</v>
      </c>
      <c r="Q141">
        <v>6</v>
      </c>
      <c r="R141" t="s">
        <v>8</v>
      </c>
      <c r="S141" t="s">
        <v>212</v>
      </c>
      <c r="T141" t="s">
        <v>5</v>
      </c>
      <c r="U141" t="s">
        <v>200</v>
      </c>
      <c r="V141" s="12">
        <v>44321</v>
      </c>
      <c r="W141" s="12">
        <v>44321</v>
      </c>
      <c r="X141">
        <v>1</v>
      </c>
      <c r="Y141" s="13">
        <v>0.58333333333333337</v>
      </c>
      <c r="Z141" s="13">
        <v>0.625</v>
      </c>
      <c r="AA141" s="1">
        <f t="shared" si="6"/>
        <v>59.999999999999943</v>
      </c>
      <c r="AB141">
        <v>2</v>
      </c>
      <c r="AD141">
        <v>2</v>
      </c>
      <c r="AF141">
        <v>1</v>
      </c>
      <c r="AG141" t="s">
        <v>876</v>
      </c>
      <c r="AH141">
        <v>10</v>
      </c>
      <c r="AJ141">
        <v>10</v>
      </c>
      <c r="AK141">
        <v>2</v>
      </c>
      <c r="BC141">
        <f t="shared" si="7"/>
        <v>10</v>
      </c>
      <c r="BD141">
        <f>BC141*[1]counts!$B$54</f>
        <v>76.5</v>
      </c>
      <c r="BE141">
        <f t="shared" si="8"/>
        <v>76.5</v>
      </c>
      <c r="BF141">
        <v>0</v>
      </c>
      <c r="BG141">
        <v>0</v>
      </c>
      <c r="BH141">
        <v>1</v>
      </c>
      <c r="BI141">
        <v>0</v>
      </c>
      <c r="BJ141">
        <v>0</v>
      </c>
      <c r="BK141">
        <v>0</v>
      </c>
      <c r="BL141">
        <v>0</v>
      </c>
      <c r="BM141">
        <v>0</v>
      </c>
      <c r="BN141">
        <v>0</v>
      </c>
      <c r="BO141">
        <v>0</v>
      </c>
      <c r="BP141">
        <v>0</v>
      </c>
      <c r="BQ141">
        <v>0</v>
      </c>
      <c r="BZ141">
        <v>1</v>
      </c>
      <c r="CA141" t="s">
        <v>206</v>
      </c>
      <c r="CF141">
        <v>1</v>
      </c>
      <c r="CG141">
        <v>2</v>
      </c>
      <c r="CH141">
        <v>1</v>
      </c>
      <c r="CI141">
        <v>1</v>
      </c>
      <c r="CJ141">
        <v>0</v>
      </c>
      <c r="CK141">
        <v>0</v>
      </c>
      <c r="CL141">
        <v>1</v>
      </c>
      <c r="CM141" t="s">
        <v>877</v>
      </c>
      <c r="CN141">
        <v>2</v>
      </c>
      <c r="CO141" t="s">
        <v>878</v>
      </c>
      <c r="CT141" t="s">
        <v>206</v>
      </c>
      <c r="CU141">
        <v>2</v>
      </c>
    </row>
    <row r="142" spans="1:99" x14ac:dyDescent="0.35">
      <c r="A142">
        <v>149</v>
      </c>
      <c r="B142" s="11">
        <v>44326.442361111112</v>
      </c>
      <c r="C142">
        <v>3</v>
      </c>
      <c r="D142">
        <v>0</v>
      </c>
      <c r="E142">
        <v>0</v>
      </c>
      <c r="F142">
        <v>0</v>
      </c>
      <c r="G142">
        <v>0</v>
      </c>
      <c r="H142">
        <v>0</v>
      </c>
      <c r="I142">
        <v>0</v>
      </c>
      <c r="J142">
        <v>0</v>
      </c>
      <c r="K142">
        <v>1</v>
      </c>
      <c r="L142" t="s">
        <v>879</v>
      </c>
      <c r="M142">
        <v>85</v>
      </c>
      <c r="N142" t="s">
        <v>880</v>
      </c>
      <c r="O142">
        <v>2</v>
      </c>
      <c r="Q142">
        <v>7</v>
      </c>
      <c r="R142" t="s">
        <v>9</v>
      </c>
      <c r="S142" t="s">
        <v>199</v>
      </c>
      <c r="T142" t="s">
        <v>5</v>
      </c>
      <c r="U142" t="s">
        <v>200</v>
      </c>
      <c r="V142" s="12">
        <v>44322</v>
      </c>
      <c r="W142" s="12">
        <v>44322</v>
      </c>
      <c r="X142">
        <v>1</v>
      </c>
      <c r="Y142" s="13">
        <v>0.47499999999999998</v>
      </c>
      <c r="Z142" s="13">
        <v>0.51875000000000004</v>
      </c>
      <c r="AA142" s="1">
        <f t="shared" si="6"/>
        <v>63.000000000000099</v>
      </c>
      <c r="AB142">
        <v>2</v>
      </c>
      <c r="AD142">
        <v>2</v>
      </c>
      <c r="AF142">
        <v>1</v>
      </c>
      <c r="AG142" t="s">
        <v>881</v>
      </c>
      <c r="AH142">
        <v>84</v>
      </c>
      <c r="AJ142">
        <v>84</v>
      </c>
      <c r="AK142">
        <v>2</v>
      </c>
      <c r="BC142">
        <f t="shared" si="7"/>
        <v>84</v>
      </c>
      <c r="BD142">
        <f>BC142*[1]counts!$B$54</f>
        <v>642.6</v>
      </c>
      <c r="BE142">
        <f t="shared" si="8"/>
        <v>642.6</v>
      </c>
      <c r="BF142">
        <v>0</v>
      </c>
      <c r="BG142">
        <v>0</v>
      </c>
      <c r="BH142">
        <v>1</v>
      </c>
      <c r="BI142">
        <v>0</v>
      </c>
      <c r="BJ142">
        <v>0</v>
      </c>
      <c r="BK142">
        <v>0</v>
      </c>
      <c r="BL142">
        <v>0</v>
      </c>
      <c r="BM142">
        <v>0</v>
      </c>
      <c r="BN142">
        <v>0</v>
      </c>
      <c r="BO142">
        <v>0</v>
      </c>
      <c r="BP142">
        <v>0</v>
      </c>
      <c r="BQ142">
        <v>0</v>
      </c>
      <c r="BZ142">
        <v>1</v>
      </c>
      <c r="CA142" t="s">
        <v>206</v>
      </c>
      <c r="CF142">
        <v>3</v>
      </c>
      <c r="CG142">
        <v>2</v>
      </c>
      <c r="CH142">
        <v>0</v>
      </c>
      <c r="CI142">
        <v>1</v>
      </c>
      <c r="CJ142">
        <v>0</v>
      </c>
      <c r="CK142">
        <v>0</v>
      </c>
      <c r="CN142">
        <v>5</v>
      </c>
      <c r="CO142" t="s">
        <v>882</v>
      </c>
      <c r="CT142" t="s">
        <v>206</v>
      </c>
      <c r="CU142">
        <v>2</v>
      </c>
    </row>
    <row r="143" spans="1:99" x14ac:dyDescent="0.35">
      <c r="A143">
        <v>150</v>
      </c>
      <c r="B143" s="11">
        <v>44326.447222222225</v>
      </c>
      <c r="C143">
        <v>3</v>
      </c>
      <c r="D143">
        <v>0</v>
      </c>
      <c r="E143">
        <v>0</v>
      </c>
      <c r="F143">
        <v>0</v>
      </c>
      <c r="G143">
        <v>0</v>
      </c>
      <c r="H143">
        <v>0</v>
      </c>
      <c r="I143">
        <v>0</v>
      </c>
      <c r="J143">
        <v>0</v>
      </c>
      <c r="K143">
        <v>1</v>
      </c>
      <c r="L143" t="s">
        <v>883</v>
      </c>
      <c r="M143">
        <v>86</v>
      </c>
      <c r="N143" t="s">
        <v>884</v>
      </c>
      <c r="O143">
        <v>2</v>
      </c>
      <c r="Q143">
        <v>8</v>
      </c>
      <c r="R143" t="s">
        <v>9</v>
      </c>
      <c r="S143" t="s">
        <v>199</v>
      </c>
      <c r="T143" t="s">
        <v>5</v>
      </c>
      <c r="U143" t="s">
        <v>200</v>
      </c>
      <c r="V143" s="12">
        <v>44323</v>
      </c>
      <c r="W143" s="12">
        <v>44323</v>
      </c>
      <c r="X143">
        <v>2</v>
      </c>
      <c r="Y143" s="13">
        <v>0.47986111111111113</v>
      </c>
      <c r="Z143" s="13">
        <v>0.52222222222222225</v>
      </c>
      <c r="AA143" s="1">
        <f t="shared" si="6"/>
        <v>61.000000000000021</v>
      </c>
      <c r="AB143">
        <v>2</v>
      </c>
      <c r="AD143">
        <v>2</v>
      </c>
      <c r="AF143">
        <v>1</v>
      </c>
      <c r="AG143" t="s">
        <v>885</v>
      </c>
      <c r="AH143">
        <v>64</v>
      </c>
      <c r="AJ143">
        <v>64</v>
      </c>
      <c r="AK143">
        <v>2</v>
      </c>
      <c r="BC143">
        <f t="shared" si="7"/>
        <v>64</v>
      </c>
      <c r="BD143">
        <f>BC143*[1]counts!$B$54</f>
        <v>489.6</v>
      </c>
      <c r="BE143">
        <f t="shared" si="8"/>
        <v>489.6</v>
      </c>
      <c r="BF143">
        <v>0</v>
      </c>
      <c r="BG143">
        <v>0</v>
      </c>
      <c r="BH143">
        <v>1</v>
      </c>
      <c r="BI143">
        <v>0</v>
      </c>
      <c r="BJ143">
        <v>0</v>
      </c>
      <c r="BK143">
        <v>0</v>
      </c>
      <c r="BL143">
        <v>0</v>
      </c>
      <c r="BM143">
        <v>0</v>
      </c>
      <c r="BN143">
        <v>0</v>
      </c>
      <c r="BO143">
        <v>0</v>
      </c>
      <c r="BP143">
        <v>0</v>
      </c>
      <c r="BQ143">
        <v>0</v>
      </c>
      <c r="BZ143">
        <v>1</v>
      </c>
      <c r="CA143" t="s">
        <v>206</v>
      </c>
      <c r="CF143">
        <v>2</v>
      </c>
      <c r="CG143">
        <v>1</v>
      </c>
      <c r="CH143">
        <v>0</v>
      </c>
      <c r="CI143">
        <v>1</v>
      </c>
      <c r="CJ143">
        <v>0</v>
      </c>
      <c r="CK143">
        <v>0</v>
      </c>
      <c r="CN143">
        <v>3</v>
      </c>
      <c r="CO143" t="s">
        <v>886</v>
      </c>
      <c r="CT143" t="s">
        <v>206</v>
      </c>
      <c r="CU143">
        <v>2</v>
      </c>
    </row>
    <row r="144" spans="1:99" x14ac:dyDescent="0.35">
      <c r="A144">
        <v>151</v>
      </c>
      <c r="B144" s="11">
        <v>44333.587500000001</v>
      </c>
      <c r="C144">
        <v>2</v>
      </c>
      <c r="D144">
        <v>0</v>
      </c>
      <c r="E144">
        <v>0</v>
      </c>
      <c r="F144">
        <v>1</v>
      </c>
      <c r="G144">
        <v>1</v>
      </c>
      <c r="H144">
        <v>1</v>
      </c>
      <c r="I144">
        <v>1</v>
      </c>
      <c r="J144">
        <v>1</v>
      </c>
      <c r="K144">
        <v>1</v>
      </c>
      <c r="L144" t="s">
        <v>887</v>
      </c>
      <c r="M144">
        <v>53</v>
      </c>
      <c r="N144" t="s">
        <v>888</v>
      </c>
      <c r="O144">
        <v>2</v>
      </c>
      <c r="Q144">
        <v>2</v>
      </c>
      <c r="R144" t="s">
        <v>8</v>
      </c>
      <c r="S144" t="s">
        <v>212</v>
      </c>
      <c r="T144" t="s">
        <v>5</v>
      </c>
      <c r="U144" t="s">
        <v>200</v>
      </c>
      <c r="V144" s="12">
        <v>44326</v>
      </c>
      <c r="W144" s="12">
        <v>44326</v>
      </c>
      <c r="X144">
        <v>2</v>
      </c>
      <c r="Y144" s="13">
        <v>0.54166666666666663</v>
      </c>
      <c r="Z144" s="13">
        <v>0.625</v>
      </c>
      <c r="AA144" s="1">
        <f t="shared" si="6"/>
        <v>120.00000000000006</v>
      </c>
      <c r="AB144">
        <v>2</v>
      </c>
      <c r="AD144">
        <v>2</v>
      </c>
      <c r="AF144">
        <v>1</v>
      </c>
      <c r="AG144" t="s">
        <v>889</v>
      </c>
      <c r="AH144">
        <v>5</v>
      </c>
      <c r="AJ144">
        <v>5</v>
      </c>
      <c r="AK144">
        <v>2</v>
      </c>
      <c r="BC144">
        <f t="shared" si="7"/>
        <v>5</v>
      </c>
      <c r="BD144">
        <f>BC144*[1]counts!$B$54</f>
        <v>38.25</v>
      </c>
      <c r="BE144">
        <f t="shared" si="8"/>
        <v>38.25</v>
      </c>
      <c r="BF144">
        <v>0</v>
      </c>
      <c r="BG144">
        <v>0</v>
      </c>
      <c r="BH144">
        <v>1</v>
      </c>
      <c r="BI144">
        <v>0</v>
      </c>
      <c r="BJ144">
        <v>0</v>
      </c>
      <c r="BK144">
        <v>0</v>
      </c>
      <c r="BL144">
        <v>0</v>
      </c>
      <c r="BM144">
        <v>0</v>
      </c>
      <c r="BN144">
        <v>0</v>
      </c>
      <c r="BO144">
        <v>0</v>
      </c>
      <c r="BP144">
        <v>0</v>
      </c>
      <c r="BQ144">
        <v>0</v>
      </c>
      <c r="BZ144">
        <v>1</v>
      </c>
      <c r="CA144" t="s">
        <v>206</v>
      </c>
      <c r="CF144">
        <v>4</v>
      </c>
      <c r="CG144">
        <v>10</v>
      </c>
      <c r="CH144">
        <v>1</v>
      </c>
      <c r="CI144">
        <v>1</v>
      </c>
      <c r="CJ144">
        <v>0</v>
      </c>
      <c r="CK144">
        <v>0</v>
      </c>
      <c r="CL144">
        <v>1</v>
      </c>
      <c r="CM144" t="s">
        <v>890</v>
      </c>
      <c r="CN144">
        <v>13</v>
      </c>
      <c r="CO144" t="s">
        <v>891</v>
      </c>
      <c r="CT144" t="s">
        <v>206</v>
      </c>
      <c r="CU144">
        <v>2</v>
      </c>
    </row>
    <row r="145" spans="1:99" x14ac:dyDescent="0.35">
      <c r="A145">
        <v>152</v>
      </c>
      <c r="B145" s="11">
        <v>44333.599999999999</v>
      </c>
      <c r="C145">
        <v>2</v>
      </c>
      <c r="D145">
        <v>0</v>
      </c>
      <c r="E145">
        <v>0</v>
      </c>
      <c r="F145">
        <v>1</v>
      </c>
      <c r="G145">
        <v>1</v>
      </c>
      <c r="H145">
        <v>1</v>
      </c>
      <c r="I145">
        <v>1</v>
      </c>
      <c r="J145">
        <v>1</v>
      </c>
      <c r="K145">
        <v>1</v>
      </c>
      <c r="L145" t="s">
        <v>892</v>
      </c>
      <c r="M145">
        <v>78</v>
      </c>
      <c r="N145" t="s">
        <v>893</v>
      </c>
      <c r="O145">
        <v>2</v>
      </c>
      <c r="Q145">
        <v>1</v>
      </c>
      <c r="R145" t="s">
        <v>8</v>
      </c>
      <c r="S145" t="s">
        <v>199</v>
      </c>
      <c r="T145" t="s">
        <v>5</v>
      </c>
      <c r="U145" t="s">
        <v>200</v>
      </c>
      <c r="V145" s="12">
        <v>44327</v>
      </c>
      <c r="W145" s="12">
        <v>44327</v>
      </c>
      <c r="X145">
        <v>2</v>
      </c>
      <c r="Y145" s="13">
        <v>0.54166666666666663</v>
      </c>
      <c r="Z145" s="13">
        <v>0.625</v>
      </c>
      <c r="AA145" s="1">
        <f t="shared" si="6"/>
        <v>120.00000000000006</v>
      </c>
      <c r="AB145">
        <v>2</v>
      </c>
      <c r="AD145">
        <v>2</v>
      </c>
      <c r="AF145">
        <v>1</v>
      </c>
      <c r="AG145" t="s">
        <v>894</v>
      </c>
      <c r="AH145">
        <v>300</v>
      </c>
      <c r="AJ145">
        <v>300</v>
      </c>
      <c r="AK145">
        <v>2</v>
      </c>
      <c r="BC145">
        <f t="shared" si="7"/>
        <v>300</v>
      </c>
      <c r="BD145">
        <f>BC145*[1]counts!$B$54</f>
        <v>2295</v>
      </c>
      <c r="BE145">
        <f t="shared" si="8"/>
        <v>2295</v>
      </c>
      <c r="BF145">
        <v>0</v>
      </c>
      <c r="BG145">
        <v>0</v>
      </c>
      <c r="BH145">
        <v>1</v>
      </c>
      <c r="BI145">
        <v>0</v>
      </c>
      <c r="BJ145">
        <v>0</v>
      </c>
      <c r="BK145">
        <v>0</v>
      </c>
      <c r="BL145">
        <v>0</v>
      </c>
      <c r="BM145">
        <v>0</v>
      </c>
      <c r="BN145">
        <v>0</v>
      </c>
      <c r="BO145">
        <v>0</v>
      </c>
      <c r="BP145">
        <v>0</v>
      </c>
      <c r="BQ145">
        <v>0</v>
      </c>
      <c r="BZ145">
        <v>2</v>
      </c>
      <c r="CA145" t="s">
        <v>895</v>
      </c>
      <c r="CF145">
        <v>7</v>
      </c>
      <c r="CG145">
        <v>7</v>
      </c>
      <c r="CH145">
        <v>0</v>
      </c>
      <c r="CI145">
        <v>1</v>
      </c>
      <c r="CJ145">
        <v>0</v>
      </c>
      <c r="CK145">
        <v>0</v>
      </c>
      <c r="CN145">
        <v>14</v>
      </c>
      <c r="CO145" t="s">
        <v>896</v>
      </c>
      <c r="CT145" t="s">
        <v>206</v>
      </c>
      <c r="CU145">
        <v>2</v>
      </c>
    </row>
    <row r="146" spans="1:99" x14ac:dyDescent="0.35">
      <c r="A146">
        <v>153</v>
      </c>
      <c r="B146" s="11">
        <v>44333.60833333333</v>
      </c>
      <c r="C146">
        <v>2</v>
      </c>
      <c r="D146">
        <v>0</v>
      </c>
      <c r="E146">
        <v>0</v>
      </c>
      <c r="F146">
        <v>1</v>
      </c>
      <c r="G146">
        <v>1</v>
      </c>
      <c r="H146">
        <v>1</v>
      </c>
      <c r="I146">
        <v>1</v>
      </c>
      <c r="J146">
        <v>1</v>
      </c>
      <c r="K146">
        <v>1</v>
      </c>
      <c r="L146" t="s">
        <v>897</v>
      </c>
      <c r="M146">
        <v>50</v>
      </c>
      <c r="N146" t="s">
        <v>898</v>
      </c>
      <c r="O146">
        <v>2</v>
      </c>
      <c r="Q146">
        <v>3</v>
      </c>
      <c r="R146" t="s">
        <v>9</v>
      </c>
      <c r="S146" t="s">
        <v>199</v>
      </c>
      <c r="T146" t="s">
        <v>5</v>
      </c>
      <c r="U146" t="s">
        <v>200</v>
      </c>
      <c r="V146" s="12">
        <v>44330</v>
      </c>
      <c r="W146" s="12">
        <v>44330</v>
      </c>
      <c r="X146">
        <v>2</v>
      </c>
      <c r="Y146" s="13">
        <v>0.54166666666666663</v>
      </c>
      <c r="Z146" s="13">
        <v>0.625</v>
      </c>
      <c r="AA146" s="1">
        <f t="shared" si="6"/>
        <v>120.00000000000006</v>
      </c>
      <c r="AB146">
        <v>2</v>
      </c>
      <c r="AD146">
        <v>2</v>
      </c>
      <c r="AF146">
        <v>1</v>
      </c>
      <c r="AG146" t="s">
        <v>899</v>
      </c>
      <c r="AH146">
        <v>70</v>
      </c>
      <c r="AJ146">
        <v>70</v>
      </c>
      <c r="AK146">
        <v>2</v>
      </c>
      <c r="BC146">
        <f t="shared" si="7"/>
        <v>70</v>
      </c>
      <c r="BD146">
        <f>BC146*[1]counts!$B$54</f>
        <v>535.5</v>
      </c>
      <c r="BE146">
        <f t="shared" si="8"/>
        <v>535.5</v>
      </c>
      <c r="BF146">
        <v>0</v>
      </c>
      <c r="BG146">
        <v>0</v>
      </c>
      <c r="BH146">
        <v>1</v>
      </c>
      <c r="BI146">
        <v>0</v>
      </c>
      <c r="BJ146">
        <v>0</v>
      </c>
      <c r="BK146">
        <v>0</v>
      </c>
      <c r="BL146">
        <v>0</v>
      </c>
      <c r="BM146">
        <v>0</v>
      </c>
      <c r="BN146">
        <v>0</v>
      </c>
      <c r="BO146">
        <v>0</v>
      </c>
      <c r="BP146">
        <v>0</v>
      </c>
      <c r="BQ146">
        <v>0</v>
      </c>
      <c r="BZ146">
        <v>2</v>
      </c>
      <c r="CA146" t="s">
        <v>895</v>
      </c>
      <c r="CF146">
        <v>6</v>
      </c>
      <c r="CG146">
        <v>7</v>
      </c>
      <c r="CH146">
        <v>1</v>
      </c>
      <c r="CI146">
        <v>1</v>
      </c>
      <c r="CJ146">
        <v>0</v>
      </c>
      <c r="CK146">
        <v>0</v>
      </c>
      <c r="CL146">
        <v>2</v>
      </c>
      <c r="CM146" t="s">
        <v>900</v>
      </c>
      <c r="CN146">
        <v>11</v>
      </c>
      <c r="CO146" t="s">
        <v>901</v>
      </c>
      <c r="CT146" t="s">
        <v>206</v>
      </c>
      <c r="CU146">
        <v>2</v>
      </c>
    </row>
    <row r="147" spans="1:99" x14ac:dyDescent="0.35">
      <c r="A147">
        <v>154</v>
      </c>
      <c r="B147" s="11">
        <v>44335.418749999997</v>
      </c>
      <c r="C147">
        <v>2</v>
      </c>
      <c r="D147">
        <v>0</v>
      </c>
      <c r="E147">
        <v>0</v>
      </c>
      <c r="F147">
        <v>0</v>
      </c>
      <c r="G147">
        <v>1</v>
      </c>
      <c r="H147">
        <v>1</v>
      </c>
      <c r="I147">
        <v>1</v>
      </c>
      <c r="J147">
        <v>1</v>
      </c>
      <c r="K147">
        <v>0</v>
      </c>
      <c r="M147">
        <v>56</v>
      </c>
      <c r="N147" t="s">
        <v>902</v>
      </c>
      <c r="O147">
        <v>2</v>
      </c>
      <c r="Q147">
        <v>5</v>
      </c>
      <c r="R147" t="s">
        <v>8</v>
      </c>
      <c r="S147" t="s">
        <v>212</v>
      </c>
      <c r="T147" t="s">
        <v>5</v>
      </c>
      <c r="U147" t="s">
        <v>200</v>
      </c>
      <c r="V147" s="12">
        <v>44334</v>
      </c>
      <c r="W147" s="12">
        <v>44334</v>
      </c>
      <c r="X147">
        <v>2</v>
      </c>
      <c r="Y147" s="13">
        <v>0.54166666666666663</v>
      </c>
      <c r="Z147" s="13">
        <v>0.625</v>
      </c>
      <c r="AA147" s="1">
        <f t="shared" si="6"/>
        <v>120.00000000000006</v>
      </c>
      <c r="AB147">
        <v>2</v>
      </c>
      <c r="AD147">
        <v>2</v>
      </c>
      <c r="AF147">
        <v>1</v>
      </c>
      <c r="AG147" t="s">
        <v>903</v>
      </c>
      <c r="AH147">
        <v>23</v>
      </c>
      <c r="AJ147">
        <v>23</v>
      </c>
      <c r="AK147">
        <v>2</v>
      </c>
      <c r="BC147">
        <f t="shared" si="7"/>
        <v>23</v>
      </c>
      <c r="BD147">
        <f>BC147*[1]counts!$B$54</f>
        <v>175.95000000000002</v>
      </c>
      <c r="BE147">
        <f t="shared" si="8"/>
        <v>175.95000000000002</v>
      </c>
      <c r="BF147">
        <v>0</v>
      </c>
      <c r="BG147">
        <v>0</v>
      </c>
      <c r="BH147">
        <v>1</v>
      </c>
      <c r="BI147">
        <v>0</v>
      </c>
      <c r="BJ147">
        <v>0</v>
      </c>
      <c r="BK147">
        <v>0</v>
      </c>
      <c r="BL147">
        <v>0</v>
      </c>
      <c r="BM147">
        <v>0</v>
      </c>
      <c r="BN147">
        <v>0</v>
      </c>
      <c r="BO147">
        <v>0</v>
      </c>
      <c r="BP147">
        <v>0</v>
      </c>
      <c r="BQ147">
        <v>0</v>
      </c>
      <c r="BZ147">
        <v>1</v>
      </c>
      <c r="CA147" t="s">
        <v>206</v>
      </c>
      <c r="CF147">
        <v>3</v>
      </c>
      <c r="CG147">
        <v>8</v>
      </c>
      <c r="CH147">
        <v>0</v>
      </c>
      <c r="CI147">
        <v>1</v>
      </c>
      <c r="CJ147">
        <v>0</v>
      </c>
      <c r="CK147">
        <v>0</v>
      </c>
      <c r="CN147">
        <v>11</v>
      </c>
      <c r="CO147" t="s">
        <v>904</v>
      </c>
      <c r="CT147" t="s">
        <v>206</v>
      </c>
      <c r="CU147">
        <v>2</v>
      </c>
    </row>
    <row r="148" spans="1:99" x14ac:dyDescent="0.35">
      <c r="A148">
        <v>155</v>
      </c>
      <c r="B148" s="11">
        <v>44331.370833333334</v>
      </c>
      <c r="C148">
        <v>3</v>
      </c>
      <c r="D148">
        <v>0</v>
      </c>
      <c r="E148">
        <v>0</v>
      </c>
      <c r="F148">
        <v>1</v>
      </c>
      <c r="G148">
        <v>0</v>
      </c>
      <c r="H148">
        <v>0</v>
      </c>
      <c r="I148">
        <v>0</v>
      </c>
      <c r="J148">
        <v>0</v>
      </c>
      <c r="K148">
        <v>0</v>
      </c>
      <c r="M148">
        <v>73</v>
      </c>
      <c r="N148" t="s">
        <v>905</v>
      </c>
      <c r="O148">
        <v>1</v>
      </c>
      <c r="P148">
        <v>7</v>
      </c>
      <c r="R148" t="s">
        <v>9</v>
      </c>
      <c r="S148" t="s">
        <v>199</v>
      </c>
      <c r="T148" t="s">
        <v>5</v>
      </c>
      <c r="U148" t="s">
        <v>200</v>
      </c>
      <c r="V148" s="12">
        <v>44326</v>
      </c>
      <c r="W148" s="12">
        <v>44326</v>
      </c>
      <c r="X148">
        <v>7</v>
      </c>
      <c r="Y148" s="13">
        <v>0.37777777777777777</v>
      </c>
      <c r="Z148" s="13">
        <v>0.69027777777777777</v>
      </c>
      <c r="AA148" s="1">
        <f t="shared" si="6"/>
        <v>450</v>
      </c>
      <c r="AB148">
        <v>2</v>
      </c>
      <c r="AD148">
        <v>2</v>
      </c>
      <c r="AF148">
        <v>1</v>
      </c>
      <c r="AG148" t="s">
        <v>378</v>
      </c>
      <c r="AH148" t="s">
        <v>662</v>
      </c>
      <c r="AJ148">
        <v>230</v>
      </c>
      <c r="AK148">
        <v>2</v>
      </c>
      <c r="BC148">
        <f t="shared" si="7"/>
        <v>230</v>
      </c>
      <c r="BD148">
        <f>BC148*[1]counts!$B$54</f>
        <v>1759.5</v>
      </c>
      <c r="BE148">
        <f t="shared" si="8"/>
        <v>1759.5</v>
      </c>
      <c r="BF148">
        <v>0</v>
      </c>
      <c r="BG148">
        <v>0</v>
      </c>
      <c r="BH148">
        <v>1</v>
      </c>
      <c r="BI148">
        <v>0</v>
      </c>
      <c r="BJ148">
        <v>0</v>
      </c>
      <c r="BK148">
        <v>0</v>
      </c>
      <c r="BL148">
        <v>0</v>
      </c>
      <c r="BM148">
        <v>0</v>
      </c>
      <c r="BN148">
        <v>0</v>
      </c>
      <c r="BO148">
        <v>0</v>
      </c>
      <c r="BP148">
        <v>0</v>
      </c>
      <c r="BQ148">
        <v>0</v>
      </c>
      <c r="BZ148">
        <v>1</v>
      </c>
      <c r="CA148" t="s">
        <v>248</v>
      </c>
      <c r="CF148">
        <v>4</v>
      </c>
      <c r="CH148">
        <v>0</v>
      </c>
      <c r="CI148">
        <v>1</v>
      </c>
      <c r="CJ148">
        <v>0</v>
      </c>
      <c r="CK148">
        <v>0</v>
      </c>
      <c r="CN148">
        <v>4</v>
      </c>
      <c r="CO148" t="s">
        <v>906</v>
      </c>
      <c r="CT148" t="s">
        <v>248</v>
      </c>
      <c r="CU148">
        <v>2</v>
      </c>
    </row>
    <row r="149" spans="1:99" x14ac:dyDescent="0.35">
      <c r="A149">
        <v>156</v>
      </c>
      <c r="B149" s="11">
        <v>44331.381944444445</v>
      </c>
      <c r="C149">
        <v>3</v>
      </c>
      <c r="D149">
        <v>0</v>
      </c>
      <c r="E149">
        <v>0</v>
      </c>
      <c r="F149">
        <v>0</v>
      </c>
      <c r="G149">
        <v>0</v>
      </c>
      <c r="H149">
        <v>0</v>
      </c>
      <c r="I149">
        <v>0</v>
      </c>
      <c r="J149">
        <v>0</v>
      </c>
      <c r="K149">
        <v>0</v>
      </c>
      <c r="M149">
        <v>80</v>
      </c>
      <c r="N149" t="s">
        <v>907</v>
      </c>
      <c r="O149">
        <v>1</v>
      </c>
      <c r="P149">
        <v>4</v>
      </c>
      <c r="R149" t="s">
        <v>9</v>
      </c>
      <c r="S149" t="s">
        <v>199</v>
      </c>
      <c r="T149" t="s">
        <v>5</v>
      </c>
      <c r="U149" t="s">
        <v>200</v>
      </c>
      <c r="V149" s="12">
        <v>44327</v>
      </c>
      <c r="W149" s="12">
        <v>44327</v>
      </c>
      <c r="X149">
        <v>6</v>
      </c>
      <c r="Y149" s="13">
        <v>0.375</v>
      </c>
      <c r="Z149" s="13">
        <v>0.625</v>
      </c>
      <c r="AA149" s="1">
        <f t="shared" si="6"/>
        <v>360</v>
      </c>
      <c r="AB149">
        <v>2</v>
      </c>
      <c r="AD149">
        <v>2</v>
      </c>
      <c r="AF149">
        <v>1</v>
      </c>
      <c r="AG149" t="s">
        <v>502</v>
      </c>
      <c r="AH149" t="s">
        <v>769</v>
      </c>
      <c r="AJ149">
        <v>129</v>
      </c>
      <c r="AK149">
        <v>2</v>
      </c>
      <c r="BC149">
        <f t="shared" si="7"/>
        <v>129</v>
      </c>
      <c r="BD149">
        <f>BC149*[1]counts!$B$54</f>
        <v>986.85</v>
      </c>
      <c r="BE149">
        <f t="shared" si="8"/>
        <v>986.85</v>
      </c>
      <c r="BF149">
        <v>0</v>
      </c>
      <c r="BG149">
        <v>0</v>
      </c>
      <c r="BH149">
        <v>1</v>
      </c>
      <c r="BI149">
        <v>0</v>
      </c>
      <c r="BJ149">
        <v>0</v>
      </c>
      <c r="BK149">
        <v>0</v>
      </c>
      <c r="BL149">
        <v>0</v>
      </c>
      <c r="BM149">
        <v>0</v>
      </c>
      <c r="BN149">
        <v>0</v>
      </c>
      <c r="BO149">
        <v>0</v>
      </c>
      <c r="BP149">
        <v>0</v>
      </c>
      <c r="BQ149">
        <v>0</v>
      </c>
      <c r="BZ149">
        <v>1</v>
      </c>
      <c r="CF149">
        <v>2</v>
      </c>
      <c r="CG149">
        <v>1</v>
      </c>
      <c r="CH149">
        <v>0</v>
      </c>
      <c r="CI149">
        <v>1</v>
      </c>
      <c r="CJ149">
        <v>1</v>
      </c>
      <c r="CK149">
        <v>0</v>
      </c>
      <c r="CN149">
        <v>2</v>
      </c>
      <c r="CO149" t="s">
        <v>908</v>
      </c>
      <c r="CP149">
        <v>1</v>
      </c>
      <c r="CQ149" t="s">
        <v>675</v>
      </c>
      <c r="CT149" t="s">
        <v>248</v>
      </c>
      <c r="CU149">
        <v>2</v>
      </c>
    </row>
    <row r="150" spans="1:99" x14ac:dyDescent="0.35">
      <c r="A150">
        <v>157</v>
      </c>
      <c r="B150" s="11">
        <v>44331.38958333333</v>
      </c>
      <c r="C150">
        <v>3</v>
      </c>
      <c r="D150">
        <v>0</v>
      </c>
      <c r="E150">
        <v>0</v>
      </c>
      <c r="F150">
        <v>1</v>
      </c>
      <c r="G150">
        <v>0</v>
      </c>
      <c r="H150">
        <v>0</v>
      </c>
      <c r="I150">
        <v>0</v>
      </c>
      <c r="J150">
        <v>0</v>
      </c>
      <c r="K150">
        <v>0</v>
      </c>
      <c r="M150">
        <v>70</v>
      </c>
      <c r="N150" t="s">
        <v>909</v>
      </c>
      <c r="O150">
        <v>1</v>
      </c>
      <c r="P150">
        <v>5</v>
      </c>
      <c r="R150" t="s">
        <v>8</v>
      </c>
      <c r="S150" t="s">
        <v>212</v>
      </c>
      <c r="T150" t="s">
        <v>5</v>
      </c>
      <c r="U150" t="s">
        <v>200</v>
      </c>
      <c r="V150" s="12">
        <v>44329</v>
      </c>
      <c r="W150" s="12">
        <v>44329</v>
      </c>
      <c r="X150">
        <v>6</v>
      </c>
      <c r="Y150" s="13">
        <v>0.375</v>
      </c>
      <c r="Z150" s="13">
        <v>0.625</v>
      </c>
      <c r="AA150" s="1">
        <f t="shared" si="6"/>
        <v>360</v>
      </c>
      <c r="AB150">
        <v>2</v>
      </c>
      <c r="AD150">
        <v>2</v>
      </c>
      <c r="AF150">
        <v>1</v>
      </c>
      <c r="AG150" t="s">
        <v>910</v>
      </c>
      <c r="AH150" t="s">
        <v>354</v>
      </c>
      <c r="AJ150">
        <v>16</v>
      </c>
      <c r="AK150">
        <v>1</v>
      </c>
      <c r="AL150">
        <v>1</v>
      </c>
      <c r="AM150" t="s">
        <v>911</v>
      </c>
      <c r="AN150" t="s">
        <v>785</v>
      </c>
      <c r="AP150">
        <v>11</v>
      </c>
      <c r="AQ150">
        <v>2</v>
      </c>
      <c r="BC150">
        <f t="shared" si="7"/>
        <v>27</v>
      </c>
      <c r="BD150">
        <f>BC150*[1]counts!$B$54</f>
        <v>206.55</v>
      </c>
      <c r="BE150">
        <f t="shared" si="8"/>
        <v>206.55</v>
      </c>
      <c r="BF150">
        <v>0</v>
      </c>
      <c r="BG150">
        <v>0</v>
      </c>
      <c r="BH150">
        <v>1</v>
      </c>
      <c r="BI150">
        <v>0</v>
      </c>
      <c r="BJ150">
        <v>0</v>
      </c>
      <c r="BK150">
        <v>0</v>
      </c>
      <c r="BL150">
        <v>0</v>
      </c>
      <c r="BM150">
        <v>0</v>
      </c>
      <c r="BN150">
        <v>0</v>
      </c>
      <c r="BO150">
        <v>0</v>
      </c>
      <c r="BP150">
        <v>0</v>
      </c>
      <c r="BQ150">
        <v>0</v>
      </c>
      <c r="BZ150" t="s">
        <v>248</v>
      </c>
      <c r="CF150">
        <v>1</v>
      </c>
      <c r="CG150">
        <v>1</v>
      </c>
      <c r="CH150">
        <v>0</v>
      </c>
      <c r="CI150">
        <v>1</v>
      </c>
      <c r="CJ150">
        <v>1</v>
      </c>
      <c r="CK150">
        <v>0</v>
      </c>
      <c r="CN150">
        <v>1</v>
      </c>
      <c r="CO150" t="s">
        <v>912</v>
      </c>
      <c r="CP150">
        <v>1</v>
      </c>
      <c r="CQ150" t="s">
        <v>510</v>
      </c>
      <c r="CT150" t="s">
        <v>248</v>
      </c>
      <c r="CU150">
        <v>2</v>
      </c>
    </row>
    <row r="151" spans="1:99" x14ac:dyDescent="0.35">
      <c r="A151">
        <v>158</v>
      </c>
      <c r="B151" s="11">
        <v>44331.4</v>
      </c>
      <c r="C151">
        <v>2</v>
      </c>
      <c r="D151">
        <v>0</v>
      </c>
      <c r="E151">
        <v>0</v>
      </c>
      <c r="F151">
        <v>1</v>
      </c>
      <c r="G151">
        <v>1</v>
      </c>
      <c r="H151">
        <v>1</v>
      </c>
      <c r="I151">
        <v>1</v>
      </c>
      <c r="J151">
        <v>0</v>
      </c>
      <c r="K151">
        <v>0</v>
      </c>
      <c r="M151">
        <v>84</v>
      </c>
      <c r="N151" t="s">
        <v>913</v>
      </c>
      <c r="O151">
        <v>1</v>
      </c>
      <c r="P151">
        <v>2</v>
      </c>
      <c r="R151" t="s">
        <v>8</v>
      </c>
      <c r="S151" t="s">
        <v>199</v>
      </c>
      <c r="T151" t="s">
        <v>5</v>
      </c>
      <c r="U151" t="s">
        <v>200</v>
      </c>
      <c r="V151" s="12">
        <v>44330</v>
      </c>
      <c r="W151" s="12">
        <v>44330</v>
      </c>
      <c r="X151">
        <v>7</v>
      </c>
      <c r="Y151" s="13">
        <v>0.35069444444444442</v>
      </c>
      <c r="Z151" s="13">
        <v>0.68819444444444444</v>
      </c>
      <c r="AA151" s="1">
        <f t="shared" si="6"/>
        <v>486.00000000000011</v>
      </c>
      <c r="AB151">
        <v>2</v>
      </c>
      <c r="AD151">
        <v>2</v>
      </c>
      <c r="AF151">
        <v>1</v>
      </c>
      <c r="AG151" t="s">
        <v>544</v>
      </c>
      <c r="AH151" t="s">
        <v>914</v>
      </c>
      <c r="AJ151">
        <v>88</v>
      </c>
      <c r="AK151">
        <v>2</v>
      </c>
      <c r="BC151">
        <f t="shared" si="7"/>
        <v>88</v>
      </c>
      <c r="BD151">
        <f>BC151*[1]counts!$B$54</f>
        <v>673.2</v>
      </c>
      <c r="BE151">
        <f t="shared" si="8"/>
        <v>673.2</v>
      </c>
      <c r="BF151">
        <v>0</v>
      </c>
      <c r="BG151">
        <v>0</v>
      </c>
      <c r="BH151">
        <v>1</v>
      </c>
      <c r="BI151">
        <v>0</v>
      </c>
      <c r="BJ151">
        <v>0</v>
      </c>
      <c r="BK151">
        <v>0</v>
      </c>
      <c r="BL151">
        <v>0</v>
      </c>
      <c r="BM151">
        <v>0</v>
      </c>
      <c r="BN151">
        <v>0</v>
      </c>
      <c r="BO151">
        <v>0</v>
      </c>
      <c r="BP151">
        <v>0</v>
      </c>
      <c r="BQ151">
        <v>0</v>
      </c>
      <c r="BZ151">
        <v>1</v>
      </c>
      <c r="CA151" t="s">
        <v>248</v>
      </c>
      <c r="CF151">
        <v>9</v>
      </c>
      <c r="CG151">
        <v>5</v>
      </c>
      <c r="CH151">
        <v>1</v>
      </c>
      <c r="CI151">
        <v>1</v>
      </c>
      <c r="CJ151">
        <v>1</v>
      </c>
      <c r="CK151">
        <v>1</v>
      </c>
      <c r="CL151">
        <v>2</v>
      </c>
      <c r="CM151" t="s">
        <v>915</v>
      </c>
      <c r="CN151">
        <v>9</v>
      </c>
      <c r="CO151" t="s">
        <v>916</v>
      </c>
      <c r="CP151">
        <v>2</v>
      </c>
      <c r="CQ151" t="s">
        <v>917</v>
      </c>
      <c r="CR151">
        <v>1</v>
      </c>
      <c r="CS151" t="s">
        <v>918</v>
      </c>
      <c r="CT151" t="s">
        <v>248</v>
      </c>
      <c r="CU151">
        <v>2</v>
      </c>
    </row>
    <row r="152" spans="1:99" x14ac:dyDescent="0.35">
      <c r="A152">
        <v>159</v>
      </c>
      <c r="B152" s="11">
        <v>44335.444444444445</v>
      </c>
      <c r="C152">
        <v>2</v>
      </c>
      <c r="D152">
        <v>0</v>
      </c>
      <c r="E152">
        <v>0</v>
      </c>
      <c r="F152">
        <v>1</v>
      </c>
      <c r="G152">
        <v>1</v>
      </c>
      <c r="H152">
        <v>1</v>
      </c>
      <c r="I152">
        <v>1</v>
      </c>
      <c r="J152">
        <v>0</v>
      </c>
      <c r="K152">
        <v>0</v>
      </c>
      <c r="M152">
        <v>89</v>
      </c>
      <c r="N152" t="s">
        <v>919</v>
      </c>
      <c r="O152">
        <v>1</v>
      </c>
      <c r="P152">
        <v>3</v>
      </c>
      <c r="R152" t="s">
        <v>9</v>
      </c>
      <c r="S152" t="s">
        <v>212</v>
      </c>
      <c r="T152" t="s">
        <v>5</v>
      </c>
      <c r="U152" t="s">
        <v>200</v>
      </c>
      <c r="V152" s="12">
        <v>44333</v>
      </c>
      <c r="W152" s="12">
        <v>44333</v>
      </c>
      <c r="X152">
        <v>4</v>
      </c>
      <c r="Y152" s="13">
        <v>0.46944444444444444</v>
      </c>
      <c r="Z152" s="13">
        <v>0.65902777777777777</v>
      </c>
      <c r="AA152" s="1">
        <f t="shared" si="6"/>
        <v>273</v>
      </c>
      <c r="AB152">
        <v>2</v>
      </c>
      <c r="AD152">
        <v>2</v>
      </c>
      <c r="AF152">
        <v>1</v>
      </c>
      <c r="AG152" t="s">
        <v>920</v>
      </c>
      <c r="AH152" t="s">
        <v>256</v>
      </c>
      <c r="AJ152">
        <v>15</v>
      </c>
      <c r="AK152">
        <v>1</v>
      </c>
      <c r="AL152">
        <v>1</v>
      </c>
      <c r="AM152" t="s">
        <v>921</v>
      </c>
      <c r="AN152" t="s">
        <v>256</v>
      </c>
      <c r="AP152">
        <v>15</v>
      </c>
      <c r="AQ152">
        <v>2</v>
      </c>
      <c r="BC152">
        <f t="shared" si="7"/>
        <v>30</v>
      </c>
      <c r="BD152">
        <f>BC152*[1]counts!$B$54</f>
        <v>229.5</v>
      </c>
      <c r="BE152">
        <f t="shared" si="8"/>
        <v>229.5</v>
      </c>
      <c r="BF152">
        <v>0</v>
      </c>
      <c r="BG152">
        <v>0</v>
      </c>
      <c r="BH152">
        <v>1</v>
      </c>
      <c r="BI152">
        <v>0</v>
      </c>
      <c r="BJ152">
        <v>0</v>
      </c>
      <c r="BK152">
        <v>0</v>
      </c>
      <c r="BL152">
        <v>0</v>
      </c>
      <c r="BM152">
        <v>0</v>
      </c>
      <c r="BN152">
        <v>0</v>
      </c>
      <c r="BO152">
        <v>0</v>
      </c>
      <c r="BP152">
        <v>0</v>
      </c>
      <c r="BQ152">
        <v>0</v>
      </c>
      <c r="BZ152">
        <v>1</v>
      </c>
      <c r="CA152" t="s">
        <v>248</v>
      </c>
      <c r="CF152">
        <v>6</v>
      </c>
      <c r="CG152">
        <v>7</v>
      </c>
      <c r="CH152">
        <v>1</v>
      </c>
      <c r="CI152">
        <v>1</v>
      </c>
      <c r="CJ152">
        <v>1</v>
      </c>
      <c r="CK152">
        <v>1</v>
      </c>
      <c r="CL152">
        <v>4</v>
      </c>
      <c r="CM152" t="s">
        <v>922</v>
      </c>
      <c r="CN152">
        <v>6</v>
      </c>
      <c r="CO152" t="s">
        <v>923</v>
      </c>
      <c r="CP152">
        <v>1</v>
      </c>
      <c r="CQ152" t="s">
        <v>283</v>
      </c>
      <c r="CR152">
        <v>2</v>
      </c>
      <c r="CS152" t="s">
        <v>924</v>
      </c>
      <c r="CT152" t="s">
        <v>248</v>
      </c>
      <c r="CU152">
        <v>2</v>
      </c>
    </row>
    <row r="153" spans="1:99" x14ac:dyDescent="0.35">
      <c r="A153">
        <v>160</v>
      </c>
      <c r="B153" s="11">
        <v>44335.455555555556</v>
      </c>
      <c r="C153">
        <v>2</v>
      </c>
      <c r="D153">
        <v>0</v>
      </c>
      <c r="E153">
        <v>0</v>
      </c>
      <c r="F153">
        <v>1</v>
      </c>
      <c r="G153">
        <v>1</v>
      </c>
      <c r="H153">
        <v>1</v>
      </c>
      <c r="I153">
        <v>1</v>
      </c>
      <c r="J153">
        <v>0</v>
      </c>
      <c r="K153">
        <v>0</v>
      </c>
      <c r="M153">
        <v>57</v>
      </c>
      <c r="N153" t="s">
        <v>925</v>
      </c>
      <c r="O153">
        <v>1</v>
      </c>
      <c r="P153">
        <v>6</v>
      </c>
      <c r="R153" t="s">
        <v>8</v>
      </c>
      <c r="S153" t="s">
        <v>212</v>
      </c>
      <c r="T153" t="s">
        <v>5</v>
      </c>
      <c r="U153" t="s">
        <v>200</v>
      </c>
      <c r="V153" s="12">
        <v>44334</v>
      </c>
      <c r="W153" s="12">
        <v>44334</v>
      </c>
      <c r="X153">
        <v>4</v>
      </c>
      <c r="Y153" s="13">
        <v>0.50902777777777775</v>
      </c>
      <c r="Z153" s="13">
        <v>0.69652777777777775</v>
      </c>
      <c r="AA153" s="1">
        <f t="shared" si="6"/>
        <v>270</v>
      </c>
      <c r="AB153">
        <v>2</v>
      </c>
      <c r="AD153">
        <v>2</v>
      </c>
      <c r="AF153">
        <v>1</v>
      </c>
      <c r="AG153" t="s">
        <v>920</v>
      </c>
      <c r="AH153" t="s">
        <v>246</v>
      </c>
      <c r="AJ153">
        <v>30</v>
      </c>
      <c r="AK153">
        <v>1</v>
      </c>
      <c r="AL153">
        <v>1</v>
      </c>
      <c r="AM153" t="s">
        <v>926</v>
      </c>
      <c r="AN153" t="s">
        <v>246</v>
      </c>
      <c r="AP153">
        <v>30</v>
      </c>
      <c r="AQ153">
        <v>1</v>
      </c>
      <c r="AR153">
        <v>1</v>
      </c>
      <c r="AS153" t="s">
        <v>927</v>
      </c>
      <c r="AT153" t="s">
        <v>804</v>
      </c>
      <c r="AV153">
        <v>24</v>
      </c>
      <c r="AW153">
        <v>2</v>
      </c>
      <c r="BC153">
        <f t="shared" si="7"/>
        <v>84</v>
      </c>
      <c r="BD153">
        <f>BC153*[1]counts!$B$54</f>
        <v>642.6</v>
      </c>
      <c r="BE153">
        <f t="shared" si="8"/>
        <v>642.6</v>
      </c>
      <c r="BF153">
        <v>0</v>
      </c>
      <c r="BG153">
        <v>0</v>
      </c>
      <c r="BH153">
        <v>1</v>
      </c>
      <c r="BI153">
        <v>0</v>
      </c>
      <c r="BJ153">
        <v>0</v>
      </c>
      <c r="BK153">
        <v>0</v>
      </c>
      <c r="BL153">
        <v>0</v>
      </c>
      <c r="BM153">
        <v>0</v>
      </c>
      <c r="BN153">
        <v>0</v>
      </c>
      <c r="BO153">
        <v>0</v>
      </c>
      <c r="BP153">
        <v>0</v>
      </c>
      <c r="BQ153">
        <v>0</v>
      </c>
      <c r="BZ153">
        <v>1</v>
      </c>
      <c r="CA153" t="s">
        <v>248</v>
      </c>
      <c r="CF153">
        <v>5</v>
      </c>
      <c r="CG153">
        <v>4</v>
      </c>
      <c r="CH153">
        <v>1</v>
      </c>
      <c r="CI153">
        <v>1</v>
      </c>
      <c r="CJ153">
        <v>0</v>
      </c>
      <c r="CK153">
        <v>1</v>
      </c>
      <c r="CL153">
        <v>2</v>
      </c>
      <c r="CM153" t="s">
        <v>928</v>
      </c>
      <c r="CN153">
        <v>8</v>
      </c>
      <c r="CO153" t="s">
        <v>929</v>
      </c>
      <c r="CR153">
        <v>1</v>
      </c>
      <c r="CS153" t="s">
        <v>847</v>
      </c>
      <c r="CT153" t="s">
        <v>248</v>
      </c>
      <c r="CU153">
        <v>2</v>
      </c>
    </row>
    <row r="154" spans="1:99" x14ac:dyDescent="0.35">
      <c r="A154">
        <v>161</v>
      </c>
      <c r="B154" s="11">
        <v>44340.560416666667</v>
      </c>
      <c r="C154">
        <v>2</v>
      </c>
      <c r="D154">
        <v>0</v>
      </c>
      <c r="E154">
        <v>0</v>
      </c>
      <c r="F154">
        <v>1</v>
      </c>
      <c r="G154">
        <v>1</v>
      </c>
      <c r="H154">
        <v>1</v>
      </c>
      <c r="I154">
        <v>1</v>
      </c>
      <c r="J154">
        <v>0</v>
      </c>
      <c r="K154">
        <v>0</v>
      </c>
      <c r="M154">
        <v>86</v>
      </c>
      <c r="N154" t="s">
        <v>930</v>
      </c>
      <c r="O154">
        <v>1</v>
      </c>
      <c r="P154">
        <v>1</v>
      </c>
      <c r="R154" t="s">
        <v>8</v>
      </c>
      <c r="S154" t="s">
        <v>199</v>
      </c>
      <c r="T154" t="s">
        <v>5</v>
      </c>
      <c r="U154" t="s">
        <v>200</v>
      </c>
      <c r="V154" s="12">
        <v>44337</v>
      </c>
      <c r="W154" s="12">
        <v>44344</v>
      </c>
      <c r="X154">
        <v>4</v>
      </c>
      <c r="Y154" s="13">
        <v>0.55138888888888893</v>
      </c>
      <c r="Z154" s="13">
        <v>0.73055555555555551</v>
      </c>
      <c r="AA154" s="1">
        <f t="shared" si="6"/>
        <v>257.99999999999989</v>
      </c>
      <c r="AB154">
        <v>2</v>
      </c>
      <c r="AD154">
        <v>2</v>
      </c>
      <c r="AF154">
        <v>1</v>
      </c>
      <c r="AG154" t="s">
        <v>397</v>
      </c>
      <c r="AH154" t="s">
        <v>931</v>
      </c>
      <c r="AJ154">
        <v>344</v>
      </c>
      <c r="AK154">
        <v>2</v>
      </c>
      <c r="BC154">
        <f t="shared" si="7"/>
        <v>344</v>
      </c>
      <c r="BD154">
        <f>BC154*[1]counts!$B$54</f>
        <v>2631.6</v>
      </c>
      <c r="BE154">
        <f t="shared" si="8"/>
        <v>2631.6</v>
      </c>
      <c r="BF154">
        <v>1</v>
      </c>
      <c r="BG154">
        <v>0</v>
      </c>
      <c r="BH154">
        <v>1</v>
      </c>
      <c r="BI154">
        <v>0</v>
      </c>
      <c r="BJ154">
        <v>0</v>
      </c>
      <c r="BK154">
        <v>1</v>
      </c>
      <c r="BL154">
        <v>0</v>
      </c>
      <c r="BM154">
        <v>0</v>
      </c>
      <c r="BN154">
        <v>0</v>
      </c>
      <c r="BO154">
        <v>0</v>
      </c>
      <c r="BP154">
        <v>0</v>
      </c>
      <c r="BQ154">
        <v>0</v>
      </c>
      <c r="BR154">
        <v>1</v>
      </c>
      <c r="BS154" t="s">
        <v>836</v>
      </c>
      <c r="BZ154">
        <v>1</v>
      </c>
      <c r="CA154" t="s">
        <v>248</v>
      </c>
      <c r="CF154">
        <v>10</v>
      </c>
      <c r="CG154">
        <v>2</v>
      </c>
      <c r="CH154">
        <v>1</v>
      </c>
      <c r="CI154">
        <v>1</v>
      </c>
      <c r="CJ154">
        <v>0</v>
      </c>
      <c r="CK154">
        <v>1</v>
      </c>
      <c r="CL154">
        <v>1</v>
      </c>
      <c r="CM154" t="s">
        <v>349</v>
      </c>
      <c r="CN154">
        <v>9</v>
      </c>
      <c r="CO154" t="s">
        <v>932</v>
      </c>
      <c r="CR154">
        <v>2</v>
      </c>
      <c r="CS154" t="s">
        <v>933</v>
      </c>
      <c r="CT154" t="s">
        <v>248</v>
      </c>
      <c r="CU154">
        <v>2</v>
      </c>
    </row>
    <row r="155" spans="1:99" x14ac:dyDescent="0.35">
      <c r="A155">
        <v>162</v>
      </c>
      <c r="B155" s="11">
        <v>44350.652083333334</v>
      </c>
      <c r="C155">
        <v>3</v>
      </c>
      <c r="D155">
        <v>0</v>
      </c>
      <c r="E155">
        <v>0</v>
      </c>
      <c r="F155">
        <v>0</v>
      </c>
      <c r="G155">
        <v>0</v>
      </c>
      <c r="H155">
        <v>0</v>
      </c>
      <c r="I155">
        <v>0</v>
      </c>
      <c r="J155">
        <v>0</v>
      </c>
      <c r="K155">
        <v>1</v>
      </c>
      <c r="L155" t="s">
        <v>934</v>
      </c>
      <c r="M155">
        <v>72</v>
      </c>
      <c r="N155" t="s">
        <v>935</v>
      </c>
      <c r="O155">
        <v>2</v>
      </c>
      <c r="Q155">
        <v>7</v>
      </c>
      <c r="R155" t="s">
        <v>9</v>
      </c>
      <c r="S155" t="s">
        <v>199</v>
      </c>
      <c r="T155" t="s">
        <v>5</v>
      </c>
      <c r="U155" t="s">
        <v>200</v>
      </c>
      <c r="V155" s="12">
        <v>44350</v>
      </c>
      <c r="W155" s="12">
        <v>44350</v>
      </c>
      <c r="X155">
        <v>1</v>
      </c>
      <c r="Y155" s="13">
        <v>0.45833333333333331</v>
      </c>
      <c r="Z155" s="13">
        <v>0.5</v>
      </c>
      <c r="AA155" s="1">
        <f t="shared" si="6"/>
        <v>60.000000000000028</v>
      </c>
      <c r="AB155">
        <v>2</v>
      </c>
      <c r="AD155">
        <v>2</v>
      </c>
      <c r="AF155">
        <v>1</v>
      </c>
      <c r="AG155" t="s">
        <v>936</v>
      </c>
      <c r="AH155">
        <v>84</v>
      </c>
      <c r="AJ155">
        <v>84</v>
      </c>
      <c r="AK155">
        <v>1</v>
      </c>
      <c r="AL155">
        <v>1</v>
      </c>
      <c r="AM155" t="s">
        <v>937</v>
      </c>
      <c r="AN155">
        <v>12</v>
      </c>
      <c r="AP155">
        <v>12</v>
      </c>
      <c r="AQ155">
        <v>2</v>
      </c>
      <c r="BC155">
        <f t="shared" si="7"/>
        <v>96</v>
      </c>
      <c r="BD155">
        <f>BC155*[1]counts!$B$54</f>
        <v>734.40000000000009</v>
      </c>
      <c r="BE155">
        <f t="shared" si="8"/>
        <v>734.40000000000009</v>
      </c>
      <c r="BF155">
        <v>0</v>
      </c>
      <c r="BG155">
        <v>0</v>
      </c>
      <c r="BH155">
        <v>1</v>
      </c>
      <c r="BI155">
        <v>0</v>
      </c>
      <c r="BJ155">
        <v>0</v>
      </c>
      <c r="BK155">
        <v>0</v>
      </c>
      <c r="BL155">
        <v>0</v>
      </c>
      <c r="BM155">
        <v>0</v>
      </c>
      <c r="BN155">
        <v>0</v>
      </c>
      <c r="BO155">
        <v>0</v>
      </c>
      <c r="BP155">
        <v>0</v>
      </c>
      <c r="BQ155">
        <v>0</v>
      </c>
      <c r="BZ155">
        <v>1</v>
      </c>
      <c r="CA155" t="s">
        <v>206</v>
      </c>
      <c r="CF155">
        <v>3</v>
      </c>
      <c r="CG155">
        <v>1</v>
      </c>
      <c r="CH155">
        <v>0</v>
      </c>
      <c r="CI155">
        <v>1</v>
      </c>
      <c r="CJ155">
        <v>0</v>
      </c>
      <c r="CK155">
        <v>0</v>
      </c>
      <c r="CN155">
        <v>4</v>
      </c>
      <c r="CO155" t="s">
        <v>938</v>
      </c>
      <c r="CT155" t="s">
        <v>206</v>
      </c>
      <c r="CU155">
        <v>2</v>
      </c>
    </row>
    <row r="156" spans="1:99" x14ac:dyDescent="0.35">
      <c r="A156">
        <v>163</v>
      </c>
      <c r="B156" s="11">
        <v>44362.326388888891</v>
      </c>
      <c r="C156">
        <v>3</v>
      </c>
      <c r="D156">
        <v>0</v>
      </c>
      <c r="E156">
        <v>0</v>
      </c>
      <c r="F156">
        <v>0</v>
      </c>
      <c r="G156">
        <v>0</v>
      </c>
      <c r="H156">
        <v>0</v>
      </c>
      <c r="I156">
        <v>0</v>
      </c>
      <c r="J156">
        <v>0</v>
      </c>
      <c r="K156">
        <v>1</v>
      </c>
      <c r="L156" t="s">
        <v>939</v>
      </c>
      <c r="M156">
        <v>77</v>
      </c>
      <c r="N156" t="s">
        <v>940</v>
      </c>
      <c r="O156">
        <v>2</v>
      </c>
      <c r="Q156">
        <v>6</v>
      </c>
      <c r="R156" t="s">
        <v>8</v>
      </c>
      <c r="S156" t="s">
        <v>212</v>
      </c>
      <c r="T156" t="s">
        <v>5</v>
      </c>
      <c r="U156" t="s">
        <v>200</v>
      </c>
      <c r="V156" s="12">
        <v>44349</v>
      </c>
      <c r="W156" s="12">
        <v>44349</v>
      </c>
      <c r="X156">
        <v>1</v>
      </c>
      <c r="Y156" s="13">
        <v>0.5</v>
      </c>
      <c r="Z156" s="13">
        <v>0.54166666666666663</v>
      </c>
      <c r="AA156" s="1">
        <f t="shared" si="6"/>
        <v>59.999999999999943</v>
      </c>
      <c r="AB156">
        <v>2</v>
      </c>
      <c r="AD156">
        <v>2</v>
      </c>
      <c r="AF156">
        <v>1</v>
      </c>
      <c r="AG156" t="s">
        <v>941</v>
      </c>
      <c r="AH156">
        <v>7</v>
      </c>
      <c r="AJ156">
        <v>7</v>
      </c>
      <c r="AK156">
        <v>2</v>
      </c>
      <c r="BC156">
        <f t="shared" si="7"/>
        <v>7</v>
      </c>
      <c r="BD156">
        <f>BC156*[1]counts!$B$54</f>
        <v>53.550000000000004</v>
      </c>
      <c r="BE156">
        <f t="shared" si="8"/>
        <v>53.550000000000004</v>
      </c>
      <c r="BF156">
        <v>0</v>
      </c>
      <c r="BG156">
        <v>0</v>
      </c>
      <c r="BH156">
        <v>1</v>
      </c>
      <c r="BI156">
        <v>0</v>
      </c>
      <c r="BJ156">
        <v>0</v>
      </c>
      <c r="BK156">
        <v>0</v>
      </c>
      <c r="BL156">
        <v>0</v>
      </c>
      <c r="BM156">
        <v>0</v>
      </c>
      <c r="BN156">
        <v>0</v>
      </c>
      <c r="BO156">
        <v>0</v>
      </c>
      <c r="BP156">
        <v>0</v>
      </c>
      <c r="BQ156">
        <v>0</v>
      </c>
      <c r="BZ156">
        <v>1</v>
      </c>
      <c r="CA156" t="s">
        <v>942</v>
      </c>
      <c r="CF156">
        <v>2</v>
      </c>
      <c r="CG156">
        <v>2</v>
      </c>
      <c r="CH156">
        <v>1</v>
      </c>
      <c r="CI156">
        <v>1</v>
      </c>
      <c r="CJ156">
        <v>0</v>
      </c>
      <c r="CK156">
        <v>0</v>
      </c>
      <c r="CL156">
        <v>2</v>
      </c>
      <c r="CM156" t="s">
        <v>943</v>
      </c>
      <c r="CN156">
        <v>2</v>
      </c>
      <c r="CO156" t="s">
        <v>944</v>
      </c>
      <c r="CT156" t="s">
        <v>942</v>
      </c>
      <c r="CU156">
        <v>2</v>
      </c>
    </row>
    <row r="157" spans="1:99" x14ac:dyDescent="0.35">
      <c r="A157">
        <v>164</v>
      </c>
      <c r="B157" s="11">
        <v>44362.332638888889</v>
      </c>
      <c r="C157">
        <v>3</v>
      </c>
      <c r="D157">
        <v>0</v>
      </c>
      <c r="E157">
        <v>0</v>
      </c>
      <c r="F157">
        <v>0</v>
      </c>
      <c r="G157">
        <v>0</v>
      </c>
      <c r="H157">
        <v>0</v>
      </c>
      <c r="I157">
        <v>0</v>
      </c>
      <c r="J157">
        <v>0</v>
      </c>
      <c r="K157">
        <v>1</v>
      </c>
      <c r="L157" t="s">
        <v>945</v>
      </c>
      <c r="M157">
        <v>94</v>
      </c>
      <c r="N157" t="s">
        <v>946</v>
      </c>
      <c r="O157">
        <v>2</v>
      </c>
      <c r="Q157">
        <v>4</v>
      </c>
      <c r="R157" t="s">
        <v>9</v>
      </c>
      <c r="S157" t="s">
        <v>212</v>
      </c>
      <c r="T157" t="s">
        <v>5</v>
      </c>
      <c r="U157" t="s">
        <v>200</v>
      </c>
      <c r="V157" s="12">
        <v>44349</v>
      </c>
      <c r="W157" s="12">
        <v>44349</v>
      </c>
      <c r="X157">
        <v>1</v>
      </c>
      <c r="Y157" s="13">
        <v>0.58333333333333337</v>
      </c>
      <c r="Z157" s="13">
        <v>0.625</v>
      </c>
      <c r="AA157" s="1">
        <f t="shared" si="6"/>
        <v>59.999999999999943</v>
      </c>
      <c r="AB157">
        <v>2</v>
      </c>
      <c r="AD157">
        <v>2</v>
      </c>
      <c r="AF157">
        <v>1</v>
      </c>
      <c r="AG157" t="s">
        <v>947</v>
      </c>
      <c r="AH157">
        <v>7</v>
      </c>
      <c r="AJ157">
        <v>7</v>
      </c>
      <c r="AK157">
        <v>2</v>
      </c>
      <c r="BC157">
        <f t="shared" si="7"/>
        <v>7</v>
      </c>
      <c r="BD157">
        <f>BC157*[1]counts!$B$54</f>
        <v>53.550000000000004</v>
      </c>
      <c r="BE157">
        <f t="shared" si="8"/>
        <v>53.550000000000004</v>
      </c>
      <c r="BF157">
        <v>0</v>
      </c>
      <c r="BG157">
        <v>0</v>
      </c>
      <c r="BH157">
        <v>1</v>
      </c>
      <c r="BI157">
        <v>0</v>
      </c>
      <c r="BJ157">
        <v>0</v>
      </c>
      <c r="BK157">
        <v>0</v>
      </c>
      <c r="BL157">
        <v>0</v>
      </c>
      <c r="BM157">
        <v>0</v>
      </c>
      <c r="BN157">
        <v>0</v>
      </c>
      <c r="BO157">
        <v>0</v>
      </c>
      <c r="BP157">
        <v>0</v>
      </c>
      <c r="BQ157">
        <v>0</v>
      </c>
      <c r="BZ157">
        <v>1</v>
      </c>
      <c r="CA157" t="s">
        <v>942</v>
      </c>
      <c r="CF157">
        <v>4</v>
      </c>
      <c r="CG157">
        <v>1</v>
      </c>
      <c r="CH157">
        <v>1</v>
      </c>
      <c r="CI157">
        <v>1</v>
      </c>
      <c r="CJ157">
        <v>0</v>
      </c>
      <c r="CK157">
        <v>0</v>
      </c>
      <c r="CL157">
        <v>2</v>
      </c>
      <c r="CM157" t="s">
        <v>948</v>
      </c>
      <c r="CN157">
        <v>3</v>
      </c>
      <c r="CO157" t="s">
        <v>949</v>
      </c>
      <c r="CT157" t="s">
        <v>942</v>
      </c>
      <c r="CU157">
        <v>2</v>
      </c>
    </row>
    <row r="158" spans="1:99" x14ac:dyDescent="0.35">
      <c r="A158">
        <v>165</v>
      </c>
      <c r="B158" s="11">
        <v>44362.337500000001</v>
      </c>
      <c r="C158">
        <v>3</v>
      </c>
      <c r="D158">
        <v>0</v>
      </c>
      <c r="E158">
        <v>0</v>
      </c>
      <c r="F158">
        <v>0</v>
      </c>
      <c r="G158">
        <v>0</v>
      </c>
      <c r="H158">
        <v>0</v>
      </c>
      <c r="I158">
        <v>0</v>
      </c>
      <c r="J158">
        <v>0</v>
      </c>
      <c r="K158">
        <v>1</v>
      </c>
      <c r="L158" t="s">
        <v>950</v>
      </c>
      <c r="M158">
        <v>88</v>
      </c>
      <c r="N158" t="s">
        <v>951</v>
      </c>
      <c r="O158">
        <v>2</v>
      </c>
      <c r="Q158">
        <v>8</v>
      </c>
      <c r="R158" t="s">
        <v>9</v>
      </c>
      <c r="S158" t="s">
        <v>199</v>
      </c>
      <c r="T158" t="s">
        <v>5</v>
      </c>
      <c r="U158" t="s">
        <v>200</v>
      </c>
      <c r="V158" s="12">
        <v>44351</v>
      </c>
      <c r="W158" s="12">
        <v>44351</v>
      </c>
      <c r="X158">
        <v>2</v>
      </c>
      <c r="Y158" s="13">
        <v>0.5</v>
      </c>
      <c r="Z158" s="13">
        <v>0.58333333333333337</v>
      </c>
      <c r="AA158" s="1">
        <f t="shared" si="6"/>
        <v>120.00000000000006</v>
      </c>
      <c r="AB158">
        <v>2</v>
      </c>
      <c r="AD158">
        <v>2</v>
      </c>
      <c r="AF158">
        <v>1</v>
      </c>
      <c r="AG158" t="s">
        <v>952</v>
      </c>
      <c r="AH158">
        <v>64</v>
      </c>
      <c r="AJ158">
        <v>64</v>
      </c>
      <c r="AK158">
        <v>2</v>
      </c>
      <c r="BC158">
        <f t="shared" si="7"/>
        <v>64</v>
      </c>
      <c r="BD158">
        <f>BC158*[1]counts!$B$54</f>
        <v>489.6</v>
      </c>
      <c r="BE158">
        <f t="shared" si="8"/>
        <v>489.6</v>
      </c>
      <c r="BF158">
        <v>0</v>
      </c>
      <c r="BG158">
        <v>0</v>
      </c>
      <c r="BH158">
        <v>1</v>
      </c>
      <c r="BI158">
        <v>0</v>
      </c>
      <c r="BJ158">
        <v>0</v>
      </c>
      <c r="BK158">
        <v>0</v>
      </c>
      <c r="BL158">
        <v>0</v>
      </c>
      <c r="BM158">
        <v>0</v>
      </c>
      <c r="BN158">
        <v>0</v>
      </c>
      <c r="BO158">
        <v>0</v>
      </c>
      <c r="BP158">
        <v>0</v>
      </c>
      <c r="BQ158">
        <v>0</v>
      </c>
      <c r="BZ158">
        <v>1</v>
      </c>
      <c r="CA158" t="s">
        <v>953</v>
      </c>
      <c r="CF158">
        <v>3</v>
      </c>
      <c r="CG158">
        <v>1</v>
      </c>
      <c r="CH158">
        <v>0</v>
      </c>
      <c r="CI158">
        <v>1</v>
      </c>
      <c r="CJ158">
        <v>0</v>
      </c>
      <c r="CK158">
        <v>0</v>
      </c>
      <c r="CN158">
        <v>4</v>
      </c>
      <c r="CO158" t="s">
        <v>954</v>
      </c>
      <c r="CT158" t="s">
        <v>955</v>
      </c>
      <c r="CU158">
        <v>2</v>
      </c>
    </row>
    <row r="159" spans="1:99" x14ac:dyDescent="0.35">
      <c r="A159">
        <v>166</v>
      </c>
      <c r="B159" s="11">
        <v>44364.414583333331</v>
      </c>
      <c r="D159">
        <v>0</v>
      </c>
      <c r="E159">
        <v>0</v>
      </c>
      <c r="F159">
        <v>1</v>
      </c>
      <c r="G159">
        <v>1</v>
      </c>
      <c r="H159">
        <v>1</v>
      </c>
      <c r="I159">
        <v>1</v>
      </c>
      <c r="J159">
        <v>1</v>
      </c>
      <c r="K159">
        <v>1</v>
      </c>
      <c r="L159" t="s">
        <v>956</v>
      </c>
      <c r="M159">
        <v>48</v>
      </c>
      <c r="N159" t="s">
        <v>957</v>
      </c>
      <c r="O159">
        <v>2</v>
      </c>
      <c r="Q159">
        <v>1</v>
      </c>
      <c r="R159" t="s">
        <v>8</v>
      </c>
      <c r="S159" t="s">
        <v>199</v>
      </c>
      <c r="T159" t="s">
        <v>5</v>
      </c>
      <c r="U159" t="s">
        <v>200</v>
      </c>
      <c r="V159" s="12">
        <v>44355</v>
      </c>
      <c r="W159" s="12">
        <v>44355</v>
      </c>
      <c r="X159">
        <v>2</v>
      </c>
      <c r="Y159" s="13">
        <v>0.54166666666666663</v>
      </c>
      <c r="Z159" s="13">
        <v>0.625</v>
      </c>
      <c r="AA159" s="1">
        <f t="shared" si="6"/>
        <v>120.00000000000006</v>
      </c>
      <c r="AB159">
        <v>2</v>
      </c>
      <c r="AD159">
        <v>2</v>
      </c>
      <c r="AF159">
        <v>1</v>
      </c>
      <c r="AG159" t="s">
        <v>958</v>
      </c>
      <c r="AH159">
        <v>300</v>
      </c>
      <c r="AJ159">
        <v>300</v>
      </c>
      <c r="AK159">
        <v>2</v>
      </c>
      <c r="BC159">
        <f t="shared" si="7"/>
        <v>300</v>
      </c>
      <c r="BD159">
        <f>BC159*[1]counts!$B$54</f>
        <v>2295</v>
      </c>
      <c r="BE159">
        <f t="shared" si="8"/>
        <v>2295</v>
      </c>
      <c r="BF159">
        <v>0</v>
      </c>
      <c r="BG159">
        <v>0</v>
      </c>
      <c r="BH159">
        <v>1</v>
      </c>
      <c r="BI159">
        <v>0</v>
      </c>
      <c r="BJ159">
        <v>0</v>
      </c>
      <c r="BK159">
        <v>0</v>
      </c>
      <c r="BL159">
        <v>0</v>
      </c>
      <c r="BM159">
        <v>0</v>
      </c>
      <c r="BN159">
        <v>0</v>
      </c>
      <c r="BO159">
        <v>0</v>
      </c>
      <c r="BP159">
        <v>0</v>
      </c>
      <c r="BQ159">
        <v>0</v>
      </c>
      <c r="BZ159">
        <v>1</v>
      </c>
      <c r="CA159" t="s">
        <v>942</v>
      </c>
      <c r="CF159">
        <v>7</v>
      </c>
      <c r="CG159">
        <v>4</v>
      </c>
      <c r="CH159">
        <v>1</v>
      </c>
      <c r="CI159">
        <v>1</v>
      </c>
      <c r="CJ159">
        <v>0</v>
      </c>
      <c r="CK159">
        <v>0</v>
      </c>
      <c r="CL159">
        <v>1</v>
      </c>
      <c r="CM159" t="s">
        <v>959</v>
      </c>
      <c r="CN159">
        <v>10</v>
      </c>
      <c r="CO159" t="s">
        <v>960</v>
      </c>
      <c r="CT159" t="s">
        <v>942</v>
      </c>
      <c r="CU159">
        <v>2</v>
      </c>
    </row>
    <row r="160" spans="1:99" x14ac:dyDescent="0.35">
      <c r="A160">
        <v>167</v>
      </c>
      <c r="B160" s="11">
        <v>44364.426388888889</v>
      </c>
      <c r="D160">
        <v>0</v>
      </c>
      <c r="E160">
        <v>0</v>
      </c>
      <c r="F160">
        <v>1</v>
      </c>
      <c r="G160">
        <v>1</v>
      </c>
      <c r="H160">
        <v>1</v>
      </c>
      <c r="I160">
        <v>1</v>
      </c>
      <c r="J160">
        <v>1</v>
      </c>
      <c r="K160">
        <v>1</v>
      </c>
      <c r="L160" t="s">
        <v>961</v>
      </c>
      <c r="M160">
        <v>43</v>
      </c>
      <c r="N160" t="s">
        <v>962</v>
      </c>
      <c r="O160">
        <v>2</v>
      </c>
      <c r="Q160">
        <v>3</v>
      </c>
      <c r="R160" t="s">
        <v>9</v>
      </c>
      <c r="S160" t="s">
        <v>199</v>
      </c>
      <c r="T160" t="s">
        <v>5</v>
      </c>
      <c r="U160" t="s">
        <v>200</v>
      </c>
      <c r="V160" s="12">
        <v>44356</v>
      </c>
      <c r="W160" s="12">
        <v>44356</v>
      </c>
      <c r="X160">
        <v>2</v>
      </c>
      <c r="Y160" s="13">
        <v>0.54166666666666663</v>
      </c>
      <c r="Z160" s="13">
        <v>0.625</v>
      </c>
      <c r="AA160" s="1">
        <f t="shared" si="6"/>
        <v>120.00000000000006</v>
      </c>
      <c r="AB160">
        <v>2</v>
      </c>
      <c r="AD160">
        <v>2</v>
      </c>
      <c r="AF160">
        <v>1</v>
      </c>
      <c r="AG160" t="s">
        <v>963</v>
      </c>
      <c r="AH160">
        <v>140</v>
      </c>
      <c r="AJ160">
        <v>140</v>
      </c>
      <c r="AK160">
        <v>2</v>
      </c>
      <c r="BC160">
        <f t="shared" si="7"/>
        <v>140</v>
      </c>
      <c r="BD160">
        <f>BC160*[1]counts!$B$54</f>
        <v>1071</v>
      </c>
      <c r="BE160">
        <f t="shared" si="8"/>
        <v>1071</v>
      </c>
      <c r="BF160">
        <v>0</v>
      </c>
      <c r="BG160">
        <v>0</v>
      </c>
      <c r="BH160">
        <v>1</v>
      </c>
      <c r="BI160">
        <v>0</v>
      </c>
      <c r="BJ160">
        <v>0</v>
      </c>
      <c r="BK160">
        <v>0</v>
      </c>
      <c r="BL160">
        <v>0</v>
      </c>
      <c r="BM160">
        <v>0</v>
      </c>
      <c r="BN160">
        <v>0</v>
      </c>
      <c r="BO160">
        <v>0</v>
      </c>
      <c r="BP160">
        <v>0</v>
      </c>
      <c r="BQ160">
        <v>0</v>
      </c>
      <c r="BZ160">
        <v>1</v>
      </c>
      <c r="CA160" t="s">
        <v>942</v>
      </c>
      <c r="CF160">
        <v>6</v>
      </c>
      <c r="CG160">
        <v>6</v>
      </c>
      <c r="CH160">
        <v>1</v>
      </c>
      <c r="CI160">
        <v>1</v>
      </c>
      <c r="CJ160">
        <v>0</v>
      </c>
      <c r="CK160">
        <v>0</v>
      </c>
      <c r="CL160">
        <v>1</v>
      </c>
      <c r="CM160" t="s">
        <v>964</v>
      </c>
      <c r="CN160">
        <v>11</v>
      </c>
      <c r="CO160" t="s">
        <v>965</v>
      </c>
      <c r="CT160" t="s">
        <v>955</v>
      </c>
      <c r="CU160">
        <v>2</v>
      </c>
    </row>
    <row r="161" spans="1:99" x14ac:dyDescent="0.35">
      <c r="A161">
        <v>168</v>
      </c>
      <c r="B161" s="11">
        <v>44364.44027777778</v>
      </c>
      <c r="D161">
        <v>0</v>
      </c>
      <c r="E161">
        <v>0</v>
      </c>
      <c r="F161">
        <v>1</v>
      </c>
      <c r="G161">
        <v>1</v>
      </c>
      <c r="H161">
        <v>1</v>
      </c>
      <c r="I161">
        <v>1</v>
      </c>
      <c r="J161">
        <v>1</v>
      </c>
      <c r="K161">
        <v>1</v>
      </c>
      <c r="L161" t="s">
        <v>966</v>
      </c>
      <c r="M161">
        <v>50</v>
      </c>
      <c r="N161" t="s">
        <v>967</v>
      </c>
      <c r="O161">
        <v>2</v>
      </c>
      <c r="Q161">
        <v>2</v>
      </c>
      <c r="R161" t="s">
        <v>8</v>
      </c>
      <c r="S161" t="s">
        <v>212</v>
      </c>
      <c r="T161" t="s">
        <v>5</v>
      </c>
      <c r="U161" t="s">
        <v>200</v>
      </c>
      <c r="V161" s="12">
        <v>44358</v>
      </c>
      <c r="W161" s="12">
        <v>44358</v>
      </c>
      <c r="X161">
        <v>2</v>
      </c>
      <c r="Y161" s="13">
        <v>0.54166666666666663</v>
      </c>
      <c r="Z161" s="13">
        <v>0.625</v>
      </c>
      <c r="AA161" s="1">
        <f t="shared" si="6"/>
        <v>120.00000000000006</v>
      </c>
      <c r="AB161">
        <v>2</v>
      </c>
      <c r="AD161">
        <v>2</v>
      </c>
      <c r="AF161">
        <v>1</v>
      </c>
      <c r="AG161" t="s">
        <v>968</v>
      </c>
      <c r="AH161">
        <v>2</v>
      </c>
      <c r="AJ161">
        <v>2</v>
      </c>
      <c r="AK161">
        <v>2</v>
      </c>
      <c r="BC161">
        <f t="shared" si="7"/>
        <v>2</v>
      </c>
      <c r="BD161">
        <f>BC161*[1]counts!$B$54</f>
        <v>15.3</v>
      </c>
      <c r="BE161">
        <f t="shared" si="8"/>
        <v>15.3</v>
      </c>
      <c r="BF161">
        <v>0</v>
      </c>
      <c r="BG161">
        <v>0</v>
      </c>
      <c r="BH161">
        <v>1</v>
      </c>
      <c r="BI161">
        <v>0</v>
      </c>
      <c r="BJ161">
        <v>0</v>
      </c>
      <c r="BK161">
        <v>0</v>
      </c>
      <c r="BL161">
        <v>0</v>
      </c>
      <c r="BM161">
        <v>0</v>
      </c>
      <c r="BN161">
        <v>0</v>
      </c>
      <c r="BO161">
        <v>0</v>
      </c>
      <c r="BP161">
        <v>0</v>
      </c>
      <c r="BQ161">
        <v>0</v>
      </c>
      <c r="BZ161">
        <v>1</v>
      </c>
      <c r="CA161" t="s">
        <v>942</v>
      </c>
      <c r="CF161">
        <v>5</v>
      </c>
      <c r="CG161">
        <v>6</v>
      </c>
      <c r="CH161">
        <v>1</v>
      </c>
      <c r="CI161">
        <v>1</v>
      </c>
      <c r="CJ161">
        <v>0</v>
      </c>
      <c r="CK161">
        <v>0</v>
      </c>
      <c r="CL161">
        <v>2</v>
      </c>
      <c r="CM161" t="s">
        <v>969</v>
      </c>
      <c r="CN161">
        <v>9</v>
      </c>
      <c r="CO161" t="s">
        <v>970</v>
      </c>
      <c r="CT161" t="s">
        <v>942</v>
      </c>
      <c r="CU161">
        <v>2</v>
      </c>
    </row>
    <row r="162" spans="1:99" x14ac:dyDescent="0.35">
      <c r="A162">
        <v>169</v>
      </c>
      <c r="B162" s="11">
        <v>44361.441666666666</v>
      </c>
      <c r="C162">
        <v>3</v>
      </c>
      <c r="D162">
        <v>0</v>
      </c>
      <c r="E162">
        <v>0</v>
      </c>
      <c r="F162">
        <v>0</v>
      </c>
      <c r="G162">
        <v>0</v>
      </c>
      <c r="H162">
        <v>1</v>
      </c>
      <c r="I162">
        <v>0</v>
      </c>
      <c r="J162">
        <v>0</v>
      </c>
      <c r="K162">
        <v>1</v>
      </c>
      <c r="L162" t="s">
        <v>971</v>
      </c>
      <c r="M162">
        <v>77</v>
      </c>
      <c r="N162" t="s">
        <v>972</v>
      </c>
      <c r="O162">
        <v>1</v>
      </c>
      <c r="P162">
        <v>3</v>
      </c>
      <c r="R162" t="s">
        <v>9</v>
      </c>
      <c r="S162" t="s">
        <v>212</v>
      </c>
      <c r="T162" t="s">
        <v>5</v>
      </c>
      <c r="U162" t="s">
        <v>200</v>
      </c>
      <c r="V162" s="12">
        <v>44340</v>
      </c>
      <c r="W162" s="12">
        <v>44340</v>
      </c>
      <c r="X162">
        <v>4</v>
      </c>
      <c r="Y162" s="13">
        <v>0.46805555555555556</v>
      </c>
      <c r="Z162" s="13">
        <v>0.64583333333333337</v>
      </c>
      <c r="AA162" s="1">
        <f t="shared" si="6"/>
        <v>256.00000000000006</v>
      </c>
      <c r="AB162">
        <v>2</v>
      </c>
      <c r="AD162">
        <v>2</v>
      </c>
      <c r="AF162">
        <v>1</v>
      </c>
      <c r="AG162" t="s">
        <v>973</v>
      </c>
      <c r="AH162">
        <v>45</v>
      </c>
      <c r="AJ162">
        <v>45</v>
      </c>
      <c r="AK162">
        <v>2</v>
      </c>
      <c r="BC162">
        <f t="shared" si="7"/>
        <v>45</v>
      </c>
      <c r="BD162">
        <f>BC162*[1]counts!$B$54</f>
        <v>344.25</v>
      </c>
      <c r="BE162">
        <f t="shared" si="8"/>
        <v>344.25</v>
      </c>
      <c r="BF162">
        <v>0</v>
      </c>
      <c r="BG162">
        <v>0</v>
      </c>
      <c r="BH162">
        <v>1</v>
      </c>
      <c r="BI162">
        <v>0</v>
      </c>
      <c r="BJ162">
        <v>0</v>
      </c>
      <c r="BK162">
        <v>0</v>
      </c>
      <c r="BL162">
        <v>0</v>
      </c>
      <c r="BM162">
        <v>0</v>
      </c>
      <c r="BN162">
        <v>0</v>
      </c>
      <c r="BO162">
        <v>0</v>
      </c>
      <c r="BP162">
        <v>0</v>
      </c>
      <c r="BQ162">
        <v>0</v>
      </c>
      <c r="BZ162">
        <v>1</v>
      </c>
      <c r="CF162">
        <v>2</v>
      </c>
      <c r="CH162">
        <v>0</v>
      </c>
      <c r="CI162">
        <v>0</v>
      </c>
      <c r="CJ162">
        <v>1</v>
      </c>
      <c r="CK162">
        <v>0</v>
      </c>
      <c r="CP162">
        <v>2</v>
      </c>
      <c r="CQ162" t="s">
        <v>974</v>
      </c>
      <c r="CT162" t="s">
        <v>975</v>
      </c>
      <c r="CU162">
        <v>2</v>
      </c>
    </row>
    <row r="163" spans="1:99" x14ac:dyDescent="0.35">
      <c r="A163">
        <v>170</v>
      </c>
      <c r="B163" s="11">
        <v>44364.522916666669</v>
      </c>
      <c r="C163">
        <v>3</v>
      </c>
      <c r="D163">
        <v>0</v>
      </c>
      <c r="E163">
        <v>0</v>
      </c>
      <c r="F163">
        <v>0</v>
      </c>
      <c r="G163">
        <v>0</v>
      </c>
      <c r="H163">
        <v>0</v>
      </c>
      <c r="I163">
        <v>0</v>
      </c>
      <c r="J163">
        <v>0</v>
      </c>
      <c r="K163">
        <v>1</v>
      </c>
      <c r="L163" t="s">
        <v>976</v>
      </c>
      <c r="M163">
        <v>80</v>
      </c>
      <c r="N163" t="s">
        <v>977</v>
      </c>
      <c r="O163">
        <v>1</v>
      </c>
      <c r="P163">
        <v>7</v>
      </c>
      <c r="R163" t="s">
        <v>9</v>
      </c>
      <c r="S163" t="s">
        <v>199</v>
      </c>
      <c r="T163" t="s">
        <v>5</v>
      </c>
      <c r="U163" t="s">
        <v>200</v>
      </c>
      <c r="V163" s="12">
        <v>44355</v>
      </c>
      <c r="W163" s="12">
        <v>44355</v>
      </c>
      <c r="X163">
        <v>6</v>
      </c>
      <c r="Y163" s="13">
        <v>0.375</v>
      </c>
      <c r="Z163" s="13">
        <v>0.56319444444444444</v>
      </c>
      <c r="AA163" s="1">
        <f t="shared" si="6"/>
        <v>271</v>
      </c>
      <c r="AB163">
        <v>2</v>
      </c>
      <c r="AD163">
        <v>2</v>
      </c>
      <c r="AF163">
        <v>1</v>
      </c>
      <c r="AG163" t="s">
        <v>978</v>
      </c>
      <c r="AH163">
        <v>237</v>
      </c>
      <c r="AJ163">
        <v>237</v>
      </c>
      <c r="AK163">
        <v>2</v>
      </c>
      <c r="BC163">
        <f t="shared" si="7"/>
        <v>237</v>
      </c>
      <c r="BD163">
        <f>BC163*[1]counts!$B$54</f>
        <v>1813.0500000000002</v>
      </c>
      <c r="BE163">
        <f t="shared" si="8"/>
        <v>1813.0500000000002</v>
      </c>
      <c r="BF163">
        <v>0</v>
      </c>
      <c r="BG163">
        <v>1</v>
      </c>
      <c r="BH163">
        <v>1</v>
      </c>
      <c r="BI163">
        <v>0</v>
      </c>
      <c r="BJ163">
        <v>0</v>
      </c>
      <c r="BK163">
        <v>0</v>
      </c>
      <c r="BL163">
        <v>0</v>
      </c>
      <c r="BM163">
        <v>0</v>
      </c>
      <c r="BN163">
        <v>0</v>
      </c>
      <c r="BO163">
        <v>0</v>
      </c>
      <c r="BP163">
        <v>1</v>
      </c>
      <c r="BQ163">
        <v>0</v>
      </c>
      <c r="BV163">
        <v>1</v>
      </c>
      <c r="BW163" t="s">
        <v>979</v>
      </c>
      <c r="BZ163">
        <v>1</v>
      </c>
      <c r="CA163" t="s">
        <v>975</v>
      </c>
      <c r="CF163">
        <v>2</v>
      </c>
      <c r="CG163">
        <v>2</v>
      </c>
      <c r="CH163">
        <v>0</v>
      </c>
      <c r="CI163">
        <v>1</v>
      </c>
      <c r="CJ163">
        <v>0</v>
      </c>
      <c r="CK163">
        <v>0</v>
      </c>
      <c r="CN163">
        <v>3</v>
      </c>
      <c r="CO163" t="s">
        <v>980</v>
      </c>
      <c r="CT163" t="s">
        <v>975</v>
      </c>
      <c r="CU163">
        <v>2</v>
      </c>
    </row>
    <row r="164" spans="1:99" x14ac:dyDescent="0.35">
      <c r="A164">
        <v>171</v>
      </c>
      <c r="B164" s="11">
        <v>44364.53402777778</v>
      </c>
      <c r="C164">
        <v>3</v>
      </c>
      <c r="D164">
        <v>0</v>
      </c>
      <c r="E164">
        <v>0</v>
      </c>
      <c r="F164">
        <v>0</v>
      </c>
      <c r="G164">
        <v>0</v>
      </c>
      <c r="H164">
        <v>0</v>
      </c>
      <c r="I164">
        <v>0</v>
      </c>
      <c r="J164">
        <v>0</v>
      </c>
      <c r="K164">
        <v>1</v>
      </c>
      <c r="L164" t="s">
        <v>981</v>
      </c>
      <c r="M164">
        <v>75</v>
      </c>
      <c r="N164" t="s">
        <v>982</v>
      </c>
      <c r="O164">
        <v>1</v>
      </c>
      <c r="P164">
        <v>4</v>
      </c>
      <c r="R164" t="s">
        <v>9</v>
      </c>
      <c r="S164" t="s">
        <v>199</v>
      </c>
      <c r="T164" t="s">
        <v>5</v>
      </c>
      <c r="U164" t="s">
        <v>200</v>
      </c>
      <c r="V164" s="12">
        <v>44356</v>
      </c>
      <c r="W164" s="12">
        <v>44356</v>
      </c>
      <c r="X164">
        <v>7</v>
      </c>
      <c r="Y164" s="13">
        <v>0.34513888888888888</v>
      </c>
      <c r="Z164" s="13">
        <v>0.6381944444444444</v>
      </c>
      <c r="AA164" s="1">
        <f t="shared" si="6"/>
        <v>421.99999999999994</v>
      </c>
      <c r="AB164">
        <v>2</v>
      </c>
      <c r="AD164">
        <v>2</v>
      </c>
      <c r="AF164">
        <v>1</v>
      </c>
      <c r="AG164">
        <v>93</v>
      </c>
      <c r="AH164" t="s">
        <v>983</v>
      </c>
      <c r="AJ164">
        <v>93</v>
      </c>
      <c r="AK164">
        <v>1</v>
      </c>
      <c r="AL164">
        <v>1</v>
      </c>
      <c r="AM164" t="s">
        <v>984</v>
      </c>
      <c r="AN164">
        <v>30</v>
      </c>
      <c r="AP164">
        <v>30</v>
      </c>
      <c r="AQ164">
        <v>2</v>
      </c>
      <c r="BC164">
        <f t="shared" si="7"/>
        <v>123</v>
      </c>
      <c r="BD164">
        <f>BC164*[1]counts!$B$54</f>
        <v>940.95</v>
      </c>
      <c r="BE164">
        <f t="shared" si="8"/>
        <v>940.95</v>
      </c>
      <c r="BF164">
        <v>0</v>
      </c>
      <c r="BG164">
        <v>0</v>
      </c>
      <c r="BH164">
        <v>1</v>
      </c>
      <c r="BI164">
        <v>0</v>
      </c>
      <c r="BJ164">
        <v>0</v>
      </c>
      <c r="BK164">
        <v>0</v>
      </c>
      <c r="BL164">
        <v>0</v>
      </c>
      <c r="BM164">
        <v>0</v>
      </c>
      <c r="BN164">
        <v>0</v>
      </c>
      <c r="BO164">
        <v>0</v>
      </c>
      <c r="BP164">
        <v>0</v>
      </c>
      <c r="BQ164">
        <v>0</v>
      </c>
      <c r="BZ164">
        <v>1</v>
      </c>
      <c r="CA164" t="s">
        <v>975</v>
      </c>
      <c r="CF164">
        <v>4</v>
      </c>
      <c r="CG164">
        <v>1</v>
      </c>
      <c r="CH164">
        <v>0</v>
      </c>
      <c r="CI164">
        <v>1</v>
      </c>
      <c r="CJ164">
        <v>1</v>
      </c>
      <c r="CK164">
        <v>0</v>
      </c>
      <c r="CN164">
        <v>2</v>
      </c>
      <c r="CO164" t="s">
        <v>985</v>
      </c>
      <c r="CP164">
        <v>3</v>
      </c>
      <c r="CQ164" t="s">
        <v>986</v>
      </c>
      <c r="CT164" t="s">
        <v>987</v>
      </c>
      <c r="CU164">
        <v>2</v>
      </c>
    </row>
    <row r="165" spans="1:99" x14ac:dyDescent="0.35">
      <c r="A165">
        <v>172</v>
      </c>
      <c r="B165" s="11">
        <v>44364.549305555556</v>
      </c>
      <c r="C165">
        <v>2</v>
      </c>
      <c r="D165">
        <v>0</v>
      </c>
      <c r="E165">
        <v>0</v>
      </c>
      <c r="F165">
        <v>0</v>
      </c>
      <c r="G165">
        <v>1</v>
      </c>
      <c r="H165">
        <v>1</v>
      </c>
      <c r="I165">
        <v>1</v>
      </c>
      <c r="J165">
        <v>0</v>
      </c>
      <c r="K165">
        <v>0</v>
      </c>
      <c r="M165">
        <v>50</v>
      </c>
      <c r="N165" t="s">
        <v>988</v>
      </c>
      <c r="O165">
        <v>1</v>
      </c>
      <c r="P165">
        <v>3</v>
      </c>
      <c r="R165" t="s">
        <v>9</v>
      </c>
      <c r="S165" t="s">
        <v>212</v>
      </c>
      <c r="T165" t="s">
        <v>5</v>
      </c>
      <c r="U165" t="s">
        <v>200</v>
      </c>
      <c r="V165" s="12">
        <v>44361</v>
      </c>
      <c r="W165" s="12">
        <v>44361</v>
      </c>
      <c r="X165">
        <v>4</v>
      </c>
      <c r="Y165" s="13">
        <v>0.54236111111111107</v>
      </c>
      <c r="Z165" s="13">
        <v>0.7104166666666667</v>
      </c>
      <c r="AA165" s="1">
        <f t="shared" si="6"/>
        <v>242.00000000000011</v>
      </c>
      <c r="AB165">
        <v>2</v>
      </c>
      <c r="AD165">
        <v>2</v>
      </c>
      <c r="AF165">
        <v>1</v>
      </c>
      <c r="AG165" t="s">
        <v>989</v>
      </c>
      <c r="AH165">
        <v>20</v>
      </c>
      <c r="AJ165">
        <v>20</v>
      </c>
      <c r="AK165">
        <v>2</v>
      </c>
      <c r="BC165">
        <f t="shared" si="7"/>
        <v>20</v>
      </c>
      <c r="BD165">
        <f>BC165*[1]counts!$B$54</f>
        <v>153</v>
      </c>
      <c r="BE165">
        <f t="shared" si="8"/>
        <v>153</v>
      </c>
      <c r="BF165">
        <v>1</v>
      </c>
      <c r="BG165">
        <v>0</v>
      </c>
      <c r="BH165">
        <v>1</v>
      </c>
      <c r="BI165">
        <v>0</v>
      </c>
      <c r="BJ165">
        <v>1</v>
      </c>
      <c r="BK165">
        <v>1</v>
      </c>
      <c r="BL165">
        <v>0</v>
      </c>
      <c r="BM165">
        <v>0</v>
      </c>
      <c r="BN165">
        <v>0</v>
      </c>
      <c r="BO165">
        <v>0</v>
      </c>
      <c r="BP165">
        <v>0</v>
      </c>
      <c r="BQ165">
        <v>0</v>
      </c>
      <c r="BR165">
        <v>1</v>
      </c>
      <c r="BS165" t="s">
        <v>990</v>
      </c>
      <c r="BZ165">
        <v>3</v>
      </c>
      <c r="CA165" t="s">
        <v>991</v>
      </c>
      <c r="CD165">
        <v>3</v>
      </c>
      <c r="CE165" t="s">
        <v>992</v>
      </c>
      <c r="CF165">
        <v>7</v>
      </c>
      <c r="CG165">
        <v>5</v>
      </c>
      <c r="CH165">
        <v>1</v>
      </c>
      <c r="CI165">
        <v>1</v>
      </c>
      <c r="CJ165">
        <v>1</v>
      </c>
      <c r="CK165">
        <v>0</v>
      </c>
      <c r="CL165">
        <v>5</v>
      </c>
      <c r="CM165" t="s">
        <v>993</v>
      </c>
      <c r="CN165">
        <v>5</v>
      </c>
      <c r="CO165" t="s">
        <v>994</v>
      </c>
      <c r="CP165">
        <v>2</v>
      </c>
      <c r="CQ165" t="s">
        <v>995</v>
      </c>
      <c r="CT165" t="s">
        <v>975</v>
      </c>
      <c r="CU165">
        <v>2</v>
      </c>
    </row>
    <row r="166" spans="1:99" x14ac:dyDescent="0.35">
      <c r="A166">
        <v>173</v>
      </c>
      <c r="B166" s="11">
        <v>44364.5625</v>
      </c>
      <c r="C166">
        <v>2</v>
      </c>
      <c r="D166">
        <v>0</v>
      </c>
      <c r="E166">
        <v>0</v>
      </c>
      <c r="F166">
        <v>1</v>
      </c>
      <c r="G166">
        <v>1</v>
      </c>
      <c r="H166">
        <v>1</v>
      </c>
      <c r="I166">
        <v>1</v>
      </c>
      <c r="J166">
        <v>0</v>
      </c>
      <c r="K166">
        <v>1</v>
      </c>
      <c r="L166" t="s">
        <v>996</v>
      </c>
      <c r="M166">
        <v>79</v>
      </c>
      <c r="N166" t="s">
        <v>997</v>
      </c>
      <c r="O166">
        <v>1</v>
      </c>
      <c r="P166">
        <v>2</v>
      </c>
      <c r="R166" t="s">
        <v>8</v>
      </c>
      <c r="S166" t="s">
        <v>199</v>
      </c>
      <c r="T166" t="s">
        <v>5</v>
      </c>
      <c r="U166" t="s">
        <v>200</v>
      </c>
      <c r="V166" s="12">
        <v>44362</v>
      </c>
      <c r="W166" s="12">
        <v>44362</v>
      </c>
      <c r="X166">
        <v>7</v>
      </c>
      <c r="Y166" s="13">
        <v>0.41666666666666669</v>
      </c>
      <c r="Z166" s="13">
        <v>0.70833333333333337</v>
      </c>
      <c r="AA166" s="1">
        <f t="shared" si="6"/>
        <v>420</v>
      </c>
      <c r="AB166">
        <v>2</v>
      </c>
      <c r="AD166">
        <v>2</v>
      </c>
      <c r="AF166">
        <v>1</v>
      </c>
      <c r="AG166" t="s">
        <v>998</v>
      </c>
      <c r="AH166">
        <v>90</v>
      </c>
      <c r="AJ166">
        <v>90</v>
      </c>
      <c r="AK166">
        <v>1</v>
      </c>
      <c r="AL166">
        <v>1</v>
      </c>
      <c r="AM166" t="s">
        <v>999</v>
      </c>
      <c r="AN166">
        <v>6</v>
      </c>
      <c r="AP166">
        <v>6</v>
      </c>
      <c r="AQ166">
        <v>2</v>
      </c>
      <c r="BC166">
        <f t="shared" si="7"/>
        <v>96</v>
      </c>
      <c r="BD166">
        <f>BC166*[1]counts!$B$54</f>
        <v>734.40000000000009</v>
      </c>
      <c r="BE166">
        <f t="shared" si="8"/>
        <v>734.40000000000009</v>
      </c>
      <c r="BF166">
        <v>0</v>
      </c>
      <c r="BG166">
        <v>1</v>
      </c>
      <c r="BH166">
        <v>1</v>
      </c>
      <c r="BI166">
        <v>0</v>
      </c>
      <c r="BJ166">
        <v>1</v>
      </c>
      <c r="BK166">
        <v>0</v>
      </c>
      <c r="BL166">
        <v>0</v>
      </c>
      <c r="BM166">
        <v>0</v>
      </c>
      <c r="BN166">
        <v>0</v>
      </c>
      <c r="BO166">
        <v>0</v>
      </c>
      <c r="BP166">
        <v>0</v>
      </c>
      <c r="BQ166">
        <v>0</v>
      </c>
      <c r="BZ166">
        <v>3</v>
      </c>
      <c r="CA166" t="s">
        <v>1000</v>
      </c>
      <c r="CD166">
        <v>3</v>
      </c>
      <c r="CE166" t="s">
        <v>1001</v>
      </c>
      <c r="CF166">
        <v>8</v>
      </c>
      <c r="CG166">
        <v>4</v>
      </c>
      <c r="CH166">
        <v>1</v>
      </c>
      <c r="CI166">
        <v>1</v>
      </c>
      <c r="CJ166">
        <v>1</v>
      </c>
      <c r="CK166">
        <v>0</v>
      </c>
      <c r="CL166">
        <v>2</v>
      </c>
      <c r="CM166" t="s">
        <v>1002</v>
      </c>
      <c r="CN166">
        <v>8</v>
      </c>
      <c r="CO166" t="s">
        <v>1003</v>
      </c>
      <c r="CP166">
        <v>2</v>
      </c>
      <c r="CQ166" t="s">
        <v>1004</v>
      </c>
      <c r="CT166" t="s">
        <v>975</v>
      </c>
      <c r="CU166">
        <v>2</v>
      </c>
    </row>
    <row r="167" spans="1:99" x14ac:dyDescent="0.35">
      <c r="A167">
        <v>174</v>
      </c>
      <c r="B167" s="11">
        <v>44364.578472222223</v>
      </c>
      <c r="C167">
        <v>2</v>
      </c>
      <c r="D167">
        <v>0</v>
      </c>
      <c r="E167">
        <v>0</v>
      </c>
      <c r="F167">
        <v>0</v>
      </c>
      <c r="G167">
        <v>1</v>
      </c>
      <c r="H167">
        <v>1</v>
      </c>
      <c r="I167">
        <v>1</v>
      </c>
      <c r="J167">
        <v>0</v>
      </c>
      <c r="K167">
        <v>1</v>
      </c>
      <c r="L167" t="s">
        <v>1005</v>
      </c>
      <c r="M167">
        <v>86</v>
      </c>
      <c r="N167" t="s">
        <v>1006</v>
      </c>
      <c r="O167">
        <v>1</v>
      </c>
      <c r="P167">
        <v>6</v>
      </c>
      <c r="R167" t="s">
        <v>8</v>
      </c>
      <c r="S167" t="s">
        <v>212</v>
      </c>
      <c r="T167" t="s">
        <v>5</v>
      </c>
      <c r="U167" t="s">
        <v>200</v>
      </c>
      <c r="V167" s="12">
        <v>44363</v>
      </c>
      <c r="W167" s="12">
        <v>44363</v>
      </c>
      <c r="X167">
        <v>4</v>
      </c>
      <c r="Y167" s="13">
        <v>0.56388888888888888</v>
      </c>
      <c r="Z167" s="13">
        <v>0.72916666666666663</v>
      </c>
      <c r="AA167" s="1">
        <f t="shared" si="6"/>
        <v>237.99999999999994</v>
      </c>
      <c r="AB167">
        <v>2</v>
      </c>
      <c r="AD167">
        <v>2</v>
      </c>
      <c r="AF167">
        <v>1</v>
      </c>
      <c r="AG167" t="s">
        <v>1007</v>
      </c>
      <c r="AH167">
        <v>12</v>
      </c>
      <c r="AJ167">
        <v>12</v>
      </c>
      <c r="AK167">
        <v>1</v>
      </c>
      <c r="AL167">
        <v>1</v>
      </c>
      <c r="AM167" t="s">
        <v>1008</v>
      </c>
      <c r="AN167">
        <v>35</v>
      </c>
      <c r="AP167">
        <v>35</v>
      </c>
      <c r="AQ167">
        <v>1</v>
      </c>
      <c r="AR167">
        <v>1</v>
      </c>
      <c r="AS167" t="s">
        <v>1009</v>
      </c>
      <c r="AT167">
        <v>45</v>
      </c>
      <c r="AV167">
        <v>45</v>
      </c>
      <c r="AW167">
        <v>2</v>
      </c>
      <c r="BC167">
        <f t="shared" si="7"/>
        <v>92</v>
      </c>
      <c r="BD167">
        <f>BC167*[1]counts!$B$54</f>
        <v>703.80000000000007</v>
      </c>
      <c r="BE167">
        <f t="shared" si="8"/>
        <v>703.80000000000007</v>
      </c>
      <c r="BF167">
        <v>0</v>
      </c>
      <c r="BG167">
        <v>0</v>
      </c>
      <c r="BH167">
        <v>1</v>
      </c>
      <c r="BI167">
        <v>0</v>
      </c>
      <c r="BJ167">
        <v>0</v>
      </c>
      <c r="BK167">
        <v>0</v>
      </c>
      <c r="BL167">
        <v>0</v>
      </c>
      <c r="BM167">
        <v>0</v>
      </c>
      <c r="BN167">
        <v>0</v>
      </c>
      <c r="BO167">
        <v>0</v>
      </c>
      <c r="BP167">
        <v>0</v>
      </c>
      <c r="BQ167">
        <v>0</v>
      </c>
      <c r="BZ167">
        <v>1</v>
      </c>
      <c r="CA167" t="s">
        <v>975</v>
      </c>
      <c r="CF167">
        <v>9</v>
      </c>
      <c r="CG167">
        <v>7</v>
      </c>
      <c r="CH167">
        <v>1</v>
      </c>
      <c r="CI167">
        <v>1</v>
      </c>
      <c r="CJ167">
        <v>0</v>
      </c>
      <c r="CK167">
        <v>0</v>
      </c>
      <c r="CL167">
        <v>4</v>
      </c>
      <c r="CM167" t="s">
        <v>1010</v>
      </c>
      <c r="CN167">
        <v>11</v>
      </c>
      <c r="CO167" t="s">
        <v>1011</v>
      </c>
      <c r="CT167" t="s">
        <v>975</v>
      </c>
      <c r="CU167">
        <v>2</v>
      </c>
    </row>
    <row r="168" spans="1:99" x14ac:dyDescent="0.35">
      <c r="A168">
        <v>175</v>
      </c>
      <c r="B168" s="11">
        <v>44361.450694444444</v>
      </c>
      <c r="C168">
        <v>3</v>
      </c>
      <c r="D168">
        <v>0</v>
      </c>
      <c r="E168">
        <v>0</v>
      </c>
      <c r="F168">
        <v>0</v>
      </c>
      <c r="G168">
        <v>0</v>
      </c>
      <c r="H168">
        <v>0</v>
      </c>
      <c r="I168">
        <v>0</v>
      </c>
      <c r="J168">
        <v>0</v>
      </c>
      <c r="K168">
        <v>1</v>
      </c>
      <c r="L168" t="s">
        <v>1012</v>
      </c>
      <c r="M168">
        <v>61</v>
      </c>
      <c r="N168" t="s">
        <v>1013</v>
      </c>
      <c r="O168">
        <v>1</v>
      </c>
      <c r="P168">
        <v>3</v>
      </c>
      <c r="R168" t="s">
        <v>9</v>
      </c>
      <c r="S168" t="s">
        <v>212</v>
      </c>
      <c r="T168" t="s">
        <v>5</v>
      </c>
      <c r="U168" t="s">
        <v>200</v>
      </c>
      <c r="V168" s="12">
        <v>44341</v>
      </c>
      <c r="W168" s="12">
        <v>44341</v>
      </c>
      <c r="X168">
        <v>4</v>
      </c>
      <c r="Y168" s="13">
        <v>0.48402777777777778</v>
      </c>
      <c r="Z168" s="13">
        <v>0.65694444444444444</v>
      </c>
      <c r="AA168" s="1">
        <f t="shared" si="6"/>
        <v>249.00000000000003</v>
      </c>
      <c r="AB168">
        <v>2</v>
      </c>
      <c r="AD168">
        <v>2</v>
      </c>
      <c r="AF168">
        <v>1</v>
      </c>
      <c r="AG168" t="s">
        <v>1014</v>
      </c>
      <c r="AH168">
        <v>45</v>
      </c>
      <c r="AJ168">
        <v>45</v>
      </c>
      <c r="AK168">
        <v>2</v>
      </c>
      <c r="BC168">
        <f t="shared" si="7"/>
        <v>45</v>
      </c>
      <c r="BD168">
        <f>BC168*[1]counts!$B$54</f>
        <v>344.25</v>
      </c>
      <c r="BE168">
        <f t="shared" si="8"/>
        <v>344.25</v>
      </c>
      <c r="BF168">
        <v>0</v>
      </c>
      <c r="BG168">
        <v>0</v>
      </c>
      <c r="BH168">
        <v>1</v>
      </c>
      <c r="BI168">
        <v>0</v>
      </c>
      <c r="BJ168">
        <v>0</v>
      </c>
      <c r="BK168">
        <v>0</v>
      </c>
      <c r="BL168">
        <v>0</v>
      </c>
      <c r="BM168">
        <v>0</v>
      </c>
      <c r="BN168">
        <v>0</v>
      </c>
      <c r="BO168">
        <v>0</v>
      </c>
      <c r="BP168">
        <v>0</v>
      </c>
      <c r="BQ168">
        <v>0</v>
      </c>
      <c r="BZ168">
        <v>1</v>
      </c>
      <c r="CA168" t="s">
        <v>975</v>
      </c>
      <c r="CF168">
        <v>2</v>
      </c>
      <c r="CH168">
        <v>0</v>
      </c>
      <c r="CI168">
        <v>0</v>
      </c>
      <c r="CJ168">
        <v>1</v>
      </c>
      <c r="CK168">
        <v>0</v>
      </c>
      <c r="CP168">
        <v>2</v>
      </c>
      <c r="CQ168" t="s">
        <v>1015</v>
      </c>
      <c r="CT168" t="s">
        <v>975</v>
      </c>
      <c r="CU168">
        <v>2</v>
      </c>
    </row>
    <row r="169" spans="1:99" x14ac:dyDescent="0.35">
      <c r="A169">
        <v>176</v>
      </c>
      <c r="B169" s="11">
        <v>44361.455555555556</v>
      </c>
      <c r="C169">
        <v>3</v>
      </c>
      <c r="D169">
        <v>0</v>
      </c>
      <c r="E169">
        <v>0</v>
      </c>
      <c r="F169">
        <v>0</v>
      </c>
      <c r="G169">
        <v>0</v>
      </c>
      <c r="H169">
        <v>0</v>
      </c>
      <c r="I169">
        <v>0</v>
      </c>
      <c r="J169">
        <v>0</v>
      </c>
      <c r="K169">
        <v>1</v>
      </c>
      <c r="M169">
        <v>70</v>
      </c>
      <c r="N169" t="s">
        <v>1016</v>
      </c>
      <c r="O169">
        <v>1</v>
      </c>
      <c r="P169">
        <v>8</v>
      </c>
      <c r="R169" t="s">
        <v>9</v>
      </c>
      <c r="S169" t="s">
        <v>212</v>
      </c>
      <c r="T169" t="s">
        <v>5</v>
      </c>
      <c r="U169" t="s">
        <v>200</v>
      </c>
      <c r="V169" s="12">
        <v>44342</v>
      </c>
      <c r="W169" s="12">
        <v>44342</v>
      </c>
      <c r="X169">
        <v>5</v>
      </c>
      <c r="Y169" s="13">
        <v>0.43263888888888891</v>
      </c>
      <c r="Z169" s="13">
        <v>0.65277777777777779</v>
      </c>
      <c r="AA169" s="1">
        <f t="shared" si="6"/>
        <v>317</v>
      </c>
      <c r="AB169">
        <v>2</v>
      </c>
      <c r="AD169">
        <v>2</v>
      </c>
      <c r="AF169">
        <v>1</v>
      </c>
      <c r="AG169" t="s">
        <v>1017</v>
      </c>
      <c r="AH169">
        <v>5</v>
      </c>
      <c r="AJ169">
        <v>5</v>
      </c>
      <c r="AK169">
        <v>2</v>
      </c>
      <c r="BC169">
        <f t="shared" si="7"/>
        <v>5</v>
      </c>
      <c r="BD169">
        <f>BC169*[1]counts!$B$54</f>
        <v>38.25</v>
      </c>
      <c r="BE169">
        <f t="shared" si="8"/>
        <v>38.25</v>
      </c>
      <c r="BF169">
        <v>0</v>
      </c>
      <c r="BG169">
        <v>0</v>
      </c>
      <c r="BH169">
        <v>1</v>
      </c>
      <c r="BI169">
        <v>0</v>
      </c>
      <c r="BJ169">
        <v>0</v>
      </c>
      <c r="BK169">
        <v>0</v>
      </c>
      <c r="BL169">
        <v>0</v>
      </c>
      <c r="BM169">
        <v>0</v>
      </c>
      <c r="BN169">
        <v>0</v>
      </c>
      <c r="BO169">
        <v>0</v>
      </c>
      <c r="BP169">
        <v>0</v>
      </c>
      <c r="BQ169">
        <v>0</v>
      </c>
      <c r="BZ169">
        <v>1</v>
      </c>
      <c r="CA169" t="s">
        <v>975</v>
      </c>
      <c r="CF169">
        <v>2</v>
      </c>
      <c r="CH169">
        <v>0</v>
      </c>
      <c r="CI169">
        <v>0</v>
      </c>
      <c r="CJ169">
        <v>1</v>
      </c>
      <c r="CK169">
        <v>0</v>
      </c>
      <c r="CP169">
        <v>1</v>
      </c>
      <c r="CQ169" t="s">
        <v>1018</v>
      </c>
      <c r="CT169" t="s">
        <v>975</v>
      </c>
      <c r="CU169">
        <v>2</v>
      </c>
    </row>
    <row r="170" spans="1:99" x14ac:dyDescent="0.35">
      <c r="A170">
        <v>177</v>
      </c>
      <c r="B170" s="11">
        <v>44361.461111111108</v>
      </c>
      <c r="C170">
        <v>3</v>
      </c>
      <c r="D170">
        <v>0</v>
      </c>
      <c r="E170">
        <v>0</v>
      </c>
      <c r="F170">
        <v>0</v>
      </c>
      <c r="G170">
        <v>0</v>
      </c>
      <c r="H170">
        <v>0</v>
      </c>
      <c r="I170">
        <v>0</v>
      </c>
      <c r="J170">
        <v>0</v>
      </c>
      <c r="K170">
        <v>1</v>
      </c>
      <c r="L170" t="s">
        <v>1012</v>
      </c>
      <c r="M170">
        <v>61</v>
      </c>
      <c r="N170" t="s">
        <v>1019</v>
      </c>
      <c r="O170">
        <v>1</v>
      </c>
      <c r="P170">
        <v>8</v>
      </c>
      <c r="R170" t="s">
        <v>9</v>
      </c>
      <c r="S170" t="s">
        <v>212</v>
      </c>
      <c r="T170" t="s">
        <v>5</v>
      </c>
      <c r="U170" t="s">
        <v>200</v>
      </c>
      <c r="V170" s="12">
        <v>44344</v>
      </c>
      <c r="W170" s="12">
        <v>44344</v>
      </c>
      <c r="X170">
        <v>5</v>
      </c>
      <c r="Y170" s="13">
        <v>0.38055555555555554</v>
      </c>
      <c r="Z170" s="13">
        <v>0.6020833333333333</v>
      </c>
      <c r="AA170" s="1">
        <f t="shared" si="6"/>
        <v>319</v>
      </c>
      <c r="AB170">
        <v>2</v>
      </c>
      <c r="AD170">
        <v>2</v>
      </c>
      <c r="AF170">
        <v>1</v>
      </c>
      <c r="AG170" t="s">
        <v>1020</v>
      </c>
      <c r="AH170">
        <v>5</v>
      </c>
      <c r="AJ170">
        <v>5</v>
      </c>
      <c r="AK170">
        <v>2</v>
      </c>
      <c r="BC170">
        <f t="shared" si="7"/>
        <v>5</v>
      </c>
      <c r="BD170">
        <f>BC170*[1]counts!$B$54</f>
        <v>38.25</v>
      </c>
      <c r="BE170">
        <f t="shared" si="8"/>
        <v>38.25</v>
      </c>
      <c r="BF170">
        <v>0</v>
      </c>
      <c r="BG170">
        <v>0</v>
      </c>
      <c r="BH170">
        <v>1</v>
      </c>
      <c r="BI170">
        <v>0</v>
      </c>
      <c r="BJ170">
        <v>0</v>
      </c>
      <c r="BK170">
        <v>0</v>
      </c>
      <c r="BL170">
        <v>0</v>
      </c>
      <c r="BM170">
        <v>0</v>
      </c>
      <c r="BN170">
        <v>0</v>
      </c>
      <c r="BO170">
        <v>0</v>
      </c>
      <c r="BP170">
        <v>0</v>
      </c>
      <c r="BQ170">
        <v>0</v>
      </c>
      <c r="BZ170">
        <v>1</v>
      </c>
      <c r="CA170" t="s">
        <v>975</v>
      </c>
      <c r="CF170">
        <v>1</v>
      </c>
      <c r="CH170">
        <v>0</v>
      </c>
      <c r="CI170">
        <v>0</v>
      </c>
      <c r="CJ170">
        <v>1</v>
      </c>
      <c r="CK170">
        <v>0</v>
      </c>
      <c r="CP170">
        <v>1</v>
      </c>
      <c r="CQ170" t="s">
        <v>975</v>
      </c>
      <c r="CT170" t="s">
        <v>975</v>
      </c>
      <c r="CU170">
        <v>2</v>
      </c>
    </row>
    <row r="171" spans="1:99" x14ac:dyDescent="0.35">
      <c r="A171">
        <v>178</v>
      </c>
      <c r="B171" s="11">
        <v>44361.465277777781</v>
      </c>
      <c r="C171">
        <v>3</v>
      </c>
      <c r="D171">
        <v>0</v>
      </c>
      <c r="E171">
        <v>0</v>
      </c>
      <c r="F171">
        <v>0</v>
      </c>
      <c r="G171">
        <v>0</v>
      </c>
      <c r="H171">
        <v>0</v>
      </c>
      <c r="I171">
        <v>0</v>
      </c>
      <c r="J171">
        <v>0</v>
      </c>
      <c r="K171">
        <v>1</v>
      </c>
      <c r="L171" t="s">
        <v>1012</v>
      </c>
      <c r="M171">
        <v>84</v>
      </c>
      <c r="N171" t="s">
        <v>1021</v>
      </c>
      <c r="O171">
        <v>1</v>
      </c>
      <c r="P171">
        <v>4</v>
      </c>
      <c r="R171" t="s">
        <v>9</v>
      </c>
      <c r="S171" t="s">
        <v>199</v>
      </c>
      <c r="T171" t="s">
        <v>5</v>
      </c>
      <c r="U171" t="s">
        <v>200</v>
      </c>
      <c r="V171" s="12">
        <v>44347</v>
      </c>
      <c r="W171" s="12">
        <v>44347</v>
      </c>
      <c r="X171">
        <v>5</v>
      </c>
      <c r="Y171" s="13">
        <v>0.36319444444444443</v>
      </c>
      <c r="Z171" s="13">
        <v>0.63472222222222219</v>
      </c>
      <c r="AA171" s="1">
        <f t="shared" si="6"/>
        <v>390.99999999999994</v>
      </c>
      <c r="AB171">
        <v>2</v>
      </c>
      <c r="AD171">
        <v>2</v>
      </c>
      <c r="AF171">
        <v>1</v>
      </c>
      <c r="AG171" t="s">
        <v>1022</v>
      </c>
      <c r="AH171">
        <v>116</v>
      </c>
      <c r="AJ171">
        <v>116</v>
      </c>
      <c r="AK171">
        <v>2</v>
      </c>
      <c r="BC171">
        <f t="shared" si="7"/>
        <v>116</v>
      </c>
      <c r="BD171">
        <f>BC171*[1]counts!$B$54</f>
        <v>887.40000000000009</v>
      </c>
      <c r="BE171">
        <f t="shared" si="8"/>
        <v>887.40000000000009</v>
      </c>
      <c r="BF171">
        <v>0</v>
      </c>
      <c r="BG171">
        <v>0</v>
      </c>
      <c r="BH171">
        <v>1</v>
      </c>
      <c r="BI171">
        <v>0</v>
      </c>
      <c r="BJ171">
        <v>0</v>
      </c>
      <c r="BK171">
        <v>0</v>
      </c>
      <c r="BL171">
        <v>0</v>
      </c>
      <c r="BM171">
        <v>0</v>
      </c>
      <c r="BN171">
        <v>0</v>
      </c>
      <c r="BO171">
        <v>0</v>
      </c>
      <c r="BP171">
        <v>0</v>
      </c>
      <c r="BQ171">
        <v>0</v>
      </c>
      <c r="BZ171">
        <v>1</v>
      </c>
      <c r="CA171" t="s">
        <v>975</v>
      </c>
      <c r="CF171">
        <v>1</v>
      </c>
      <c r="CH171">
        <v>0</v>
      </c>
      <c r="CI171">
        <v>0</v>
      </c>
      <c r="CJ171">
        <v>1</v>
      </c>
      <c r="CK171">
        <v>0</v>
      </c>
      <c r="CP171">
        <v>1</v>
      </c>
      <c r="CQ171" t="s">
        <v>1023</v>
      </c>
      <c r="CT171" t="s">
        <v>975</v>
      </c>
      <c r="CU171">
        <v>2</v>
      </c>
    </row>
    <row r="172" spans="1:99" x14ac:dyDescent="0.35">
      <c r="A172">
        <v>179</v>
      </c>
      <c r="B172" s="11">
        <v>44361.470138888886</v>
      </c>
      <c r="C172">
        <v>3</v>
      </c>
      <c r="D172">
        <v>0</v>
      </c>
      <c r="E172">
        <v>0</v>
      </c>
      <c r="F172">
        <v>0</v>
      </c>
      <c r="G172">
        <v>0</v>
      </c>
      <c r="H172">
        <v>0</v>
      </c>
      <c r="I172">
        <v>0</v>
      </c>
      <c r="J172">
        <v>0</v>
      </c>
      <c r="K172">
        <v>1</v>
      </c>
      <c r="L172" t="s">
        <v>1024</v>
      </c>
      <c r="M172">
        <v>87</v>
      </c>
      <c r="N172" t="s">
        <v>1025</v>
      </c>
      <c r="O172">
        <v>1</v>
      </c>
      <c r="P172">
        <v>4</v>
      </c>
      <c r="R172" t="s">
        <v>9</v>
      </c>
      <c r="S172" t="s">
        <v>199</v>
      </c>
      <c r="T172" t="s">
        <v>5</v>
      </c>
      <c r="U172" t="s">
        <v>200</v>
      </c>
      <c r="V172" s="12">
        <v>44348</v>
      </c>
      <c r="W172" s="12">
        <v>44348</v>
      </c>
      <c r="X172">
        <v>5</v>
      </c>
      <c r="Y172" s="13">
        <v>0.36388888888888887</v>
      </c>
      <c r="Z172" s="13">
        <v>0.60624999999999996</v>
      </c>
      <c r="AA172" s="1">
        <f t="shared" si="6"/>
        <v>349</v>
      </c>
      <c r="AB172">
        <v>2</v>
      </c>
      <c r="AD172">
        <v>2</v>
      </c>
      <c r="AF172">
        <v>1</v>
      </c>
      <c r="AG172" t="s">
        <v>1022</v>
      </c>
      <c r="AH172">
        <v>116</v>
      </c>
      <c r="AJ172">
        <v>116</v>
      </c>
      <c r="AK172">
        <v>2</v>
      </c>
      <c r="BC172">
        <f t="shared" si="7"/>
        <v>116</v>
      </c>
      <c r="BD172">
        <f>BC172*[1]counts!$B$54</f>
        <v>887.40000000000009</v>
      </c>
      <c r="BE172">
        <f t="shared" si="8"/>
        <v>887.40000000000009</v>
      </c>
      <c r="BF172">
        <v>0</v>
      </c>
      <c r="BG172">
        <v>0</v>
      </c>
      <c r="BH172">
        <v>1</v>
      </c>
      <c r="BI172">
        <v>0</v>
      </c>
      <c r="BJ172">
        <v>0</v>
      </c>
      <c r="BK172">
        <v>0</v>
      </c>
      <c r="BL172">
        <v>0</v>
      </c>
      <c r="BM172">
        <v>0</v>
      </c>
      <c r="BN172">
        <v>0</v>
      </c>
      <c r="BO172">
        <v>0</v>
      </c>
      <c r="BP172">
        <v>0</v>
      </c>
      <c r="BQ172">
        <v>0</v>
      </c>
      <c r="BZ172">
        <v>1</v>
      </c>
      <c r="CA172" t="s">
        <v>975</v>
      </c>
      <c r="CF172">
        <v>1</v>
      </c>
      <c r="CH172">
        <v>0</v>
      </c>
      <c r="CI172">
        <v>0</v>
      </c>
      <c r="CJ172">
        <v>1</v>
      </c>
      <c r="CK172">
        <v>0</v>
      </c>
      <c r="CP172">
        <v>1</v>
      </c>
      <c r="CQ172" t="s">
        <v>1023</v>
      </c>
      <c r="CT172" t="s">
        <v>975</v>
      </c>
      <c r="CU172">
        <v>2</v>
      </c>
    </row>
    <row r="173" spans="1:99" x14ac:dyDescent="0.35">
      <c r="A173">
        <v>180</v>
      </c>
      <c r="B173" s="11">
        <v>44361.473611111112</v>
      </c>
      <c r="C173">
        <v>3</v>
      </c>
      <c r="D173">
        <v>0</v>
      </c>
      <c r="E173">
        <v>0</v>
      </c>
      <c r="F173">
        <v>0</v>
      </c>
      <c r="G173">
        <v>0</v>
      </c>
      <c r="H173">
        <v>0</v>
      </c>
      <c r="I173">
        <v>0</v>
      </c>
      <c r="J173">
        <v>0</v>
      </c>
      <c r="K173">
        <v>1</v>
      </c>
      <c r="L173" t="s">
        <v>1012</v>
      </c>
      <c r="M173">
        <v>83</v>
      </c>
      <c r="N173" t="s">
        <v>1026</v>
      </c>
      <c r="O173">
        <v>1</v>
      </c>
      <c r="P173">
        <v>2</v>
      </c>
      <c r="R173" t="s">
        <v>8</v>
      </c>
      <c r="S173" t="s">
        <v>199</v>
      </c>
      <c r="T173" t="s">
        <v>5</v>
      </c>
      <c r="U173" t="s">
        <v>200</v>
      </c>
      <c r="V173" s="12">
        <v>44349</v>
      </c>
      <c r="W173" s="12">
        <v>44349</v>
      </c>
      <c r="X173">
        <v>5</v>
      </c>
      <c r="Y173" s="13">
        <v>0.35486111111111113</v>
      </c>
      <c r="Z173" s="13">
        <v>0.59166666666666667</v>
      </c>
      <c r="AA173" s="1">
        <f t="shared" si="6"/>
        <v>341</v>
      </c>
      <c r="AB173">
        <v>2</v>
      </c>
      <c r="AD173">
        <v>2</v>
      </c>
      <c r="AF173">
        <v>1</v>
      </c>
      <c r="AG173" t="s">
        <v>1027</v>
      </c>
      <c r="AH173">
        <v>80</v>
      </c>
      <c r="AJ173">
        <v>80</v>
      </c>
      <c r="AK173">
        <v>1</v>
      </c>
      <c r="AL173">
        <v>1</v>
      </c>
      <c r="AM173" t="s">
        <v>1028</v>
      </c>
      <c r="AN173">
        <v>80</v>
      </c>
      <c r="AP173">
        <v>80</v>
      </c>
      <c r="AQ173">
        <v>2</v>
      </c>
      <c r="BC173">
        <f t="shared" si="7"/>
        <v>160</v>
      </c>
      <c r="BD173">
        <f>BC173*[1]counts!$B$54</f>
        <v>1224</v>
      </c>
      <c r="BE173">
        <f t="shared" si="8"/>
        <v>1224</v>
      </c>
      <c r="BF173">
        <v>0</v>
      </c>
      <c r="BG173">
        <v>0</v>
      </c>
      <c r="BH173">
        <v>1</v>
      </c>
      <c r="BI173">
        <v>0</v>
      </c>
      <c r="BJ173">
        <v>0</v>
      </c>
      <c r="BK173">
        <v>0</v>
      </c>
      <c r="BL173">
        <v>0</v>
      </c>
      <c r="BM173">
        <v>0</v>
      </c>
      <c r="BN173">
        <v>0</v>
      </c>
      <c r="BO173">
        <v>0</v>
      </c>
      <c r="BP173">
        <v>0</v>
      </c>
      <c r="BQ173">
        <v>0</v>
      </c>
      <c r="BZ173">
        <v>1</v>
      </c>
      <c r="CA173" t="s">
        <v>975</v>
      </c>
      <c r="CF173">
        <v>2</v>
      </c>
      <c r="CH173">
        <v>0</v>
      </c>
      <c r="CI173">
        <v>0</v>
      </c>
      <c r="CJ173">
        <v>1</v>
      </c>
      <c r="CK173">
        <v>0</v>
      </c>
      <c r="CP173">
        <v>2</v>
      </c>
      <c r="CQ173" t="s">
        <v>1029</v>
      </c>
      <c r="CT173" t="s">
        <v>975</v>
      </c>
      <c r="CU173">
        <v>2</v>
      </c>
    </row>
    <row r="174" spans="1:99" x14ac:dyDescent="0.35">
      <c r="A174">
        <v>181</v>
      </c>
      <c r="B174" s="11">
        <v>44361.481944444444</v>
      </c>
      <c r="C174">
        <v>3</v>
      </c>
      <c r="D174">
        <v>0</v>
      </c>
      <c r="E174">
        <v>0</v>
      </c>
      <c r="F174">
        <v>0</v>
      </c>
      <c r="G174">
        <v>0</v>
      </c>
      <c r="H174">
        <v>0</v>
      </c>
      <c r="I174">
        <v>0</v>
      </c>
      <c r="J174">
        <v>0</v>
      </c>
      <c r="K174">
        <v>1</v>
      </c>
      <c r="L174" t="s">
        <v>1030</v>
      </c>
      <c r="M174">
        <v>67</v>
      </c>
      <c r="N174" t="s">
        <v>1031</v>
      </c>
      <c r="O174">
        <v>1</v>
      </c>
      <c r="P174">
        <v>2</v>
      </c>
      <c r="R174" t="s">
        <v>8</v>
      </c>
      <c r="S174" t="s">
        <v>199</v>
      </c>
      <c r="T174" t="s">
        <v>5</v>
      </c>
      <c r="U174" t="s">
        <v>200</v>
      </c>
      <c r="V174" s="12">
        <v>44350</v>
      </c>
      <c r="W174" s="12">
        <v>44350</v>
      </c>
      <c r="X174">
        <v>5</v>
      </c>
      <c r="Y174" s="13">
        <v>0.3888888888888889</v>
      </c>
      <c r="Z174" s="13">
        <v>0.61527777777777781</v>
      </c>
      <c r="AA174" s="1">
        <f t="shared" si="6"/>
        <v>326</v>
      </c>
      <c r="AB174">
        <v>2</v>
      </c>
      <c r="AD174">
        <v>2</v>
      </c>
      <c r="AF174">
        <v>1</v>
      </c>
      <c r="AG174" t="s">
        <v>1032</v>
      </c>
      <c r="AH174">
        <v>80</v>
      </c>
      <c r="AJ174">
        <v>80</v>
      </c>
      <c r="AK174">
        <v>2</v>
      </c>
      <c r="BC174">
        <f t="shared" si="7"/>
        <v>80</v>
      </c>
      <c r="BD174">
        <f>BC174*[1]counts!$B$54</f>
        <v>612</v>
      </c>
      <c r="BE174">
        <f t="shared" si="8"/>
        <v>612</v>
      </c>
      <c r="BF174">
        <v>0</v>
      </c>
      <c r="BG174">
        <v>0</v>
      </c>
      <c r="BH174">
        <v>1</v>
      </c>
      <c r="BI174">
        <v>0</v>
      </c>
      <c r="BJ174">
        <v>0</v>
      </c>
      <c r="BK174">
        <v>0</v>
      </c>
      <c r="BL174">
        <v>0</v>
      </c>
      <c r="BM174">
        <v>0</v>
      </c>
      <c r="BN174">
        <v>0</v>
      </c>
      <c r="BO174">
        <v>0</v>
      </c>
      <c r="BP174">
        <v>0</v>
      </c>
      <c r="BQ174">
        <v>0</v>
      </c>
      <c r="BZ174">
        <v>1</v>
      </c>
      <c r="CA174" t="s">
        <v>975</v>
      </c>
      <c r="CF174">
        <v>2</v>
      </c>
      <c r="CH174">
        <v>0</v>
      </c>
      <c r="CI174">
        <v>0</v>
      </c>
      <c r="CJ174">
        <v>1</v>
      </c>
      <c r="CK174">
        <v>0</v>
      </c>
      <c r="CP174">
        <v>1</v>
      </c>
      <c r="CQ174" t="s">
        <v>1033</v>
      </c>
      <c r="CT174" t="s">
        <v>975</v>
      </c>
      <c r="CU174">
        <v>2</v>
      </c>
    </row>
    <row r="175" spans="1:99" x14ac:dyDescent="0.35">
      <c r="A175">
        <v>182</v>
      </c>
      <c r="B175" s="11">
        <v>44364.515277777777</v>
      </c>
      <c r="C175">
        <v>3</v>
      </c>
      <c r="D175">
        <v>0</v>
      </c>
      <c r="E175">
        <v>0</v>
      </c>
      <c r="F175">
        <v>0</v>
      </c>
      <c r="G175">
        <v>1</v>
      </c>
      <c r="H175">
        <v>0</v>
      </c>
      <c r="I175">
        <v>0</v>
      </c>
      <c r="J175">
        <v>0</v>
      </c>
      <c r="K175">
        <v>1</v>
      </c>
      <c r="L175" t="s">
        <v>1034</v>
      </c>
      <c r="M175">
        <v>78</v>
      </c>
      <c r="N175" t="s">
        <v>1035</v>
      </c>
      <c r="O175">
        <v>1</v>
      </c>
      <c r="P175">
        <v>5</v>
      </c>
      <c r="R175" t="s">
        <v>8</v>
      </c>
      <c r="S175" t="s">
        <v>212</v>
      </c>
      <c r="T175" t="s">
        <v>5</v>
      </c>
      <c r="U175" t="s">
        <v>200</v>
      </c>
      <c r="V175" s="12">
        <v>44354</v>
      </c>
      <c r="W175" s="12">
        <v>44354</v>
      </c>
      <c r="X175">
        <v>7</v>
      </c>
      <c r="Y175" s="13">
        <v>0.35972222222222222</v>
      </c>
      <c r="Z175" s="13">
        <v>0.65347222222222223</v>
      </c>
      <c r="AA175" s="1">
        <f t="shared" si="6"/>
        <v>423.00000000000006</v>
      </c>
      <c r="AB175">
        <v>2</v>
      </c>
      <c r="AD175">
        <v>2</v>
      </c>
      <c r="AF175">
        <v>1</v>
      </c>
      <c r="AG175" t="s">
        <v>1036</v>
      </c>
      <c r="AH175">
        <v>38</v>
      </c>
      <c r="AJ175">
        <v>38</v>
      </c>
      <c r="AK175">
        <v>2</v>
      </c>
      <c r="BC175">
        <f t="shared" si="7"/>
        <v>38</v>
      </c>
      <c r="BD175">
        <f>BC175*[1]counts!$B$54</f>
        <v>290.7</v>
      </c>
      <c r="BE175">
        <f t="shared" si="8"/>
        <v>290.7</v>
      </c>
      <c r="BF175">
        <v>0</v>
      </c>
      <c r="BG175">
        <v>0</v>
      </c>
      <c r="BH175">
        <v>1</v>
      </c>
      <c r="BI175">
        <v>0</v>
      </c>
      <c r="BJ175">
        <v>0</v>
      </c>
      <c r="BK175">
        <v>0</v>
      </c>
      <c r="BL175">
        <v>0</v>
      </c>
      <c r="BM175">
        <v>0</v>
      </c>
      <c r="BN175">
        <v>0</v>
      </c>
      <c r="BO175">
        <v>0</v>
      </c>
      <c r="BP175">
        <v>0</v>
      </c>
      <c r="BQ175">
        <v>0</v>
      </c>
      <c r="BZ175">
        <v>1</v>
      </c>
      <c r="CA175" t="s">
        <v>975</v>
      </c>
      <c r="CF175">
        <v>1</v>
      </c>
      <c r="CG175">
        <v>1</v>
      </c>
      <c r="CH175">
        <v>0</v>
      </c>
      <c r="CI175">
        <v>1</v>
      </c>
      <c r="CJ175">
        <v>1</v>
      </c>
      <c r="CK175">
        <v>0</v>
      </c>
      <c r="CN175">
        <v>1</v>
      </c>
      <c r="CO175" t="s">
        <v>1037</v>
      </c>
      <c r="CP175">
        <v>1</v>
      </c>
      <c r="CQ175" t="s">
        <v>667</v>
      </c>
      <c r="CT175" t="s">
        <v>975</v>
      </c>
      <c r="CU175">
        <v>2</v>
      </c>
    </row>
    <row r="176" spans="1:99" x14ac:dyDescent="0.35">
      <c r="A176">
        <v>183</v>
      </c>
      <c r="B176" s="11">
        <v>44364.682638888888</v>
      </c>
      <c r="D176">
        <v>0</v>
      </c>
      <c r="E176">
        <v>0</v>
      </c>
      <c r="F176">
        <v>1</v>
      </c>
      <c r="G176">
        <v>1</v>
      </c>
      <c r="H176">
        <v>1</v>
      </c>
      <c r="I176">
        <v>1</v>
      </c>
      <c r="J176">
        <v>1</v>
      </c>
      <c r="K176">
        <v>1</v>
      </c>
      <c r="L176" t="s">
        <v>1038</v>
      </c>
      <c r="M176">
        <v>50</v>
      </c>
      <c r="N176" t="s">
        <v>1039</v>
      </c>
      <c r="O176">
        <v>2</v>
      </c>
      <c r="Q176">
        <v>5</v>
      </c>
      <c r="R176" t="s">
        <v>8</v>
      </c>
      <c r="S176" t="s">
        <v>212</v>
      </c>
      <c r="T176" t="s">
        <v>5</v>
      </c>
      <c r="U176" t="s">
        <v>200</v>
      </c>
      <c r="V176" s="12">
        <v>44364</v>
      </c>
      <c r="W176" s="12">
        <v>44364</v>
      </c>
      <c r="X176">
        <v>2</v>
      </c>
      <c r="Y176" s="13">
        <v>0.5</v>
      </c>
      <c r="Z176" s="13">
        <v>0.58333333333333337</v>
      </c>
      <c r="AA176" s="1">
        <f t="shared" si="6"/>
        <v>120.00000000000006</v>
      </c>
      <c r="AB176">
        <v>2</v>
      </c>
      <c r="AD176">
        <v>2</v>
      </c>
      <c r="AF176">
        <v>1</v>
      </c>
      <c r="AG176" t="s">
        <v>1040</v>
      </c>
      <c r="AH176">
        <v>5</v>
      </c>
      <c r="AJ176">
        <v>5</v>
      </c>
      <c r="AK176">
        <v>2</v>
      </c>
      <c r="BC176">
        <f t="shared" si="7"/>
        <v>5</v>
      </c>
      <c r="BD176">
        <f>BC176*[1]counts!$B$54</f>
        <v>38.25</v>
      </c>
      <c r="BE176">
        <f t="shared" si="8"/>
        <v>38.25</v>
      </c>
      <c r="BF176">
        <v>0</v>
      </c>
      <c r="BG176">
        <v>0</v>
      </c>
      <c r="BH176">
        <v>1</v>
      </c>
      <c r="BI176">
        <v>0</v>
      </c>
      <c r="BJ176">
        <v>0</v>
      </c>
      <c r="BK176">
        <v>0</v>
      </c>
      <c r="BL176">
        <v>0</v>
      </c>
      <c r="BM176">
        <v>0</v>
      </c>
      <c r="BN176">
        <v>0</v>
      </c>
      <c r="BO176">
        <v>0</v>
      </c>
      <c r="BP176">
        <v>0</v>
      </c>
      <c r="BQ176">
        <v>0</v>
      </c>
      <c r="BZ176">
        <v>1</v>
      </c>
      <c r="CA176" t="s">
        <v>1041</v>
      </c>
      <c r="CF176">
        <v>4</v>
      </c>
      <c r="CG176">
        <v>6</v>
      </c>
      <c r="CH176">
        <v>0</v>
      </c>
      <c r="CI176">
        <v>1</v>
      </c>
      <c r="CJ176">
        <v>0</v>
      </c>
      <c r="CK176">
        <v>0</v>
      </c>
      <c r="CN176">
        <v>11</v>
      </c>
      <c r="CO176" t="s">
        <v>1042</v>
      </c>
      <c r="CT176" t="s">
        <v>942</v>
      </c>
      <c r="CU176">
        <v>2</v>
      </c>
    </row>
    <row r="177" spans="1:99" x14ac:dyDescent="0.35">
      <c r="A177">
        <v>184</v>
      </c>
      <c r="B177" s="11">
        <v>44385.240277777775</v>
      </c>
      <c r="C177">
        <v>2</v>
      </c>
      <c r="D177">
        <v>0</v>
      </c>
      <c r="E177">
        <v>1</v>
      </c>
      <c r="F177">
        <v>1</v>
      </c>
      <c r="G177">
        <v>1</v>
      </c>
      <c r="H177">
        <v>1</v>
      </c>
      <c r="I177">
        <v>1</v>
      </c>
      <c r="J177">
        <v>1</v>
      </c>
      <c r="K177">
        <v>1</v>
      </c>
      <c r="L177" t="s">
        <v>961</v>
      </c>
      <c r="M177">
        <v>56</v>
      </c>
      <c r="N177" t="s">
        <v>1043</v>
      </c>
      <c r="O177">
        <v>2</v>
      </c>
      <c r="Q177">
        <v>2</v>
      </c>
      <c r="R177" t="s">
        <v>8</v>
      </c>
      <c r="S177" t="s">
        <v>212</v>
      </c>
      <c r="T177" t="s">
        <v>5</v>
      </c>
      <c r="U177" t="s">
        <v>200</v>
      </c>
      <c r="V177" s="12">
        <v>44382</v>
      </c>
      <c r="W177" s="12">
        <v>44382</v>
      </c>
      <c r="X177">
        <v>2</v>
      </c>
      <c r="Y177" s="13">
        <v>0.54166666666666663</v>
      </c>
      <c r="Z177" s="13">
        <v>0.625</v>
      </c>
      <c r="AA177" s="1">
        <f t="shared" si="6"/>
        <v>120.00000000000006</v>
      </c>
      <c r="AB177">
        <v>2</v>
      </c>
      <c r="AD177">
        <v>2</v>
      </c>
      <c r="AF177">
        <v>1</v>
      </c>
      <c r="AG177" t="s">
        <v>1044</v>
      </c>
      <c r="AH177">
        <v>5</v>
      </c>
      <c r="AJ177">
        <v>5</v>
      </c>
      <c r="AK177">
        <v>2</v>
      </c>
      <c r="BC177">
        <f t="shared" si="7"/>
        <v>5</v>
      </c>
      <c r="BD177">
        <f>BC177*[1]counts!$B$54</f>
        <v>38.25</v>
      </c>
      <c r="BE177">
        <f t="shared" si="8"/>
        <v>38.25</v>
      </c>
      <c r="BF177">
        <v>1</v>
      </c>
      <c r="BG177">
        <v>0</v>
      </c>
      <c r="BH177">
        <v>1</v>
      </c>
      <c r="BI177">
        <v>0</v>
      </c>
      <c r="BJ177">
        <v>0</v>
      </c>
      <c r="BK177">
        <v>1</v>
      </c>
      <c r="BL177">
        <v>0</v>
      </c>
      <c r="BM177">
        <v>0</v>
      </c>
      <c r="BN177">
        <v>0</v>
      </c>
      <c r="BO177">
        <v>0</v>
      </c>
      <c r="BP177">
        <v>0</v>
      </c>
      <c r="BQ177">
        <v>0</v>
      </c>
      <c r="BR177">
        <v>6</v>
      </c>
      <c r="BS177" t="s">
        <v>1045</v>
      </c>
      <c r="BZ177">
        <v>3</v>
      </c>
      <c r="CA177" t="s">
        <v>1046</v>
      </c>
      <c r="CF177">
        <v>4</v>
      </c>
      <c r="CG177">
        <v>5</v>
      </c>
      <c r="CH177">
        <v>1</v>
      </c>
      <c r="CI177">
        <v>1</v>
      </c>
      <c r="CJ177">
        <v>0</v>
      </c>
      <c r="CK177">
        <v>0</v>
      </c>
      <c r="CL177">
        <v>3</v>
      </c>
      <c r="CM177" t="s">
        <v>1047</v>
      </c>
      <c r="CN177">
        <v>7</v>
      </c>
      <c r="CO177" t="s">
        <v>1048</v>
      </c>
      <c r="CT177" t="s">
        <v>942</v>
      </c>
      <c r="CU177">
        <v>2</v>
      </c>
    </row>
    <row r="178" spans="1:99" x14ac:dyDescent="0.35">
      <c r="A178">
        <v>185</v>
      </c>
      <c r="B178" s="11">
        <v>44385.260416666664</v>
      </c>
      <c r="C178">
        <v>2</v>
      </c>
      <c r="D178">
        <v>0</v>
      </c>
      <c r="E178">
        <v>0</v>
      </c>
      <c r="F178">
        <v>1</v>
      </c>
      <c r="G178">
        <v>1</v>
      </c>
      <c r="H178">
        <v>1</v>
      </c>
      <c r="I178">
        <v>1</v>
      </c>
      <c r="J178">
        <v>1</v>
      </c>
      <c r="K178">
        <v>1</v>
      </c>
      <c r="L178" t="s">
        <v>961</v>
      </c>
      <c r="M178">
        <v>55</v>
      </c>
      <c r="N178" t="s">
        <v>1049</v>
      </c>
      <c r="O178">
        <v>2</v>
      </c>
      <c r="Q178">
        <v>3</v>
      </c>
      <c r="R178" t="s">
        <v>9</v>
      </c>
      <c r="S178" t="s">
        <v>199</v>
      </c>
      <c r="T178" t="s">
        <v>5</v>
      </c>
      <c r="U178" t="s">
        <v>200</v>
      </c>
      <c r="V178" s="12">
        <v>44383</v>
      </c>
      <c r="W178" s="12">
        <v>44383</v>
      </c>
      <c r="X178">
        <v>2</v>
      </c>
      <c r="Y178" s="13">
        <v>0.5625</v>
      </c>
      <c r="Z178" s="13">
        <v>0.64583333333333337</v>
      </c>
      <c r="AA178" s="1">
        <f t="shared" si="6"/>
        <v>120.00000000000006</v>
      </c>
      <c r="AB178">
        <v>2</v>
      </c>
      <c r="AD178">
        <v>2</v>
      </c>
      <c r="AF178">
        <v>1</v>
      </c>
      <c r="AG178" t="s">
        <v>963</v>
      </c>
      <c r="AH178">
        <v>170</v>
      </c>
      <c r="AJ178">
        <v>170</v>
      </c>
      <c r="AK178">
        <v>2</v>
      </c>
      <c r="BC178">
        <f t="shared" si="7"/>
        <v>170</v>
      </c>
      <c r="BD178">
        <f>BC178*[1]counts!$B$54</f>
        <v>1300.5</v>
      </c>
      <c r="BE178">
        <f t="shared" si="8"/>
        <v>1300.5</v>
      </c>
      <c r="BF178">
        <v>1</v>
      </c>
      <c r="BG178">
        <v>0</v>
      </c>
      <c r="BH178">
        <v>1</v>
      </c>
      <c r="BI178">
        <v>0</v>
      </c>
      <c r="BJ178">
        <v>0</v>
      </c>
      <c r="BK178">
        <v>1</v>
      </c>
      <c r="BL178">
        <v>0</v>
      </c>
      <c r="BM178">
        <v>0</v>
      </c>
      <c r="BN178">
        <v>0</v>
      </c>
      <c r="BO178">
        <v>0</v>
      </c>
      <c r="BP178">
        <v>0</v>
      </c>
      <c r="BQ178">
        <v>0</v>
      </c>
      <c r="BR178">
        <v>6</v>
      </c>
      <c r="BS178" t="s">
        <v>1050</v>
      </c>
      <c r="BZ178">
        <v>3</v>
      </c>
      <c r="CA178" t="s">
        <v>1051</v>
      </c>
      <c r="CF178">
        <v>10</v>
      </c>
      <c r="CG178">
        <v>5</v>
      </c>
      <c r="CH178">
        <v>1</v>
      </c>
      <c r="CI178">
        <v>1</v>
      </c>
      <c r="CJ178">
        <v>0</v>
      </c>
      <c r="CK178">
        <v>0</v>
      </c>
      <c r="CL178">
        <v>1</v>
      </c>
      <c r="CM178" t="s">
        <v>1052</v>
      </c>
      <c r="CN178">
        <v>14</v>
      </c>
      <c r="CO178" t="s">
        <v>1053</v>
      </c>
      <c r="CT178" t="s">
        <v>942</v>
      </c>
      <c r="CU178">
        <v>2</v>
      </c>
    </row>
    <row r="179" spans="1:99" x14ac:dyDescent="0.35">
      <c r="A179">
        <v>186</v>
      </c>
      <c r="B179" s="11">
        <v>44385.275000000001</v>
      </c>
      <c r="C179">
        <v>3</v>
      </c>
      <c r="D179">
        <v>0</v>
      </c>
      <c r="E179">
        <v>0</v>
      </c>
      <c r="F179">
        <v>0</v>
      </c>
      <c r="G179">
        <v>0</v>
      </c>
      <c r="H179">
        <v>0</v>
      </c>
      <c r="I179">
        <v>0</v>
      </c>
      <c r="J179">
        <v>0</v>
      </c>
      <c r="K179">
        <v>1</v>
      </c>
      <c r="L179" t="s">
        <v>1054</v>
      </c>
      <c r="M179">
        <v>80</v>
      </c>
      <c r="N179" t="s">
        <v>1055</v>
      </c>
      <c r="O179">
        <v>2</v>
      </c>
      <c r="Q179">
        <v>4</v>
      </c>
      <c r="R179" t="s">
        <v>9</v>
      </c>
      <c r="S179" t="s">
        <v>212</v>
      </c>
      <c r="T179" t="s">
        <v>5</v>
      </c>
      <c r="U179" t="s">
        <v>200</v>
      </c>
      <c r="V179" s="12">
        <v>44384</v>
      </c>
      <c r="W179" s="12">
        <v>44384</v>
      </c>
      <c r="X179">
        <v>1</v>
      </c>
      <c r="Y179" s="13">
        <v>0.5</v>
      </c>
      <c r="Z179" s="13">
        <v>0.54166666666666663</v>
      </c>
      <c r="AA179" s="1">
        <f t="shared" si="6"/>
        <v>59.999999999999943</v>
      </c>
      <c r="AB179">
        <v>2</v>
      </c>
      <c r="AD179">
        <v>2</v>
      </c>
      <c r="AF179">
        <v>1</v>
      </c>
      <c r="AG179" t="s">
        <v>1056</v>
      </c>
      <c r="AH179">
        <v>15</v>
      </c>
      <c r="AJ179">
        <v>15</v>
      </c>
      <c r="AK179">
        <v>2</v>
      </c>
      <c r="BC179">
        <f t="shared" si="7"/>
        <v>15</v>
      </c>
      <c r="BD179">
        <f>BC179*[1]counts!$B$54</f>
        <v>114.75</v>
      </c>
      <c r="BE179">
        <f t="shared" si="8"/>
        <v>114.75</v>
      </c>
      <c r="BF179">
        <v>0</v>
      </c>
      <c r="BG179">
        <v>0</v>
      </c>
      <c r="BH179">
        <v>1</v>
      </c>
      <c r="BI179">
        <v>0</v>
      </c>
      <c r="BJ179">
        <v>0</v>
      </c>
      <c r="BK179">
        <v>0</v>
      </c>
      <c r="BL179">
        <v>0</v>
      </c>
      <c r="BM179">
        <v>0</v>
      </c>
      <c r="BN179">
        <v>0</v>
      </c>
      <c r="BO179">
        <v>0</v>
      </c>
      <c r="BP179">
        <v>0</v>
      </c>
      <c r="BQ179">
        <v>0</v>
      </c>
      <c r="BZ179">
        <v>1</v>
      </c>
      <c r="CA179" t="s">
        <v>942</v>
      </c>
      <c r="CF179">
        <v>2</v>
      </c>
      <c r="CG179">
        <v>3</v>
      </c>
      <c r="CH179">
        <v>1</v>
      </c>
      <c r="CI179">
        <v>1</v>
      </c>
      <c r="CJ179">
        <v>0</v>
      </c>
      <c r="CK179">
        <v>0</v>
      </c>
      <c r="CL179">
        <v>1</v>
      </c>
      <c r="CM179" t="s">
        <v>1057</v>
      </c>
      <c r="CN179">
        <v>3</v>
      </c>
      <c r="CO179" t="s">
        <v>1058</v>
      </c>
      <c r="CT179" t="s">
        <v>942</v>
      </c>
      <c r="CU179">
        <v>2</v>
      </c>
    </row>
    <row r="180" spans="1:99" x14ac:dyDescent="0.35">
      <c r="A180">
        <v>187</v>
      </c>
      <c r="B180" s="11">
        <v>44385.280555555553</v>
      </c>
      <c r="C180">
        <v>3</v>
      </c>
      <c r="D180">
        <v>0</v>
      </c>
      <c r="E180">
        <v>0</v>
      </c>
      <c r="F180">
        <v>0</v>
      </c>
      <c r="G180">
        <v>0</v>
      </c>
      <c r="H180">
        <v>0</v>
      </c>
      <c r="I180">
        <v>0</v>
      </c>
      <c r="J180">
        <v>0</v>
      </c>
      <c r="K180">
        <v>1</v>
      </c>
      <c r="L180" t="s">
        <v>1059</v>
      </c>
      <c r="M180">
        <v>78</v>
      </c>
      <c r="N180" t="s">
        <v>1060</v>
      </c>
      <c r="O180">
        <v>2</v>
      </c>
      <c r="Q180">
        <v>6</v>
      </c>
      <c r="R180" t="s">
        <v>8</v>
      </c>
      <c r="S180" t="s">
        <v>212</v>
      </c>
      <c r="T180" t="s">
        <v>5</v>
      </c>
      <c r="U180" t="s">
        <v>200</v>
      </c>
      <c r="V180" s="12">
        <v>44384</v>
      </c>
      <c r="W180" s="12">
        <v>44384</v>
      </c>
      <c r="X180">
        <v>1</v>
      </c>
      <c r="Y180" s="13">
        <v>0.58333333333333337</v>
      </c>
      <c r="Z180" s="13">
        <v>0.625</v>
      </c>
      <c r="AA180" s="1">
        <f t="shared" si="6"/>
        <v>59.999999999999943</v>
      </c>
      <c r="AB180">
        <v>2</v>
      </c>
      <c r="AD180">
        <v>2</v>
      </c>
      <c r="AF180">
        <v>1</v>
      </c>
      <c r="AG180" t="s">
        <v>1061</v>
      </c>
      <c r="AH180">
        <v>10</v>
      </c>
      <c r="AJ180">
        <v>10</v>
      </c>
      <c r="AK180">
        <v>2</v>
      </c>
      <c r="BC180">
        <f t="shared" si="7"/>
        <v>10</v>
      </c>
      <c r="BD180">
        <f>BC180*[1]counts!$B$54</f>
        <v>76.5</v>
      </c>
      <c r="BE180">
        <f t="shared" si="8"/>
        <v>76.5</v>
      </c>
      <c r="BF180">
        <v>0</v>
      </c>
      <c r="BG180">
        <v>0</v>
      </c>
      <c r="BH180">
        <v>1</v>
      </c>
      <c r="BI180">
        <v>0</v>
      </c>
      <c r="BJ180">
        <v>0</v>
      </c>
      <c r="BK180">
        <v>0</v>
      </c>
      <c r="BL180">
        <v>0</v>
      </c>
      <c r="BM180">
        <v>0</v>
      </c>
      <c r="BN180">
        <v>0</v>
      </c>
      <c r="BO180">
        <v>0</v>
      </c>
      <c r="BP180">
        <v>0</v>
      </c>
      <c r="BQ180">
        <v>0</v>
      </c>
      <c r="BZ180">
        <v>1</v>
      </c>
      <c r="CA180" t="s">
        <v>942</v>
      </c>
      <c r="CF180">
        <v>2</v>
      </c>
      <c r="CG180">
        <v>2</v>
      </c>
      <c r="CH180">
        <v>1</v>
      </c>
      <c r="CI180">
        <v>1</v>
      </c>
      <c r="CJ180">
        <v>0</v>
      </c>
      <c r="CK180">
        <v>0</v>
      </c>
      <c r="CL180">
        <v>2</v>
      </c>
      <c r="CM180" t="s">
        <v>1062</v>
      </c>
      <c r="CN180">
        <v>2</v>
      </c>
      <c r="CO180" t="s">
        <v>1063</v>
      </c>
      <c r="CT180" t="s">
        <v>1041</v>
      </c>
      <c r="CU180">
        <v>2</v>
      </c>
    </row>
    <row r="181" spans="1:99" x14ac:dyDescent="0.35">
      <c r="A181">
        <v>188</v>
      </c>
      <c r="B181" s="11">
        <v>44385.286805555559</v>
      </c>
      <c r="C181">
        <v>3</v>
      </c>
      <c r="D181">
        <v>0</v>
      </c>
      <c r="E181">
        <v>0</v>
      </c>
      <c r="F181">
        <v>0</v>
      </c>
      <c r="G181">
        <v>0</v>
      </c>
      <c r="H181">
        <v>0</v>
      </c>
      <c r="I181">
        <v>0</v>
      </c>
      <c r="J181">
        <v>0</v>
      </c>
      <c r="K181">
        <v>1</v>
      </c>
      <c r="L181" t="s">
        <v>1064</v>
      </c>
      <c r="M181">
        <v>78</v>
      </c>
      <c r="N181" t="s">
        <v>1065</v>
      </c>
      <c r="O181">
        <v>2</v>
      </c>
      <c r="Q181">
        <v>8</v>
      </c>
      <c r="R181" t="s">
        <v>9</v>
      </c>
      <c r="S181" t="s">
        <v>199</v>
      </c>
      <c r="T181" t="s">
        <v>5</v>
      </c>
      <c r="U181" t="s">
        <v>200</v>
      </c>
      <c r="V181" s="12">
        <v>44385</v>
      </c>
      <c r="W181" s="12">
        <v>44385</v>
      </c>
      <c r="X181">
        <v>1</v>
      </c>
      <c r="Y181" s="13">
        <v>0.375</v>
      </c>
      <c r="Z181" s="13">
        <v>0.41666666666666669</v>
      </c>
      <c r="AA181" s="1">
        <f t="shared" si="6"/>
        <v>60.000000000000028</v>
      </c>
      <c r="AB181">
        <v>2</v>
      </c>
      <c r="AD181">
        <v>2</v>
      </c>
      <c r="AF181">
        <v>1</v>
      </c>
      <c r="AG181" t="s">
        <v>1066</v>
      </c>
      <c r="AH181">
        <v>45</v>
      </c>
      <c r="AJ181">
        <v>45</v>
      </c>
      <c r="AK181">
        <v>2</v>
      </c>
      <c r="BC181">
        <f t="shared" si="7"/>
        <v>45</v>
      </c>
      <c r="BD181">
        <f>BC181*[1]counts!$B$54</f>
        <v>344.25</v>
      </c>
      <c r="BE181">
        <f t="shared" si="8"/>
        <v>344.25</v>
      </c>
      <c r="BF181">
        <v>0</v>
      </c>
      <c r="BG181">
        <v>0</v>
      </c>
      <c r="BH181">
        <v>1</v>
      </c>
      <c r="BI181">
        <v>0</v>
      </c>
      <c r="BJ181">
        <v>0</v>
      </c>
      <c r="BK181">
        <v>0</v>
      </c>
      <c r="BL181">
        <v>0</v>
      </c>
      <c r="BM181">
        <v>0</v>
      </c>
      <c r="BN181">
        <v>0</v>
      </c>
      <c r="BO181">
        <v>0</v>
      </c>
      <c r="BP181">
        <v>0</v>
      </c>
      <c r="BQ181">
        <v>0</v>
      </c>
      <c r="BZ181">
        <v>1</v>
      </c>
      <c r="CA181" t="s">
        <v>942</v>
      </c>
      <c r="CF181">
        <v>3</v>
      </c>
      <c r="CG181">
        <v>2</v>
      </c>
      <c r="CH181">
        <v>0</v>
      </c>
      <c r="CI181">
        <v>1</v>
      </c>
      <c r="CJ181">
        <v>0</v>
      </c>
      <c r="CK181">
        <v>0</v>
      </c>
      <c r="CN181">
        <v>5</v>
      </c>
      <c r="CO181" t="s">
        <v>1067</v>
      </c>
      <c r="CT181" t="s">
        <v>955</v>
      </c>
      <c r="CU181">
        <v>2</v>
      </c>
    </row>
    <row r="182" spans="1:99" x14ac:dyDescent="0.35">
      <c r="A182">
        <v>189</v>
      </c>
      <c r="B182" s="11">
        <v>44368.876388888886</v>
      </c>
      <c r="C182">
        <v>2</v>
      </c>
      <c r="D182">
        <v>0</v>
      </c>
      <c r="E182">
        <v>0</v>
      </c>
      <c r="F182">
        <v>0</v>
      </c>
      <c r="G182">
        <v>1</v>
      </c>
      <c r="H182">
        <v>1</v>
      </c>
      <c r="I182">
        <v>1</v>
      </c>
      <c r="J182">
        <v>0</v>
      </c>
      <c r="K182">
        <v>1</v>
      </c>
      <c r="L182" t="s">
        <v>1068</v>
      </c>
      <c r="M182">
        <v>86</v>
      </c>
      <c r="N182" t="s">
        <v>1069</v>
      </c>
      <c r="O182">
        <v>1</v>
      </c>
      <c r="P182">
        <v>1</v>
      </c>
      <c r="R182" t="s">
        <v>8</v>
      </c>
      <c r="S182" t="s">
        <v>199</v>
      </c>
      <c r="T182" t="s">
        <v>5</v>
      </c>
      <c r="U182" t="s">
        <v>200</v>
      </c>
      <c r="V182" s="12">
        <v>44368</v>
      </c>
      <c r="W182" s="12">
        <v>44368</v>
      </c>
      <c r="X182">
        <v>3</v>
      </c>
      <c r="Y182" s="13">
        <v>0.52430555555555558</v>
      </c>
      <c r="Z182" s="13">
        <v>0.65833333333333333</v>
      </c>
      <c r="AA182" s="1">
        <f t="shared" si="6"/>
        <v>192.99999999999994</v>
      </c>
      <c r="AB182">
        <v>2</v>
      </c>
      <c r="AD182">
        <v>2</v>
      </c>
      <c r="AF182">
        <v>1</v>
      </c>
      <c r="AG182" t="s">
        <v>1070</v>
      </c>
      <c r="AH182">
        <v>300</v>
      </c>
      <c r="AJ182">
        <v>300</v>
      </c>
      <c r="AK182">
        <v>1</v>
      </c>
      <c r="AL182">
        <v>1</v>
      </c>
      <c r="AM182" t="s">
        <v>1071</v>
      </c>
      <c r="AN182">
        <v>117</v>
      </c>
      <c r="AP182">
        <v>117</v>
      </c>
      <c r="AQ182">
        <v>2</v>
      </c>
      <c r="BC182">
        <f t="shared" si="7"/>
        <v>417</v>
      </c>
      <c r="BD182">
        <f>BC182*[1]counts!$B$54</f>
        <v>3190.05</v>
      </c>
      <c r="BE182">
        <f t="shared" si="8"/>
        <v>3190.05</v>
      </c>
      <c r="BF182">
        <v>0</v>
      </c>
      <c r="BG182">
        <v>0</v>
      </c>
      <c r="BH182">
        <v>1</v>
      </c>
      <c r="BI182">
        <v>0</v>
      </c>
      <c r="BJ182">
        <v>0</v>
      </c>
      <c r="BK182">
        <v>0</v>
      </c>
      <c r="BL182">
        <v>0</v>
      </c>
      <c r="BM182">
        <v>0</v>
      </c>
      <c r="BN182">
        <v>0</v>
      </c>
      <c r="BO182">
        <v>0</v>
      </c>
      <c r="BP182">
        <v>0</v>
      </c>
      <c r="BQ182">
        <v>0</v>
      </c>
      <c r="BZ182">
        <v>1</v>
      </c>
      <c r="CA182" t="s">
        <v>975</v>
      </c>
      <c r="CF182">
        <v>12</v>
      </c>
      <c r="CH182">
        <v>1</v>
      </c>
      <c r="CI182">
        <v>1</v>
      </c>
      <c r="CJ182">
        <v>0</v>
      </c>
      <c r="CK182">
        <v>1</v>
      </c>
      <c r="CL182">
        <v>1</v>
      </c>
      <c r="CM182" t="s">
        <v>1072</v>
      </c>
      <c r="CN182">
        <v>9</v>
      </c>
      <c r="CO182" t="s">
        <v>1073</v>
      </c>
      <c r="CR182">
        <v>2</v>
      </c>
      <c r="CS182" t="s">
        <v>1074</v>
      </c>
      <c r="CT182" t="s">
        <v>975</v>
      </c>
      <c r="CU182">
        <v>2</v>
      </c>
    </row>
    <row r="183" spans="1:99" x14ac:dyDescent="0.35">
      <c r="A183">
        <v>190</v>
      </c>
      <c r="B183" s="11">
        <v>44391.572222222225</v>
      </c>
      <c r="D183">
        <v>0</v>
      </c>
      <c r="E183">
        <v>0</v>
      </c>
      <c r="F183">
        <v>1</v>
      </c>
      <c r="G183">
        <v>1</v>
      </c>
      <c r="H183">
        <v>1</v>
      </c>
      <c r="I183">
        <v>1</v>
      </c>
      <c r="J183">
        <v>1</v>
      </c>
      <c r="K183">
        <v>0</v>
      </c>
      <c r="M183">
        <v>65</v>
      </c>
      <c r="N183" t="s">
        <v>1075</v>
      </c>
      <c r="O183">
        <v>2</v>
      </c>
      <c r="Q183">
        <v>1</v>
      </c>
      <c r="R183" t="s">
        <v>8</v>
      </c>
      <c r="S183" t="s">
        <v>199</v>
      </c>
      <c r="T183" t="s">
        <v>5</v>
      </c>
      <c r="U183" t="s">
        <v>200</v>
      </c>
      <c r="V183" s="12">
        <v>44385</v>
      </c>
      <c r="W183" s="12">
        <v>44385</v>
      </c>
      <c r="X183">
        <v>2</v>
      </c>
      <c r="Y183" s="13">
        <v>0.54166666666666663</v>
      </c>
      <c r="Z183" s="13">
        <v>0.625</v>
      </c>
      <c r="AA183" s="1">
        <f t="shared" si="6"/>
        <v>120.00000000000006</v>
      </c>
      <c r="AB183">
        <v>2</v>
      </c>
      <c r="AD183">
        <v>2</v>
      </c>
      <c r="AF183">
        <v>1</v>
      </c>
      <c r="AG183" t="s">
        <v>1076</v>
      </c>
      <c r="AH183">
        <v>332</v>
      </c>
      <c r="AJ183">
        <v>332</v>
      </c>
      <c r="AK183">
        <v>2</v>
      </c>
      <c r="BC183">
        <f t="shared" si="7"/>
        <v>332</v>
      </c>
      <c r="BD183">
        <f>BC183*[1]counts!$B$54</f>
        <v>2539.8000000000002</v>
      </c>
      <c r="BE183">
        <f t="shared" si="8"/>
        <v>2539.8000000000002</v>
      </c>
      <c r="BF183">
        <v>0</v>
      </c>
      <c r="BG183">
        <v>0</v>
      </c>
      <c r="BH183">
        <v>1</v>
      </c>
      <c r="BI183">
        <v>0</v>
      </c>
      <c r="BJ183">
        <v>0</v>
      </c>
      <c r="BK183">
        <v>0</v>
      </c>
      <c r="BL183">
        <v>0</v>
      </c>
      <c r="BM183">
        <v>0</v>
      </c>
      <c r="BN183">
        <v>0</v>
      </c>
      <c r="BO183">
        <v>0</v>
      </c>
      <c r="BP183">
        <v>0</v>
      </c>
      <c r="BQ183">
        <v>0</v>
      </c>
      <c r="BZ183">
        <v>1</v>
      </c>
      <c r="CA183" t="s">
        <v>942</v>
      </c>
      <c r="CF183">
        <v>5</v>
      </c>
      <c r="CG183">
        <v>6</v>
      </c>
      <c r="CH183">
        <v>0</v>
      </c>
      <c r="CI183">
        <v>1</v>
      </c>
      <c r="CJ183">
        <v>0</v>
      </c>
      <c r="CK183">
        <v>0</v>
      </c>
      <c r="CN183">
        <v>11</v>
      </c>
      <c r="CO183" t="s">
        <v>1077</v>
      </c>
      <c r="CT183" t="s">
        <v>942</v>
      </c>
      <c r="CU183">
        <v>2</v>
      </c>
    </row>
    <row r="184" spans="1:99" x14ac:dyDescent="0.35">
      <c r="A184">
        <v>191</v>
      </c>
      <c r="B184" s="11">
        <v>44391.581944444442</v>
      </c>
      <c r="D184">
        <v>0</v>
      </c>
      <c r="E184">
        <v>0</v>
      </c>
      <c r="F184">
        <v>1</v>
      </c>
      <c r="G184">
        <v>1</v>
      </c>
      <c r="H184">
        <v>1</v>
      </c>
      <c r="I184">
        <v>1</v>
      </c>
      <c r="J184">
        <v>1</v>
      </c>
      <c r="K184">
        <v>0</v>
      </c>
      <c r="M184">
        <v>46</v>
      </c>
      <c r="N184" t="s">
        <v>1078</v>
      </c>
      <c r="O184">
        <v>2</v>
      </c>
      <c r="Q184">
        <v>5</v>
      </c>
      <c r="R184" t="s">
        <v>8</v>
      </c>
      <c r="S184" t="s">
        <v>212</v>
      </c>
      <c r="T184" t="s">
        <v>5</v>
      </c>
      <c r="U184" t="s">
        <v>200</v>
      </c>
      <c r="V184" s="12">
        <v>44390</v>
      </c>
      <c r="W184" s="12">
        <v>44390</v>
      </c>
      <c r="X184">
        <v>2</v>
      </c>
      <c r="Y184" s="13">
        <v>0.52083333333333337</v>
      </c>
      <c r="Z184" s="13">
        <v>0.60416666666666663</v>
      </c>
      <c r="AA184" s="1">
        <f t="shared" si="6"/>
        <v>119.99999999999989</v>
      </c>
      <c r="AB184">
        <v>2</v>
      </c>
      <c r="AD184">
        <v>2</v>
      </c>
      <c r="AF184">
        <v>1</v>
      </c>
      <c r="AG184" t="s">
        <v>1079</v>
      </c>
      <c r="AH184">
        <v>10</v>
      </c>
      <c r="AJ184">
        <v>10</v>
      </c>
      <c r="AK184">
        <v>2</v>
      </c>
      <c r="BC184">
        <f t="shared" si="7"/>
        <v>10</v>
      </c>
      <c r="BD184">
        <f>BC184*[1]counts!$B$54</f>
        <v>76.5</v>
      </c>
      <c r="BE184">
        <f t="shared" si="8"/>
        <v>76.5</v>
      </c>
      <c r="BF184">
        <v>0</v>
      </c>
      <c r="BG184">
        <v>0</v>
      </c>
      <c r="BH184">
        <v>1</v>
      </c>
      <c r="BI184">
        <v>0</v>
      </c>
      <c r="BJ184">
        <v>0</v>
      </c>
      <c r="BK184">
        <v>0</v>
      </c>
      <c r="BL184">
        <v>0</v>
      </c>
      <c r="BM184">
        <v>0</v>
      </c>
      <c r="BN184">
        <v>0</v>
      </c>
      <c r="BO184">
        <v>0</v>
      </c>
      <c r="BP184">
        <v>0</v>
      </c>
      <c r="BQ184">
        <v>0</v>
      </c>
      <c r="BZ184">
        <v>1</v>
      </c>
      <c r="CF184">
        <v>3</v>
      </c>
      <c r="CG184">
        <v>10</v>
      </c>
      <c r="CH184">
        <v>0</v>
      </c>
      <c r="CI184">
        <v>1</v>
      </c>
      <c r="CJ184">
        <v>0</v>
      </c>
      <c r="CK184">
        <v>0</v>
      </c>
      <c r="CN184">
        <v>13</v>
      </c>
      <c r="CO184" t="s">
        <v>1080</v>
      </c>
      <c r="CT184" t="s">
        <v>942</v>
      </c>
      <c r="CU184">
        <v>2</v>
      </c>
    </row>
    <row r="185" spans="1:99" x14ac:dyDescent="0.35">
      <c r="A185">
        <v>192</v>
      </c>
      <c r="B185" s="11">
        <v>44397.481249999997</v>
      </c>
      <c r="C185">
        <v>3</v>
      </c>
      <c r="D185">
        <v>0</v>
      </c>
      <c r="E185">
        <v>0</v>
      </c>
      <c r="F185">
        <v>0</v>
      </c>
      <c r="G185">
        <v>0</v>
      </c>
      <c r="H185">
        <v>0</v>
      </c>
      <c r="I185">
        <v>0</v>
      </c>
      <c r="J185">
        <v>0</v>
      </c>
      <c r="K185">
        <v>1</v>
      </c>
      <c r="L185" t="s">
        <v>1081</v>
      </c>
      <c r="M185">
        <v>61</v>
      </c>
      <c r="N185" t="s">
        <v>1082</v>
      </c>
      <c r="O185">
        <v>2</v>
      </c>
      <c r="Q185">
        <v>7</v>
      </c>
      <c r="R185" t="s">
        <v>9</v>
      </c>
      <c r="S185" t="s">
        <v>199</v>
      </c>
      <c r="T185" t="s">
        <v>5</v>
      </c>
      <c r="U185" t="s">
        <v>200</v>
      </c>
      <c r="V185" s="12">
        <v>44392</v>
      </c>
      <c r="W185" s="12">
        <v>44392</v>
      </c>
      <c r="X185">
        <v>2</v>
      </c>
      <c r="Y185" s="13">
        <v>0.5</v>
      </c>
      <c r="Z185" s="13">
        <v>0.58333333333333337</v>
      </c>
      <c r="AA185" s="1">
        <f t="shared" si="6"/>
        <v>120.00000000000006</v>
      </c>
      <c r="AB185">
        <v>2</v>
      </c>
      <c r="AD185">
        <v>2</v>
      </c>
      <c r="AF185">
        <v>1</v>
      </c>
      <c r="AG185" t="s">
        <v>1083</v>
      </c>
      <c r="AH185">
        <v>84</v>
      </c>
      <c r="AJ185">
        <v>84</v>
      </c>
      <c r="AK185">
        <v>2</v>
      </c>
      <c r="BC185">
        <f t="shared" si="7"/>
        <v>84</v>
      </c>
      <c r="BD185">
        <f>BC185*[1]counts!$B$54</f>
        <v>642.6</v>
      </c>
      <c r="BE185">
        <f t="shared" si="8"/>
        <v>642.6</v>
      </c>
      <c r="BF185">
        <v>0</v>
      </c>
      <c r="BG185">
        <v>0</v>
      </c>
      <c r="BH185">
        <v>1</v>
      </c>
      <c r="BI185">
        <v>0</v>
      </c>
      <c r="BJ185">
        <v>0</v>
      </c>
      <c r="BK185">
        <v>0</v>
      </c>
      <c r="BL185">
        <v>0</v>
      </c>
      <c r="BM185">
        <v>0</v>
      </c>
      <c r="BN185">
        <v>0</v>
      </c>
      <c r="BO185">
        <v>0</v>
      </c>
      <c r="BP185">
        <v>0</v>
      </c>
      <c r="BQ185">
        <v>0</v>
      </c>
      <c r="BZ185">
        <v>1</v>
      </c>
      <c r="CA185" t="s">
        <v>942</v>
      </c>
      <c r="CF185">
        <v>3</v>
      </c>
      <c r="CG185">
        <v>1</v>
      </c>
      <c r="CH185">
        <v>0</v>
      </c>
      <c r="CI185">
        <v>1</v>
      </c>
      <c r="CJ185">
        <v>0</v>
      </c>
      <c r="CK185">
        <v>0</v>
      </c>
      <c r="CN185">
        <v>4</v>
      </c>
      <c r="CO185" t="s">
        <v>1084</v>
      </c>
      <c r="CT185" t="s">
        <v>942</v>
      </c>
      <c r="CU185">
        <v>2</v>
      </c>
    </row>
    <row r="186" spans="1:99" x14ac:dyDescent="0.35">
      <c r="A186">
        <v>193</v>
      </c>
      <c r="B186" s="11">
        <v>44397.492361111108</v>
      </c>
      <c r="C186">
        <v>3</v>
      </c>
      <c r="D186">
        <v>0</v>
      </c>
      <c r="E186">
        <v>0</v>
      </c>
      <c r="F186">
        <v>0</v>
      </c>
      <c r="G186">
        <v>0</v>
      </c>
      <c r="H186">
        <v>0</v>
      </c>
      <c r="I186">
        <v>0</v>
      </c>
      <c r="J186">
        <v>0</v>
      </c>
      <c r="K186">
        <v>1</v>
      </c>
      <c r="L186" t="s">
        <v>961</v>
      </c>
      <c r="M186">
        <v>56</v>
      </c>
      <c r="N186" t="s">
        <v>1085</v>
      </c>
      <c r="O186">
        <v>2</v>
      </c>
      <c r="Q186">
        <v>8</v>
      </c>
      <c r="R186" t="s">
        <v>9</v>
      </c>
      <c r="S186" t="s">
        <v>199</v>
      </c>
      <c r="T186" t="s">
        <v>5</v>
      </c>
      <c r="U186" t="s">
        <v>200</v>
      </c>
      <c r="V186" s="12">
        <v>44393</v>
      </c>
      <c r="W186" s="12">
        <v>44393</v>
      </c>
      <c r="X186">
        <v>2</v>
      </c>
      <c r="Y186" s="13">
        <v>0.54166666666666663</v>
      </c>
      <c r="Z186" s="13">
        <v>0.58333333333333337</v>
      </c>
      <c r="AA186" s="1">
        <f t="shared" si="6"/>
        <v>60.000000000000107</v>
      </c>
      <c r="AB186">
        <v>2</v>
      </c>
      <c r="AD186">
        <v>2</v>
      </c>
      <c r="AF186">
        <v>1</v>
      </c>
      <c r="AG186" t="s">
        <v>1086</v>
      </c>
      <c r="AH186">
        <v>64</v>
      </c>
      <c r="AJ186">
        <v>64</v>
      </c>
      <c r="AK186">
        <v>2</v>
      </c>
      <c r="BC186">
        <f t="shared" si="7"/>
        <v>64</v>
      </c>
      <c r="BD186">
        <f>BC186*[1]counts!$B$54</f>
        <v>489.6</v>
      </c>
      <c r="BE186">
        <f t="shared" si="8"/>
        <v>489.6</v>
      </c>
      <c r="BF186">
        <v>0</v>
      </c>
      <c r="BG186">
        <v>0</v>
      </c>
      <c r="BH186">
        <v>1</v>
      </c>
      <c r="BI186">
        <v>0</v>
      </c>
      <c r="BJ186">
        <v>0</v>
      </c>
      <c r="BK186">
        <v>0</v>
      </c>
      <c r="BL186">
        <v>0</v>
      </c>
      <c r="BM186">
        <v>0</v>
      </c>
      <c r="BN186">
        <v>0</v>
      </c>
      <c r="BO186">
        <v>0</v>
      </c>
      <c r="BP186">
        <v>0</v>
      </c>
      <c r="BQ186">
        <v>0</v>
      </c>
      <c r="BZ186">
        <v>1</v>
      </c>
      <c r="CF186">
        <v>2</v>
      </c>
      <c r="CG186">
        <v>2</v>
      </c>
      <c r="CH186">
        <v>0</v>
      </c>
      <c r="CI186">
        <v>1</v>
      </c>
      <c r="CJ186">
        <v>0</v>
      </c>
      <c r="CK186">
        <v>0</v>
      </c>
      <c r="CN186">
        <v>4</v>
      </c>
      <c r="CO186" t="s">
        <v>1087</v>
      </c>
      <c r="CT186" t="s">
        <v>942</v>
      </c>
      <c r="CU186">
        <v>2</v>
      </c>
    </row>
    <row r="187" spans="1:99" x14ac:dyDescent="0.35">
      <c r="A187">
        <v>194</v>
      </c>
      <c r="B187" s="11">
        <v>44420.462500000001</v>
      </c>
      <c r="D187">
        <v>0</v>
      </c>
      <c r="E187">
        <v>0</v>
      </c>
      <c r="F187">
        <v>1</v>
      </c>
      <c r="G187">
        <v>1</v>
      </c>
      <c r="H187">
        <v>1</v>
      </c>
      <c r="I187">
        <v>1</v>
      </c>
      <c r="J187">
        <v>1</v>
      </c>
      <c r="K187">
        <v>1</v>
      </c>
      <c r="L187" t="s">
        <v>961</v>
      </c>
      <c r="M187">
        <v>76</v>
      </c>
      <c r="N187" t="s">
        <v>1088</v>
      </c>
      <c r="O187">
        <v>2</v>
      </c>
      <c r="Q187">
        <v>2</v>
      </c>
      <c r="R187" t="s">
        <v>8</v>
      </c>
      <c r="S187" t="s">
        <v>212</v>
      </c>
      <c r="T187" t="s">
        <v>5</v>
      </c>
      <c r="U187" t="s">
        <v>200</v>
      </c>
      <c r="V187" s="12">
        <v>44417</v>
      </c>
      <c r="W187" s="12">
        <v>44417</v>
      </c>
      <c r="X187">
        <v>2</v>
      </c>
      <c r="Y187" s="13">
        <v>0.54166666666666663</v>
      </c>
      <c r="Z187" s="13">
        <v>0.625</v>
      </c>
      <c r="AA187" s="1">
        <f t="shared" si="6"/>
        <v>120.00000000000006</v>
      </c>
      <c r="AB187">
        <v>2</v>
      </c>
      <c r="AD187">
        <v>2</v>
      </c>
      <c r="AF187">
        <v>1</v>
      </c>
      <c r="AG187" t="s">
        <v>889</v>
      </c>
      <c r="AH187">
        <v>7</v>
      </c>
      <c r="AJ187">
        <v>7</v>
      </c>
      <c r="AK187">
        <v>2</v>
      </c>
      <c r="BC187">
        <f t="shared" si="7"/>
        <v>7</v>
      </c>
      <c r="BD187">
        <f>BC187*[1]counts!$B$54</f>
        <v>53.550000000000004</v>
      </c>
      <c r="BE187">
        <f t="shared" si="8"/>
        <v>53.550000000000004</v>
      </c>
      <c r="BF187">
        <v>1</v>
      </c>
      <c r="BG187">
        <v>0</v>
      </c>
      <c r="BH187">
        <v>1</v>
      </c>
      <c r="BI187">
        <v>0</v>
      </c>
      <c r="BJ187">
        <v>0</v>
      </c>
      <c r="BK187">
        <v>1</v>
      </c>
      <c r="BL187">
        <v>0</v>
      </c>
      <c r="BM187">
        <v>0</v>
      </c>
      <c r="BN187">
        <v>0</v>
      </c>
      <c r="BO187">
        <v>0</v>
      </c>
      <c r="BP187">
        <v>0</v>
      </c>
      <c r="BQ187">
        <v>0</v>
      </c>
      <c r="BR187">
        <v>1</v>
      </c>
      <c r="BS187" t="s">
        <v>1089</v>
      </c>
      <c r="BZ187">
        <v>2</v>
      </c>
      <c r="CA187" t="s">
        <v>1090</v>
      </c>
      <c r="CF187">
        <v>4</v>
      </c>
      <c r="CG187">
        <v>6</v>
      </c>
      <c r="CH187">
        <v>1</v>
      </c>
      <c r="CI187">
        <v>1</v>
      </c>
      <c r="CJ187">
        <v>0</v>
      </c>
      <c r="CK187">
        <v>0</v>
      </c>
      <c r="CL187">
        <v>3</v>
      </c>
      <c r="CM187" t="s">
        <v>1091</v>
      </c>
      <c r="CN187">
        <v>8</v>
      </c>
      <c r="CO187" t="s">
        <v>1092</v>
      </c>
      <c r="CT187" t="s">
        <v>942</v>
      </c>
      <c r="CU187">
        <v>2</v>
      </c>
    </row>
    <row r="188" spans="1:99" x14ac:dyDescent="0.35">
      <c r="A188">
        <v>195</v>
      </c>
      <c r="B188" s="11">
        <v>44420.511111111111</v>
      </c>
      <c r="D188">
        <v>0</v>
      </c>
      <c r="E188">
        <v>0</v>
      </c>
      <c r="F188">
        <v>1</v>
      </c>
      <c r="G188">
        <v>1</v>
      </c>
      <c r="H188">
        <v>1</v>
      </c>
      <c r="I188">
        <v>1</v>
      </c>
      <c r="J188">
        <v>1</v>
      </c>
      <c r="K188">
        <v>1</v>
      </c>
      <c r="L188" t="s">
        <v>1093</v>
      </c>
      <c r="M188">
        <v>78</v>
      </c>
      <c r="N188" t="s">
        <v>1094</v>
      </c>
      <c r="O188">
        <v>2</v>
      </c>
      <c r="Q188">
        <v>1</v>
      </c>
      <c r="R188" t="s">
        <v>8</v>
      </c>
      <c r="S188" t="s">
        <v>199</v>
      </c>
      <c r="T188" t="s">
        <v>5</v>
      </c>
      <c r="U188" t="s">
        <v>200</v>
      </c>
      <c r="V188" s="12">
        <v>44418</v>
      </c>
      <c r="W188" s="12">
        <v>44418</v>
      </c>
      <c r="X188">
        <v>2</v>
      </c>
      <c r="Y188" s="13">
        <v>0.54166666666666663</v>
      </c>
      <c r="Z188" s="13">
        <v>0.625</v>
      </c>
      <c r="AA188" s="1">
        <f t="shared" si="6"/>
        <v>120.00000000000006</v>
      </c>
      <c r="AB188">
        <v>2</v>
      </c>
      <c r="AD188">
        <v>2</v>
      </c>
      <c r="AF188">
        <v>1</v>
      </c>
      <c r="AG188" t="s">
        <v>1095</v>
      </c>
      <c r="AH188">
        <v>300</v>
      </c>
      <c r="AJ188">
        <v>300</v>
      </c>
      <c r="AK188">
        <v>2</v>
      </c>
      <c r="BC188">
        <f t="shared" si="7"/>
        <v>300</v>
      </c>
      <c r="BD188">
        <f>BC188*[1]counts!$B$54</f>
        <v>2295</v>
      </c>
      <c r="BE188">
        <f t="shared" si="8"/>
        <v>2295</v>
      </c>
      <c r="BF188">
        <v>1</v>
      </c>
      <c r="BG188">
        <v>0</v>
      </c>
      <c r="BH188">
        <v>1</v>
      </c>
      <c r="BI188">
        <v>0</v>
      </c>
      <c r="BJ188">
        <v>0</v>
      </c>
      <c r="BK188">
        <v>1</v>
      </c>
      <c r="BL188">
        <v>0</v>
      </c>
      <c r="BM188">
        <v>0</v>
      </c>
      <c r="BN188">
        <v>0</v>
      </c>
      <c r="BO188">
        <v>0</v>
      </c>
      <c r="BP188">
        <v>0</v>
      </c>
      <c r="BQ188">
        <v>0</v>
      </c>
      <c r="BR188">
        <v>1</v>
      </c>
      <c r="BS188" t="s">
        <v>1089</v>
      </c>
      <c r="BZ188">
        <v>2</v>
      </c>
      <c r="CA188" t="s">
        <v>1096</v>
      </c>
      <c r="CF188">
        <v>7</v>
      </c>
      <c r="CG188">
        <v>4</v>
      </c>
      <c r="CH188">
        <v>1</v>
      </c>
      <c r="CI188">
        <v>1</v>
      </c>
      <c r="CJ188">
        <v>0</v>
      </c>
      <c r="CK188">
        <v>0</v>
      </c>
      <c r="CL188">
        <v>4</v>
      </c>
      <c r="CM188" t="s">
        <v>1097</v>
      </c>
      <c r="CN188">
        <v>7</v>
      </c>
      <c r="CO188" t="s">
        <v>1098</v>
      </c>
      <c r="CT188" t="s">
        <v>942</v>
      </c>
      <c r="CU188">
        <v>2</v>
      </c>
    </row>
    <row r="189" spans="1:99" x14ac:dyDescent="0.35">
      <c r="A189">
        <v>196</v>
      </c>
      <c r="B189" s="11">
        <v>44421.393055555556</v>
      </c>
      <c r="D189">
        <v>0</v>
      </c>
      <c r="E189">
        <v>0</v>
      </c>
      <c r="F189">
        <v>1</v>
      </c>
      <c r="G189">
        <v>1</v>
      </c>
      <c r="H189">
        <v>1</v>
      </c>
      <c r="I189">
        <v>1</v>
      </c>
      <c r="J189">
        <v>1</v>
      </c>
      <c r="K189">
        <v>1</v>
      </c>
      <c r="L189" t="s">
        <v>1038</v>
      </c>
      <c r="M189">
        <v>75</v>
      </c>
      <c r="N189" t="s">
        <v>1099</v>
      </c>
      <c r="O189">
        <v>2</v>
      </c>
      <c r="Q189">
        <v>5</v>
      </c>
      <c r="R189" t="s">
        <v>8</v>
      </c>
      <c r="S189" t="s">
        <v>212</v>
      </c>
      <c r="T189" t="s">
        <v>5</v>
      </c>
      <c r="U189" t="s">
        <v>200</v>
      </c>
      <c r="V189" s="12">
        <v>44420</v>
      </c>
      <c r="W189" s="12">
        <v>44420</v>
      </c>
      <c r="X189">
        <v>2</v>
      </c>
      <c r="Y189" s="13">
        <v>0.54166666666666663</v>
      </c>
      <c r="Z189" s="13">
        <v>0.625</v>
      </c>
      <c r="AA189" s="1">
        <f t="shared" si="6"/>
        <v>120.00000000000006</v>
      </c>
      <c r="AB189">
        <v>2</v>
      </c>
      <c r="AD189">
        <v>2</v>
      </c>
      <c r="AF189">
        <v>1</v>
      </c>
      <c r="AG189" t="s">
        <v>1100</v>
      </c>
      <c r="AH189">
        <v>7</v>
      </c>
      <c r="AJ189">
        <v>7</v>
      </c>
      <c r="AK189">
        <v>2</v>
      </c>
      <c r="BC189">
        <f t="shared" si="7"/>
        <v>7</v>
      </c>
      <c r="BD189">
        <f>BC189*[1]counts!$B$54</f>
        <v>53.550000000000004</v>
      </c>
      <c r="BE189">
        <f t="shared" si="8"/>
        <v>53.550000000000004</v>
      </c>
      <c r="BF189">
        <v>1</v>
      </c>
      <c r="BG189">
        <v>0</v>
      </c>
      <c r="BH189">
        <v>1</v>
      </c>
      <c r="BI189">
        <v>0</v>
      </c>
      <c r="BJ189">
        <v>0</v>
      </c>
      <c r="BK189">
        <v>1</v>
      </c>
      <c r="BL189">
        <v>0</v>
      </c>
      <c r="BM189">
        <v>0</v>
      </c>
      <c r="BN189">
        <v>0</v>
      </c>
      <c r="BO189">
        <v>0</v>
      </c>
      <c r="BP189">
        <v>0</v>
      </c>
      <c r="BQ189">
        <v>0</v>
      </c>
      <c r="BR189">
        <v>1</v>
      </c>
      <c r="BS189" t="s">
        <v>1089</v>
      </c>
      <c r="BZ189">
        <v>2</v>
      </c>
      <c r="CA189" t="s">
        <v>1096</v>
      </c>
      <c r="CF189">
        <v>5</v>
      </c>
      <c r="CG189">
        <v>8</v>
      </c>
      <c r="CH189">
        <v>1</v>
      </c>
      <c r="CI189">
        <v>1</v>
      </c>
      <c r="CJ189">
        <v>0</v>
      </c>
      <c r="CK189">
        <v>0</v>
      </c>
      <c r="CL189">
        <v>1</v>
      </c>
      <c r="CM189" t="s">
        <v>1101</v>
      </c>
      <c r="CN189">
        <v>12</v>
      </c>
      <c r="CO189" t="s">
        <v>1102</v>
      </c>
      <c r="CT189" t="s">
        <v>942</v>
      </c>
      <c r="CU189">
        <v>2</v>
      </c>
    </row>
    <row r="190" spans="1:99" x14ac:dyDescent="0.35">
      <c r="A190">
        <v>197</v>
      </c>
      <c r="B190" s="11">
        <v>44421.588888888888</v>
      </c>
      <c r="D190">
        <v>0</v>
      </c>
      <c r="E190">
        <v>0</v>
      </c>
      <c r="F190">
        <v>1</v>
      </c>
      <c r="G190">
        <v>1</v>
      </c>
      <c r="H190">
        <v>1</v>
      </c>
      <c r="I190">
        <v>1</v>
      </c>
      <c r="J190">
        <v>1</v>
      </c>
      <c r="K190">
        <v>1</v>
      </c>
      <c r="L190" t="s">
        <v>1103</v>
      </c>
      <c r="M190">
        <v>69</v>
      </c>
      <c r="N190" t="s">
        <v>1104</v>
      </c>
      <c r="O190">
        <v>2</v>
      </c>
      <c r="Q190">
        <v>3</v>
      </c>
      <c r="R190" t="s">
        <v>9</v>
      </c>
      <c r="S190" t="s">
        <v>199</v>
      </c>
      <c r="T190" t="s">
        <v>5</v>
      </c>
      <c r="U190" t="s">
        <v>200</v>
      </c>
      <c r="V190" s="12">
        <v>44421</v>
      </c>
      <c r="W190" s="12">
        <v>44421</v>
      </c>
      <c r="X190">
        <v>2</v>
      </c>
      <c r="Y190" s="13">
        <v>0.5</v>
      </c>
      <c r="Z190" s="13">
        <v>0.58333333333333337</v>
      </c>
      <c r="AA190" s="1">
        <f t="shared" si="6"/>
        <v>120.00000000000006</v>
      </c>
      <c r="AB190">
        <v>2</v>
      </c>
      <c r="AD190">
        <v>2</v>
      </c>
      <c r="AF190">
        <v>1</v>
      </c>
      <c r="AG190" t="s">
        <v>1105</v>
      </c>
      <c r="AH190">
        <v>140</v>
      </c>
      <c r="AJ190">
        <v>140</v>
      </c>
      <c r="AK190">
        <v>2</v>
      </c>
      <c r="BC190">
        <f t="shared" si="7"/>
        <v>140</v>
      </c>
      <c r="BD190">
        <f>BC190*[1]counts!$B$54</f>
        <v>1071</v>
      </c>
      <c r="BE190">
        <f t="shared" si="8"/>
        <v>1071</v>
      </c>
      <c r="BF190">
        <v>1</v>
      </c>
      <c r="BG190">
        <v>0</v>
      </c>
      <c r="BH190">
        <v>1</v>
      </c>
      <c r="BI190">
        <v>0</v>
      </c>
      <c r="BJ190">
        <v>0</v>
      </c>
      <c r="BK190">
        <v>1</v>
      </c>
      <c r="BL190">
        <v>0</v>
      </c>
      <c r="BM190">
        <v>0</v>
      </c>
      <c r="BN190">
        <v>0</v>
      </c>
      <c r="BO190">
        <v>0</v>
      </c>
      <c r="BP190">
        <v>0</v>
      </c>
      <c r="BQ190">
        <v>0</v>
      </c>
      <c r="BR190">
        <v>1</v>
      </c>
      <c r="BS190" t="s">
        <v>1089</v>
      </c>
      <c r="BZ190">
        <v>2</v>
      </c>
      <c r="CA190" t="s">
        <v>1106</v>
      </c>
      <c r="CF190">
        <v>6</v>
      </c>
      <c r="CG190">
        <v>6</v>
      </c>
      <c r="CH190">
        <v>1</v>
      </c>
      <c r="CI190">
        <v>1</v>
      </c>
      <c r="CJ190">
        <v>0</v>
      </c>
      <c r="CK190">
        <v>0</v>
      </c>
      <c r="CL190">
        <v>2</v>
      </c>
      <c r="CM190" t="s">
        <v>1107</v>
      </c>
      <c r="CN190">
        <v>10</v>
      </c>
      <c r="CO190" t="s">
        <v>1108</v>
      </c>
      <c r="CT190" t="s">
        <v>955</v>
      </c>
      <c r="CU190">
        <v>2</v>
      </c>
    </row>
    <row r="191" spans="1:99" x14ac:dyDescent="0.35">
      <c r="A191">
        <v>198</v>
      </c>
      <c r="B191" s="11">
        <v>44420.462500000001</v>
      </c>
      <c r="D191">
        <v>0</v>
      </c>
      <c r="E191">
        <v>0</v>
      </c>
      <c r="F191">
        <v>1</v>
      </c>
      <c r="G191">
        <v>1</v>
      </c>
      <c r="H191">
        <v>1</v>
      </c>
      <c r="I191">
        <v>1</v>
      </c>
      <c r="J191">
        <v>1</v>
      </c>
      <c r="K191">
        <v>1</v>
      </c>
      <c r="L191" t="s">
        <v>961</v>
      </c>
      <c r="M191">
        <v>76</v>
      </c>
      <c r="N191" t="s">
        <v>1088</v>
      </c>
      <c r="O191">
        <v>2</v>
      </c>
      <c r="Q191">
        <v>2</v>
      </c>
      <c r="R191" t="s">
        <v>8</v>
      </c>
      <c r="S191" t="s">
        <v>212</v>
      </c>
      <c r="T191" t="s">
        <v>5</v>
      </c>
      <c r="U191" t="s">
        <v>200</v>
      </c>
      <c r="V191" s="12">
        <v>44417</v>
      </c>
      <c r="W191" s="12">
        <v>44417</v>
      </c>
      <c r="X191">
        <v>2</v>
      </c>
      <c r="Y191" s="13">
        <v>0.54166666666666663</v>
      </c>
      <c r="Z191" s="13">
        <v>0.625</v>
      </c>
      <c r="AA191" s="1">
        <f t="shared" si="6"/>
        <v>120.00000000000006</v>
      </c>
      <c r="AB191">
        <v>2</v>
      </c>
      <c r="AD191">
        <v>2</v>
      </c>
      <c r="AF191">
        <v>1</v>
      </c>
      <c r="AG191" t="s">
        <v>889</v>
      </c>
      <c r="AH191">
        <v>7</v>
      </c>
      <c r="AJ191">
        <v>7</v>
      </c>
      <c r="AK191">
        <v>2</v>
      </c>
      <c r="BC191">
        <f t="shared" si="7"/>
        <v>7</v>
      </c>
      <c r="BD191">
        <f>BC191*[1]counts!$B$54</f>
        <v>53.550000000000004</v>
      </c>
      <c r="BE191">
        <f t="shared" si="8"/>
        <v>53.550000000000004</v>
      </c>
      <c r="BF191">
        <v>1</v>
      </c>
      <c r="BG191">
        <v>0</v>
      </c>
      <c r="BH191">
        <v>1</v>
      </c>
      <c r="BI191">
        <v>0</v>
      </c>
      <c r="BJ191">
        <v>0</v>
      </c>
      <c r="BK191">
        <v>1</v>
      </c>
      <c r="BL191">
        <v>0</v>
      </c>
      <c r="BM191">
        <v>0</v>
      </c>
      <c r="BN191">
        <v>0</v>
      </c>
      <c r="BO191">
        <v>0</v>
      </c>
      <c r="BP191">
        <v>0</v>
      </c>
      <c r="BQ191">
        <v>0</v>
      </c>
      <c r="BR191">
        <v>1</v>
      </c>
      <c r="BS191" t="s">
        <v>1089</v>
      </c>
      <c r="BZ191">
        <v>2</v>
      </c>
      <c r="CA191" t="s">
        <v>1090</v>
      </c>
      <c r="CF191">
        <v>4</v>
      </c>
      <c r="CG191">
        <v>6</v>
      </c>
      <c r="CH191">
        <v>1</v>
      </c>
      <c r="CI191">
        <v>1</v>
      </c>
      <c r="CJ191">
        <v>0</v>
      </c>
      <c r="CK191">
        <v>0</v>
      </c>
      <c r="CL191">
        <v>3</v>
      </c>
      <c r="CM191" t="s">
        <v>1091</v>
      </c>
      <c r="CN191">
        <v>8</v>
      </c>
      <c r="CO191" t="s">
        <v>1092</v>
      </c>
      <c r="CT191" t="s">
        <v>942</v>
      </c>
      <c r="CU191">
        <v>2</v>
      </c>
    </row>
    <row r="192" spans="1:99" x14ac:dyDescent="0.35">
      <c r="A192">
        <v>199</v>
      </c>
      <c r="B192" s="11">
        <v>44420.511111111111</v>
      </c>
      <c r="D192">
        <v>0</v>
      </c>
      <c r="E192">
        <v>0</v>
      </c>
      <c r="F192">
        <v>1</v>
      </c>
      <c r="G192">
        <v>1</v>
      </c>
      <c r="H192">
        <v>1</v>
      </c>
      <c r="I192">
        <v>1</v>
      </c>
      <c r="J192">
        <v>1</v>
      </c>
      <c r="K192">
        <v>1</v>
      </c>
      <c r="L192" t="s">
        <v>1093</v>
      </c>
      <c r="M192">
        <v>51</v>
      </c>
      <c r="N192" t="s">
        <v>1094</v>
      </c>
      <c r="O192">
        <v>2</v>
      </c>
      <c r="Q192">
        <v>1</v>
      </c>
      <c r="R192" t="s">
        <v>8</v>
      </c>
      <c r="S192" t="s">
        <v>199</v>
      </c>
      <c r="T192" t="s">
        <v>5</v>
      </c>
      <c r="U192" t="s">
        <v>200</v>
      </c>
      <c r="V192" s="12">
        <v>44418</v>
      </c>
      <c r="W192" s="12">
        <v>44418</v>
      </c>
      <c r="X192">
        <v>2</v>
      </c>
      <c r="Y192" s="13">
        <v>0.54166666666666663</v>
      </c>
      <c r="Z192" s="13">
        <v>0.625</v>
      </c>
      <c r="AA192" s="1">
        <f t="shared" si="6"/>
        <v>120.00000000000006</v>
      </c>
      <c r="AB192">
        <v>2</v>
      </c>
      <c r="AD192">
        <v>2</v>
      </c>
      <c r="AF192">
        <v>1</v>
      </c>
      <c r="AG192" t="s">
        <v>1095</v>
      </c>
      <c r="AH192">
        <v>300</v>
      </c>
      <c r="AJ192">
        <v>300</v>
      </c>
      <c r="AK192">
        <v>2</v>
      </c>
      <c r="BC192">
        <f t="shared" si="7"/>
        <v>300</v>
      </c>
      <c r="BD192">
        <f>BC192*[1]counts!$B$54</f>
        <v>2295</v>
      </c>
      <c r="BE192">
        <f t="shared" si="8"/>
        <v>2295</v>
      </c>
      <c r="BF192">
        <v>1</v>
      </c>
      <c r="BG192">
        <v>0</v>
      </c>
      <c r="BH192">
        <v>1</v>
      </c>
      <c r="BI192">
        <v>0</v>
      </c>
      <c r="BJ192">
        <v>0</v>
      </c>
      <c r="BK192">
        <v>1</v>
      </c>
      <c r="BL192">
        <v>0</v>
      </c>
      <c r="BM192">
        <v>0</v>
      </c>
      <c r="BN192">
        <v>0</v>
      </c>
      <c r="BO192">
        <v>0</v>
      </c>
      <c r="BP192">
        <v>0</v>
      </c>
      <c r="BQ192">
        <v>0</v>
      </c>
      <c r="BR192">
        <v>1</v>
      </c>
      <c r="BS192" t="s">
        <v>1089</v>
      </c>
      <c r="BZ192">
        <v>2</v>
      </c>
      <c r="CA192" t="s">
        <v>1096</v>
      </c>
      <c r="CF192">
        <v>7</v>
      </c>
      <c r="CG192">
        <v>4</v>
      </c>
      <c r="CH192">
        <v>1</v>
      </c>
      <c r="CI192">
        <v>1</v>
      </c>
      <c r="CJ192">
        <v>0</v>
      </c>
      <c r="CK192">
        <v>0</v>
      </c>
      <c r="CL192">
        <v>4</v>
      </c>
      <c r="CM192" t="s">
        <v>1097</v>
      </c>
      <c r="CN192">
        <v>7</v>
      </c>
      <c r="CO192" t="s">
        <v>1098</v>
      </c>
      <c r="CT192" t="s">
        <v>942</v>
      </c>
      <c r="CU192">
        <v>2</v>
      </c>
    </row>
    <row r="193" spans="1:99" x14ac:dyDescent="0.35">
      <c r="A193">
        <v>200</v>
      </c>
      <c r="B193" s="11">
        <v>44421.393055555556</v>
      </c>
      <c r="D193">
        <v>0</v>
      </c>
      <c r="E193">
        <v>0</v>
      </c>
      <c r="F193">
        <v>1</v>
      </c>
      <c r="G193">
        <v>1</v>
      </c>
      <c r="H193">
        <v>1</v>
      </c>
      <c r="I193">
        <v>1</v>
      </c>
      <c r="J193">
        <v>1</v>
      </c>
      <c r="K193">
        <v>1</v>
      </c>
      <c r="L193" t="s">
        <v>1038</v>
      </c>
      <c r="M193">
        <v>75</v>
      </c>
      <c r="N193" t="s">
        <v>1099</v>
      </c>
      <c r="O193">
        <v>2</v>
      </c>
      <c r="Q193">
        <v>5</v>
      </c>
      <c r="R193" t="s">
        <v>8</v>
      </c>
      <c r="S193" t="s">
        <v>212</v>
      </c>
      <c r="T193" t="s">
        <v>5</v>
      </c>
      <c r="U193" t="s">
        <v>200</v>
      </c>
      <c r="V193" s="12">
        <v>44420</v>
      </c>
      <c r="W193" s="12">
        <v>44420</v>
      </c>
      <c r="X193">
        <v>2</v>
      </c>
      <c r="Y193" s="13">
        <v>0.54166666666666663</v>
      </c>
      <c r="Z193" s="13">
        <v>0.625</v>
      </c>
      <c r="AA193" s="1">
        <f t="shared" si="6"/>
        <v>120.00000000000006</v>
      </c>
      <c r="AB193">
        <v>2</v>
      </c>
      <c r="AD193">
        <v>2</v>
      </c>
      <c r="AF193">
        <v>1</v>
      </c>
      <c r="AG193" t="s">
        <v>1100</v>
      </c>
      <c r="AH193">
        <v>7</v>
      </c>
      <c r="AJ193">
        <v>7</v>
      </c>
      <c r="AK193">
        <v>2</v>
      </c>
      <c r="BC193">
        <f t="shared" si="7"/>
        <v>7</v>
      </c>
      <c r="BD193">
        <f>BC193*[1]counts!$B$54</f>
        <v>53.550000000000004</v>
      </c>
      <c r="BE193">
        <f t="shared" si="8"/>
        <v>53.550000000000004</v>
      </c>
      <c r="BF193">
        <v>1</v>
      </c>
      <c r="BG193">
        <v>0</v>
      </c>
      <c r="BH193">
        <v>1</v>
      </c>
      <c r="BI193">
        <v>0</v>
      </c>
      <c r="BJ193">
        <v>0</v>
      </c>
      <c r="BK193">
        <v>1</v>
      </c>
      <c r="BL193">
        <v>0</v>
      </c>
      <c r="BM193">
        <v>0</v>
      </c>
      <c r="BN193">
        <v>0</v>
      </c>
      <c r="BO193">
        <v>0</v>
      </c>
      <c r="BP193">
        <v>0</v>
      </c>
      <c r="BQ193">
        <v>0</v>
      </c>
      <c r="BR193">
        <v>1</v>
      </c>
      <c r="BS193" t="s">
        <v>1089</v>
      </c>
      <c r="BZ193">
        <v>2</v>
      </c>
      <c r="CA193" t="s">
        <v>1096</v>
      </c>
      <c r="CF193">
        <v>5</v>
      </c>
      <c r="CG193">
        <v>8</v>
      </c>
      <c r="CH193">
        <v>1</v>
      </c>
      <c r="CI193">
        <v>1</v>
      </c>
      <c r="CJ193">
        <v>0</v>
      </c>
      <c r="CK193">
        <v>0</v>
      </c>
      <c r="CL193">
        <v>1</v>
      </c>
      <c r="CM193" t="s">
        <v>1101</v>
      </c>
      <c r="CN193">
        <v>12</v>
      </c>
      <c r="CO193" t="s">
        <v>1102</v>
      </c>
      <c r="CT193" t="s">
        <v>942</v>
      </c>
      <c r="CU193">
        <v>2</v>
      </c>
    </row>
    <row r="194" spans="1:99" x14ac:dyDescent="0.35">
      <c r="A194">
        <v>201</v>
      </c>
      <c r="B194" s="11">
        <v>44421.588888888888</v>
      </c>
      <c r="D194">
        <v>0</v>
      </c>
      <c r="E194">
        <v>0</v>
      </c>
      <c r="F194">
        <v>1</v>
      </c>
      <c r="G194">
        <v>1</v>
      </c>
      <c r="H194">
        <v>1</v>
      </c>
      <c r="I194">
        <v>1</v>
      </c>
      <c r="J194">
        <v>1</v>
      </c>
      <c r="K194">
        <v>1</v>
      </c>
      <c r="L194" t="s">
        <v>1103</v>
      </c>
      <c r="M194">
        <v>69</v>
      </c>
      <c r="N194" t="s">
        <v>1104</v>
      </c>
      <c r="O194">
        <v>2</v>
      </c>
      <c r="Q194">
        <v>3</v>
      </c>
      <c r="R194" t="s">
        <v>9</v>
      </c>
      <c r="S194" t="s">
        <v>199</v>
      </c>
      <c r="T194" t="s">
        <v>5</v>
      </c>
      <c r="U194" t="s">
        <v>200</v>
      </c>
      <c r="V194" s="12">
        <v>44421</v>
      </c>
      <c r="W194" s="12">
        <v>44421</v>
      </c>
      <c r="X194">
        <v>2</v>
      </c>
      <c r="Y194" s="13">
        <v>0.5</v>
      </c>
      <c r="Z194" s="13">
        <v>0.58333333333333337</v>
      </c>
      <c r="AA194" s="1">
        <f t="shared" si="6"/>
        <v>120.00000000000006</v>
      </c>
      <c r="AB194">
        <v>2</v>
      </c>
      <c r="AD194">
        <v>2</v>
      </c>
      <c r="AF194">
        <v>1</v>
      </c>
      <c r="AG194" t="s">
        <v>1105</v>
      </c>
      <c r="AH194">
        <v>140</v>
      </c>
      <c r="AJ194">
        <v>140</v>
      </c>
      <c r="AK194">
        <v>2</v>
      </c>
      <c r="BC194">
        <f t="shared" si="7"/>
        <v>140</v>
      </c>
      <c r="BD194">
        <f>BC194*[1]counts!$B$54</f>
        <v>1071</v>
      </c>
      <c r="BE194">
        <f t="shared" si="8"/>
        <v>1071</v>
      </c>
      <c r="BF194">
        <v>1</v>
      </c>
      <c r="BG194">
        <v>0</v>
      </c>
      <c r="BH194">
        <v>1</v>
      </c>
      <c r="BI194">
        <v>0</v>
      </c>
      <c r="BJ194">
        <v>0</v>
      </c>
      <c r="BK194">
        <v>1</v>
      </c>
      <c r="BL194">
        <v>0</v>
      </c>
      <c r="BM194">
        <v>0</v>
      </c>
      <c r="BN194">
        <v>0</v>
      </c>
      <c r="BO194">
        <v>0</v>
      </c>
      <c r="BP194">
        <v>0</v>
      </c>
      <c r="BQ194">
        <v>0</v>
      </c>
      <c r="BR194">
        <v>1</v>
      </c>
      <c r="BS194" t="s">
        <v>1089</v>
      </c>
      <c r="BZ194">
        <v>2</v>
      </c>
      <c r="CA194" t="s">
        <v>1106</v>
      </c>
      <c r="CF194">
        <v>6</v>
      </c>
      <c r="CG194">
        <v>6</v>
      </c>
      <c r="CH194">
        <v>1</v>
      </c>
      <c r="CI194">
        <v>1</v>
      </c>
      <c r="CJ194">
        <v>0</v>
      </c>
      <c r="CK194">
        <v>0</v>
      </c>
      <c r="CL194">
        <v>2</v>
      </c>
      <c r="CM194" t="s">
        <v>1107</v>
      </c>
      <c r="CN194">
        <v>10</v>
      </c>
      <c r="CO194" t="s">
        <v>1108</v>
      </c>
      <c r="CT194" t="s">
        <v>955</v>
      </c>
      <c r="CU194">
        <v>2</v>
      </c>
    </row>
    <row r="195" spans="1:99" x14ac:dyDescent="0.35">
      <c r="A195">
        <v>202</v>
      </c>
      <c r="B195" s="11">
        <v>44428.362500000003</v>
      </c>
      <c r="C195">
        <v>3</v>
      </c>
      <c r="D195">
        <v>0</v>
      </c>
      <c r="E195">
        <v>0</v>
      </c>
      <c r="F195">
        <v>0</v>
      </c>
      <c r="G195">
        <v>0</v>
      </c>
      <c r="H195">
        <v>0</v>
      </c>
      <c r="I195">
        <v>0</v>
      </c>
      <c r="J195">
        <v>0</v>
      </c>
      <c r="K195">
        <v>1</v>
      </c>
      <c r="L195" t="s">
        <v>1109</v>
      </c>
      <c r="M195">
        <v>91</v>
      </c>
      <c r="N195" t="s">
        <v>1110</v>
      </c>
      <c r="O195">
        <v>2</v>
      </c>
      <c r="Q195">
        <v>6</v>
      </c>
      <c r="R195" t="s">
        <v>8</v>
      </c>
      <c r="S195" t="s">
        <v>212</v>
      </c>
      <c r="T195" t="s">
        <v>5</v>
      </c>
      <c r="U195" t="s">
        <v>200</v>
      </c>
      <c r="V195" s="12">
        <v>44425</v>
      </c>
      <c r="W195" s="12">
        <v>44425</v>
      </c>
      <c r="X195">
        <v>1</v>
      </c>
      <c r="Y195" s="13">
        <v>0.5</v>
      </c>
      <c r="Z195" s="13">
        <v>0.54166666666666663</v>
      </c>
      <c r="AA195" s="1">
        <f t="shared" ref="AA195:AA258" si="9">(Z195-Y195)*24*60</f>
        <v>59.999999999999943</v>
      </c>
      <c r="AB195">
        <v>2</v>
      </c>
      <c r="AD195">
        <v>2</v>
      </c>
      <c r="AF195">
        <v>1</v>
      </c>
      <c r="AG195" t="s">
        <v>1111</v>
      </c>
      <c r="AH195">
        <v>7</v>
      </c>
      <c r="AJ195">
        <v>7</v>
      </c>
      <c r="AK195">
        <v>2</v>
      </c>
      <c r="BC195">
        <f t="shared" ref="BC195:BC258" si="10">AJ195+AP195+AV195+BB195</f>
        <v>7</v>
      </c>
      <c r="BD195">
        <f>BC195*[1]counts!$B$54</f>
        <v>53.550000000000004</v>
      </c>
      <c r="BE195">
        <f t="shared" ref="BE195:BE258" si="11">BD195+BA195+AU195+AO195+AI195</f>
        <v>53.550000000000004</v>
      </c>
      <c r="BF195">
        <v>0</v>
      </c>
      <c r="BG195">
        <v>0</v>
      </c>
      <c r="BH195">
        <v>1</v>
      </c>
      <c r="BI195">
        <v>0</v>
      </c>
      <c r="BJ195">
        <v>0</v>
      </c>
      <c r="BK195">
        <v>0</v>
      </c>
      <c r="BL195">
        <v>0</v>
      </c>
      <c r="BM195">
        <v>0</v>
      </c>
      <c r="BN195">
        <v>0</v>
      </c>
      <c r="BO195">
        <v>0</v>
      </c>
      <c r="BP195">
        <v>0</v>
      </c>
      <c r="BQ195">
        <v>0</v>
      </c>
      <c r="BZ195">
        <v>1</v>
      </c>
      <c r="CF195">
        <v>3</v>
      </c>
      <c r="CG195">
        <v>1</v>
      </c>
      <c r="CH195">
        <v>0</v>
      </c>
      <c r="CI195">
        <v>1</v>
      </c>
      <c r="CJ195">
        <v>0</v>
      </c>
      <c r="CK195">
        <v>0</v>
      </c>
      <c r="CN195">
        <v>4</v>
      </c>
      <c r="CO195" t="s">
        <v>1112</v>
      </c>
      <c r="CT195" t="s">
        <v>942</v>
      </c>
      <c r="CU195">
        <v>2</v>
      </c>
    </row>
    <row r="196" spans="1:99" x14ac:dyDescent="0.35">
      <c r="A196">
        <v>203</v>
      </c>
      <c r="B196" s="11">
        <v>44428.475694444445</v>
      </c>
      <c r="C196">
        <v>3</v>
      </c>
      <c r="D196">
        <v>0</v>
      </c>
      <c r="E196">
        <v>0</v>
      </c>
      <c r="F196">
        <v>0</v>
      </c>
      <c r="G196">
        <v>0</v>
      </c>
      <c r="H196">
        <v>0</v>
      </c>
      <c r="I196">
        <v>0</v>
      </c>
      <c r="J196">
        <v>0</v>
      </c>
      <c r="K196">
        <v>1</v>
      </c>
      <c r="L196" t="s">
        <v>1113</v>
      </c>
      <c r="M196">
        <v>51</v>
      </c>
      <c r="N196" t="s">
        <v>1114</v>
      </c>
      <c r="O196">
        <v>2</v>
      </c>
      <c r="Q196">
        <v>4</v>
      </c>
      <c r="R196" t="s">
        <v>9</v>
      </c>
      <c r="S196" t="s">
        <v>212</v>
      </c>
      <c r="T196" t="s">
        <v>5</v>
      </c>
      <c r="U196" t="s">
        <v>200</v>
      </c>
      <c r="V196" s="12">
        <v>44424</v>
      </c>
      <c r="W196" s="12">
        <v>44424</v>
      </c>
      <c r="X196">
        <v>1</v>
      </c>
      <c r="Y196" s="13">
        <v>0.5</v>
      </c>
      <c r="Z196" s="13">
        <v>0.54166666666666663</v>
      </c>
      <c r="AA196" s="1">
        <f t="shared" si="9"/>
        <v>59.999999999999943</v>
      </c>
      <c r="AB196">
        <v>2</v>
      </c>
      <c r="AD196">
        <v>2</v>
      </c>
      <c r="AF196">
        <v>1</v>
      </c>
      <c r="AG196" t="s">
        <v>1115</v>
      </c>
      <c r="AH196">
        <v>6</v>
      </c>
      <c r="AJ196">
        <v>6</v>
      </c>
      <c r="AK196">
        <v>2</v>
      </c>
      <c r="BC196">
        <f t="shared" si="10"/>
        <v>6</v>
      </c>
      <c r="BD196">
        <f>BC196*[1]counts!$B$54</f>
        <v>45.900000000000006</v>
      </c>
      <c r="BE196">
        <f t="shared" si="11"/>
        <v>45.900000000000006</v>
      </c>
      <c r="BF196">
        <v>0</v>
      </c>
      <c r="BG196">
        <v>0</v>
      </c>
      <c r="BH196">
        <v>1</v>
      </c>
      <c r="BI196">
        <v>0</v>
      </c>
      <c r="BJ196">
        <v>0</v>
      </c>
      <c r="BK196">
        <v>0</v>
      </c>
      <c r="BL196">
        <v>0</v>
      </c>
      <c r="BM196">
        <v>0</v>
      </c>
      <c r="BN196">
        <v>0</v>
      </c>
      <c r="BO196">
        <v>0</v>
      </c>
      <c r="BP196">
        <v>0</v>
      </c>
      <c r="BQ196">
        <v>0</v>
      </c>
      <c r="BZ196">
        <v>1</v>
      </c>
      <c r="CA196" t="s">
        <v>942</v>
      </c>
      <c r="CF196">
        <v>1</v>
      </c>
      <c r="CG196">
        <v>4</v>
      </c>
      <c r="CH196">
        <v>1</v>
      </c>
      <c r="CI196">
        <v>1</v>
      </c>
      <c r="CJ196">
        <v>0</v>
      </c>
      <c r="CK196">
        <v>0</v>
      </c>
      <c r="CL196">
        <v>1</v>
      </c>
      <c r="CM196" t="s">
        <v>1116</v>
      </c>
      <c r="CN196">
        <v>4</v>
      </c>
      <c r="CO196" t="s">
        <v>1117</v>
      </c>
      <c r="CT196" t="s">
        <v>942</v>
      </c>
      <c r="CU196">
        <v>2</v>
      </c>
    </row>
    <row r="197" spans="1:99" x14ac:dyDescent="0.35">
      <c r="A197">
        <v>204</v>
      </c>
      <c r="B197" s="11">
        <v>44428.486111111109</v>
      </c>
      <c r="C197">
        <v>3</v>
      </c>
      <c r="D197">
        <v>0</v>
      </c>
      <c r="E197">
        <v>0</v>
      </c>
      <c r="F197">
        <v>0</v>
      </c>
      <c r="G197">
        <v>0</v>
      </c>
      <c r="H197">
        <v>0</v>
      </c>
      <c r="I197">
        <v>0</v>
      </c>
      <c r="J197">
        <v>0</v>
      </c>
      <c r="K197">
        <v>1</v>
      </c>
      <c r="L197" t="s">
        <v>1118</v>
      </c>
      <c r="M197">
        <v>100</v>
      </c>
      <c r="N197" t="s">
        <v>1119</v>
      </c>
      <c r="O197">
        <v>2</v>
      </c>
      <c r="Q197">
        <v>8</v>
      </c>
      <c r="R197" t="s">
        <v>9</v>
      </c>
      <c r="S197" t="s">
        <v>199</v>
      </c>
      <c r="T197" t="s">
        <v>5</v>
      </c>
      <c r="U197" t="s">
        <v>200</v>
      </c>
      <c r="V197" s="12">
        <v>44426</v>
      </c>
      <c r="W197" s="12">
        <v>44426</v>
      </c>
      <c r="X197">
        <v>1</v>
      </c>
      <c r="Y197" s="13">
        <v>0.5</v>
      </c>
      <c r="Z197" s="13">
        <v>0.54166666666666663</v>
      </c>
      <c r="AA197" s="1">
        <f t="shared" si="9"/>
        <v>59.999999999999943</v>
      </c>
      <c r="AB197">
        <v>2</v>
      </c>
      <c r="AD197">
        <v>2</v>
      </c>
      <c r="AF197">
        <v>1</v>
      </c>
      <c r="AG197" t="s">
        <v>1120</v>
      </c>
      <c r="AH197">
        <v>64</v>
      </c>
      <c r="AJ197">
        <v>64</v>
      </c>
      <c r="AK197">
        <v>2</v>
      </c>
      <c r="BC197">
        <f t="shared" si="10"/>
        <v>64</v>
      </c>
      <c r="BD197">
        <f>BC197*[1]counts!$B$54</f>
        <v>489.6</v>
      </c>
      <c r="BE197">
        <f t="shared" si="11"/>
        <v>489.6</v>
      </c>
      <c r="BF197">
        <v>0</v>
      </c>
      <c r="BG197">
        <v>0</v>
      </c>
      <c r="BH197">
        <v>1</v>
      </c>
      <c r="BI197">
        <v>0</v>
      </c>
      <c r="BJ197">
        <v>0</v>
      </c>
      <c r="BK197">
        <v>0</v>
      </c>
      <c r="BL197">
        <v>0</v>
      </c>
      <c r="BM197">
        <v>0</v>
      </c>
      <c r="BN197">
        <v>0</v>
      </c>
      <c r="BO197">
        <v>0</v>
      </c>
      <c r="BP197">
        <v>0</v>
      </c>
      <c r="BQ197">
        <v>0</v>
      </c>
      <c r="BZ197">
        <v>1</v>
      </c>
      <c r="CA197" t="s">
        <v>942</v>
      </c>
      <c r="CF197">
        <v>2</v>
      </c>
      <c r="CG197">
        <v>1</v>
      </c>
      <c r="CH197">
        <v>0</v>
      </c>
      <c r="CI197">
        <v>1</v>
      </c>
      <c r="CJ197">
        <v>0</v>
      </c>
      <c r="CK197">
        <v>0</v>
      </c>
      <c r="CN197">
        <v>3</v>
      </c>
      <c r="CO197" t="s">
        <v>1121</v>
      </c>
      <c r="CT197" t="s">
        <v>942</v>
      </c>
      <c r="CU197">
        <v>2</v>
      </c>
    </row>
    <row r="198" spans="1:99" x14ac:dyDescent="0.35">
      <c r="A198">
        <v>205</v>
      </c>
      <c r="B198" s="11">
        <v>44428.492361111108</v>
      </c>
      <c r="C198">
        <v>3</v>
      </c>
      <c r="D198">
        <v>0</v>
      </c>
      <c r="E198">
        <v>0</v>
      </c>
      <c r="F198">
        <v>0</v>
      </c>
      <c r="G198">
        <v>0</v>
      </c>
      <c r="H198">
        <v>0</v>
      </c>
      <c r="I198">
        <v>0</v>
      </c>
      <c r="J198">
        <v>0</v>
      </c>
      <c r="K198">
        <v>1</v>
      </c>
      <c r="L198" t="s">
        <v>1118</v>
      </c>
      <c r="M198">
        <v>99</v>
      </c>
      <c r="N198" t="s">
        <v>1122</v>
      </c>
      <c r="O198">
        <v>2</v>
      </c>
      <c r="Q198">
        <v>7</v>
      </c>
      <c r="R198" t="s">
        <v>9</v>
      </c>
      <c r="S198" t="s">
        <v>199</v>
      </c>
      <c r="T198" t="s">
        <v>5</v>
      </c>
      <c r="U198" t="s">
        <v>200</v>
      </c>
      <c r="V198" s="12">
        <v>44427</v>
      </c>
      <c r="W198" s="12">
        <v>44427</v>
      </c>
      <c r="X198">
        <v>1</v>
      </c>
      <c r="Y198" s="13">
        <v>0.5</v>
      </c>
      <c r="Z198" s="13">
        <v>0.54166666666666663</v>
      </c>
      <c r="AA198" s="1">
        <f t="shared" si="9"/>
        <v>59.999999999999943</v>
      </c>
      <c r="AB198">
        <v>2</v>
      </c>
      <c r="AD198">
        <v>2</v>
      </c>
      <c r="AF198">
        <v>1</v>
      </c>
      <c r="AG198" t="s">
        <v>1123</v>
      </c>
      <c r="AH198">
        <v>84</v>
      </c>
      <c r="AJ198">
        <v>84</v>
      </c>
      <c r="AK198">
        <v>2</v>
      </c>
      <c r="BC198">
        <f t="shared" si="10"/>
        <v>84</v>
      </c>
      <c r="BD198">
        <f>BC198*[1]counts!$B$54</f>
        <v>642.6</v>
      </c>
      <c r="BE198">
        <f t="shared" si="11"/>
        <v>642.6</v>
      </c>
      <c r="BF198">
        <v>0</v>
      </c>
      <c r="BG198">
        <v>0</v>
      </c>
      <c r="BH198">
        <v>1</v>
      </c>
      <c r="BI198">
        <v>0</v>
      </c>
      <c r="BJ198">
        <v>0</v>
      </c>
      <c r="BK198">
        <v>0</v>
      </c>
      <c r="BL198">
        <v>0</v>
      </c>
      <c r="BM198">
        <v>0</v>
      </c>
      <c r="BN198">
        <v>0</v>
      </c>
      <c r="BO198">
        <v>0</v>
      </c>
      <c r="BP198">
        <v>0</v>
      </c>
      <c r="BQ198">
        <v>0</v>
      </c>
      <c r="BZ198">
        <v>1</v>
      </c>
      <c r="CA198" t="s">
        <v>942</v>
      </c>
      <c r="CF198">
        <v>2</v>
      </c>
      <c r="CG198">
        <v>1</v>
      </c>
      <c r="CH198">
        <v>0</v>
      </c>
      <c r="CI198">
        <v>1</v>
      </c>
      <c r="CJ198">
        <v>0</v>
      </c>
      <c r="CK198">
        <v>0</v>
      </c>
      <c r="CN198">
        <v>3</v>
      </c>
      <c r="CO198" t="s">
        <v>1124</v>
      </c>
      <c r="CT198" t="s">
        <v>942</v>
      </c>
      <c r="CU198">
        <v>2</v>
      </c>
    </row>
    <row r="199" spans="1:99" x14ac:dyDescent="0.35">
      <c r="A199">
        <v>206</v>
      </c>
      <c r="B199" s="11">
        <v>44429.445833333331</v>
      </c>
      <c r="C199">
        <v>2</v>
      </c>
      <c r="D199">
        <v>0</v>
      </c>
      <c r="E199">
        <v>0</v>
      </c>
      <c r="F199">
        <v>1</v>
      </c>
      <c r="G199">
        <v>1</v>
      </c>
      <c r="H199">
        <v>1</v>
      </c>
      <c r="I199">
        <v>1</v>
      </c>
      <c r="J199">
        <v>1</v>
      </c>
      <c r="K199">
        <v>1</v>
      </c>
      <c r="L199" t="s">
        <v>1125</v>
      </c>
      <c r="M199">
        <v>91</v>
      </c>
      <c r="N199" t="s">
        <v>1126</v>
      </c>
      <c r="O199">
        <v>1</v>
      </c>
      <c r="P199">
        <v>3</v>
      </c>
      <c r="R199" t="s">
        <v>9</v>
      </c>
      <c r="S199" t="s">
        <v>212</v>
      </c>
      <c r="T199" t="s">
        <v>5</v>
      </c>
      <c r="U199" t="s">
        <v>200</v>
      </c>
      <c r="V199" s="12">
        <v>44389</v>
      </c>
      <c r="W199" s="12">
        <v>44389</v>
      </c>
      <c r="X199">
        <v>4</v>
      </c>
      <c r="Y199" s="13">
        <v>0.50277777777777777</v>
      </c>
      <c r="Z199" s="13">
        <v>0.67361111111111116</v>
      </c>
      <c r="AA199" s="1">
        <f t="shared" si="9"/>
        <v>246.00000000000009</v>
      </c>
      <c r="AB199">
        <v>2</v>
      </c>
      <c r="AD199">
        <v>2</v>
      </c>
      <c r="AF199">
        <v>1</v>
      </c>
      <c r="AG199" t="s">
        <v>1127</v>
      </c>
      <c r="AH199">
        <v>17</v>
      </c>
      <c r="AJ199">
        <v>17</v>
      </c>
      <c r="AK199">
        <v>1</v>
      </c>
      <c r="AL199">
        <v>1</v>
      </c>
      <c r="AM199" t="s">
        <v>1128</v>
      </c>
      <c r="AN199">
        <v>17</v>
      </c>
      <c r="AP199">
        <v>17</v>
      </c>
      <c r="AQ199">
        <v>2</v>
      </c>
      <c r="BC199">
        <f t="shared" si="10"/>
        <v>34</v>
      </c>
      <c r="BD199">
        <f>BC199*[1]counts!$B$54</f>
        <v>260.10000000000002</v>
      </c>
      <c r="BE199">
        <f t="shared" si="11"/>
        <v>260.10000000000002</v>
      </c>
      <c r="BF199">
        <v>1</v>
      </c>
      <c r="BG199">
        <v>0</v>
      </c>
      <c r="BH199">
        <v>1</v>
      </c>
      <c r="BI199">
        <v>0</v>
      </c>
      <c r="BJ199">
        <v>0</v>
      </c>
      <c r="BK199">
        <v>1</v>
      </c>
      <c r="BL199">
        <v>0</v>
      </c>
      <c r="BM199">
        <v>0</v>
      </c>
      <c r="BN199">
        <v>0</v>
      </c>
      <c r="BO199">
        <v>0</v>
      </c>
      <c r="BP199">
        <v>0</v>
      </c>
      <c r="BQ199">
        <v>0</v>
      </c>
      <c r="BR199">
        <v>1</v>
      </c>
      <c r="BS199" t="s">
        <v>990</v>
      </c>
      <c r="BZ199">
        <v>2</v>
      </c>
      <c r="CA199" t="s">
        <v>1129</v>
      </c>
      <c r="CF199">
        <v>7</v>
      </c>
      <c r="CG199">
        <v>8</v>
      </c>
      <c r="CH199">
        <v>1</v>
      </c>
      <c r="CI199">
        <v>1</v>
      </c>
      <c r="CJ199">
        <v>1</v>
      </c>
      <c r="CK199">
        <v>0</v>
      </c>
      <c r="CL199">
        <v>5</v>
      </c>
      <c r="CM199" t="s">
        <v>1130</v>
      </c>
      <c r="CN199">
        <v>8</v>
      </c>
      <c r="CO199" t="s">
        <v>1131</v>
      </c>
      <c r="CP199">
        <v>3</v>
      </c>
      <c r="CQ199" t="s">
        <v>1132</v>
      </c>
      <c r="CT199" t="s">
        <v>975</v>
      </c>
      <c r="CU199">
        <v>2</v>
      </c>
    </row>
    <row r="200" spans="1:99" x14ac:dyDescent="0.35">
      <c r="A200">
        <v>207</v>
      </c>
      <c r="B200" s="11">
        <v>44433.755555555559</v>
      </c>
      <c r="C200">
        <v>2</v>
      </c>
      <c r="D200">
        <v>0</v>
      </c>
      <c r="E200">
        <v>1</v>
      </c>
      <c r="F200">
        <v>0</v>
      </c>
      <c r="G200">
        <v>1</v>
      </c>
      <c r="H200">
        <v>0</v>
      </c>
      <c r="I200">
        <v>0</v>
      </c>
      <c r="J200">
        <v>0</v>
      </c>
      <c r="K200">
        <v>1</v>
      </c>
      <c r="L200" t="s">
        <v>1133</v>
      </c>
      <c r="M200">
        <v>84</v>
      </c>
      <c r="N200" t="s">
        <v>1134</v>
      </c>
      <c r="O200">
        <v>1</v>
      </c>
      <c r="P200">
        <v>7</v>
      </c>
      <c r="R200" t="s">
        <v>9</v>
      </c>
      <c r="S200" t="s">
        <v>199</v>
      </c>
      <c r="T200" t="s">
        <v>5</v>
      </c>
      <c r="U200" t="s">
        <v>200</v>
      </c>
      <c r="V200" s="12">
        <v>44420</v>
      </c>
      <c r="W200" s="12">
        <v>44420</v>
      </c>
      <c r="X200">
        <v>3</v>
      </c>
      <c r="Y200" s="13">
        <v>0.41666666666666669</v>
      </c>
      <c r="Z200" s="13">
        <v>0.55833333333333335</v>
      </c>
      <c r="AA200" s="1">
        <f t="shared" si="9"/>
        <v>204</v>
      </c>
      <c r="AB200">
        <v>2</v>
      </c>
      <c r="AD200">
        <v>2</v>
      </c>
      <c r="AF200">
        <v>1</v>
      </c>
      <c r="AG200" t="s">
        <v>978</v>
      </c>
      <c r="AH200">
        <v>226</v>
      </c>
      <c r="AJ200">
        <v>226</v>
      </c>
      <c r="AK200">
        <v>2</v>
      </c>
      <c r="BC200">
        <f t="shared" si="10"/>
        <v>226</v>
      </c>
      <c r="BD200">
        <f>BC200*[1]counts!$B$54</f>
        <v>1728.9</v>
      </c>
      <c r="BE200">
        <f t="shared" si="11"/>
        <v>1728.9</v>
      </c>
      <c r="BF200">
        <v>0</v>
      </c>
      <c r="BG200">
        <v>0</v>
      </c>
      <c r="BH200">
        <v>1</v>
      </c>
      <c r="BI200">
        <v>0</v>
      </c>
      <c r="BJ200">
        <v>0</v>
      </c>
      <c r="BK200">
        <v>0</v>
      </c>
      <c r="BL200">
        <v>0</v>
      </c>
      <c r="BM200">
        <v>0</v>
      </c>
      <c r="BN200">
        <v>0</v>
      </c>
      <c r="BO200">
        <v>0</v>
      </c>
      <c r="BP200">
        <v>0</v>
      </c>
      <c r="BQ200">
        <v>0</v>
      </c>
      <c r="BZ200">
        <v>1</v>
      </c>
      <c r="CA200" t="s">
        <v>975</v>
      </c>
      <c r="CF200">
        <v>4</v>
      </c>
      <c r="CG200">
        <v>1</v>
      </c>
      <c r="CH200">
        <v>0</v>
      </c>
      <c r="CI200">
        <v>1</v>
      </c>
      <c r="CJ200">
        <v>0</v>
      </c>
      <c r="CK200">
        <v>0</v>
      </c>
      <c r="CN200">
        <v>5</v>
      </c>
      <c r="CO200" t="s">
        <v>1135</v>
      </c>
      <c r="CT200" t="s">
        <v>975</v>
      </c>
      <c r="CU200">
        <v>2</v>
      </c>
    </row>
    <row r="201" spans="1:99" x14ac:dyDescent="0.35">
      <c r="A201">
        <v>208</v>
      </c>
      <c r="B201" s="11">
        <v>44433.765277777777</v>
      </c>
      <c r="C201">
        <v>2</v>
      </c>
      <c r="D201">
        <v>0</v>
      </c>
      <c r="E201">
        <v>1</v>
      </c>
      <c r="F201">
        <v>1</v>
      </c>
      <c r="G201">
        <v>0</v>
      </c>
      <c r="H201">
        <v>0</v>
      </c>
      <c r="I201">
        <v>0</v>
      </c>
      <c r="J201">
        <v>0</v>
      </c>
      <c r="K201">
        <v>1</v>
      </c>
      <c r="L201" t="s">
        <v>1136</v>
      </c>
      <c r="M201">
        <v>83</v>
      </c>
      <c r="N201" t="s">
        <v>1137</v>
      </c>
      <c r="O201">
        <v>1</v>
      </c>
      <c r="P201">
        <v>4</v>
      </c>
      <c r="R201" t="s">
        <v>9</v>
      </c>
      <c r="S201" t="s">
        <v>199</v>
      </c>
      <c r="T201" t="s">
        <v>5</v>
      </c>
      <c r="U201" t="s">
        <v>200</v>
      </c>
      <c r="V201" s="12">
        <v>44426</v>
      </c>
      <c r="W201" s="12">
        <v>44426</v>
      </c>
      <c r="X201">
        <v>3</v>
      </c>
      <c r="Y201" s="13">
        <v>0.46944444444444444</v>
      </c>
      <c r="Z201" s="13">
        <v>0.60486111111111107</v>
      </c>
      <c r="AA201" s="1">
        <f t="shared" si="9"/>
        <v>194.99999999999994</v>
      </c>
      <c r="AB201">
        <v>2</v>
      </c>
      <c r="AD201">
        <v>2</v>
      </c>
      <c r="AF201">
        <v>1</v>
      </c>
      <c r="AG201" t="s">
        <v>1022</v>
      </c>
      <c r="AH201">
        <v>123</v>
      </c>
      <c r="AJ201">
        <v>123</v>
      </c>
      <c r="AK201">
        <v>2</v>
      </c>
      <c r="BC201">
        <f t="shared" si="10"/>
        <v>123</v>
      </c>
      <c r="BD201">
        <f>BC201*[1]counts!$B$54</f>
        <v>940.95</v>
      </c>
      <c r="BE201">
        <f t="shared" si="11"/>
        <v>940.95</v>
      </c>
      <c r="BF201">
        <v>0</v>
      </c>
      <c r="BG201">
        <v>0</v>
      </c>
      <c r="BH201">
        <v>1</v>
      </c>
      <c r="BI201">
        <v>0</v>
      </c>
      <c r="BJ201">
        <v>0</v>
      </c>
      <c r="BK201">
        <v>0</v>
      </c>
      <c r="BL201">
        <v>0</v>
      </c>
      <c r="BM201">
        <v>0</v>
      </c>
      <c r="BN201">
        <v>0</v>
      </c>
      <c r="BO201">
        <v>0</v>
      </c>
      <c r="BP201">
        <v>0</v>
      </c>
      <c r="BQ201">
        <v>0</v>
      </c>
      <c r="BZ201">
        <v>1</v>
      </c>
      <c r="CA201" t="s">
        <v>975</v>
      </c>
      <c r="CF201">
        <v>1</v>
      </c>
      <c r="CG201">
        <v>2</v>
      </c>
      <c r="CH201">
        <v>0</v>
      </c>
      <c r="CI201">
        <v>1</v>
      </c>
      <c r="CJ201">
        <v>0</v>
      </c>
      <c r="CK201">
        <v>1</v>
      </c>
      <c r="CN201">
        <v>1</v>
      </c>
      <c r="CO201" t="s">
        <v>1138</v>
      </c>
      <c r="CR201">
        <v>1</v>
      </c>
      <c r="CS201" t="s">
        <v>1139</v>
      </c>
      <c r="CT201" t="s">
        <v>975</v>
      </c>
      <c r="CU201">
        <v>2</v>
      </c>
    </row>
    <row r="202" spans="1:99" x14ac:dyDescent="0.35">
      <c r="A202">
        <v>209</v>
      </c>
      <c r="B202" s="11">
        <v>44433.775000000001</v>
      </c>
      <c r="C202">
        <v>2</v>
      </c>
      <c r="D202">
        <v>0</v>
      </c>
      <c r="E202">
        <v>1</v>
      </c>
      <c r="F202">
        <v>0</v>
      </c>
      <c r="G202">
        <v>1</v>
      </c>
      <c r="H202">
        <v>0</v>
      </c>
      <c r="I202">
        <v>0</v>
      </c>
      <c r="J202">
        <v>0</v>
      </c>
      <c r="K202">
        <v>1</v>
      </c>
      <c r="L202" t="s">
        <v>1140</v>
      </c>
      <c r="M202">
        <v>76</v>
      </c>
      <c r="N202" t="s">
        <v>1141</v>
      </c>
      <c r="O202">
        <v>1</v>
      </c>
      <c r="P202">
        <v>5</v>
      </c>
      <c r="R202" t="s">
        <v>8</v>
      </c>
      <c r="S202" t="s">
        <v>212</v>
      </c>
      <c r="T202" t="s">
        <v>5</v>
      </c>
      <c r="U202" t="s">
        <v>200</v>
      </c>
      <c r="V202" s="12">
        <v>44428</v>
      </c>
      <c r="W202" s="12">
        <v>44428</v>
      </c>
      <c r="X202">
        <v>3</v>
      </c>
      <c r="Y202" s="13">
        <v>0.45069444444444445</v>
      </c>
      <c r="Z202" s="13">
        <v>0.55138888888888893</v>
      </c>
      <c r="AA202" s="1">
        <f t="shared" si="9"/>
        <v>145.00000000000006</v>
      </c>
      <c r="AB202">
        <v>2</v>
      </c>
      <c r="AD202">
        <v>2</v>
      </c>
      <c r="AF202">
        <v>1</v>
      </c>
      <c r="AG202" t="s">
        <v>1142</v>
      </c>
      <c r="AH202">
        <v>12</v>
      </c>
      <c r="AJ202">
        <v>12</v>
      </c>
      <c r="AK202">
        <v>2</v>
      </c>
      <c r="BC202">
        <f t="shared" si="10"/>
        <v>12</v>
      </c>
      <c r="BD202">
        <f>BC202*[1]counts!$B$54</f>
        <v>91.800000000000011</v>
      </c>
      <c r="BE202">
        <f t="shared" si="11"/>
        <v>91.800000000000011</v>
      </c>
      <c r="BF202">
        <v>0</v>
      </c>
      <c r="BG202">
        <v>0</v>
      </c>
      <c r="BH202">
        <v>1</v>
      </c>
      <c r="BI202">
        <v>0</v>
      </c>
      <c r="BJ202">
        <v>0</v>
      </c>
      <c r="BK202">
        <v>0</v>
      </c>
      <c r="BL202">
        <v>0</v>
      </c>
      <c r="BM202">
        <v>0</v>
      </c>
      <c r="BN202">
        <v>0</v>
      </c>
      <c r="BO202">
        <v>0</v>
      </c>
      <c r="BP202">
        <v>0</v>
      </c>
      <c r="BQ202">
        <v>0</v>
      </c>
      <c r="BZ202">
        <v>1</v>
      </c>
      <c r="CA202" t="s">
        <v>975</v>
      </c>
      <c r="CF202">
        <v>5</v>
      </c>
      <c r="CH202">
        <v>0</v>
      </c>
      <c r="CI202">
        <v>1</v>
      </c>
      <c r="CJ202">
        <v>0</v>
      </c>
      <c r="CK202">
        <v>0</v>
      </c>
      <c r="CN202">
        <v>5</v>
      </c>
      <c r="CO202" t="s">
        <v>1143</v>
      </c>
      <c r="CT202" t="s">
        <v>975</v>
      </c>
      <c r="CU202">
        <v>2</v>
      </c>
    </row>
    <row r="203" spans="1:99" x14ac:dyDescent="0.35">
      <c r="A203">
        <v>210</v>
      </c>
      <c r="B203" s="11">
        <v>44429.462500000001</v>
      </c>
      <c r="C203">
        <v>2</v>
      </c>
      <c r="D203">
        <v>0</v>
      </c>
      <c r="E203">
        <v>0</v>
      </c>
      <c r="F203">
        <v>1</v>
      </c>
      <c r="G203">
        <v>1</v>
      </c>
      <c r="H203">
        <v>1</v>
      </c>
      <c r="I203">
        <v>1</v>
      </c>
      <c r="J203">
        <v>1</v>
      </c>
      <c r="K203">
        <v>1</v>
      </c>
      <c r="L203" t="s">
        <v>1144</v>
      </c>
      <c r="M203">
        <v>81</v>
      </c>
      <c r="N203" t="s">
        <v>1145</v>
      </c>
      <c r="O203">
        <v>1</v>
      </c>
      <c r="P203">
        <v>6</v>
      </c>
      <c r="R203" t="s">
        <v>8</v>
      </c>
      <c r="S203" t="s">
        <v>212</v>
      </c>
      <c r="T203" t="s">
        <v>5</v>
      </c>
      <c r="U203" t="s">
        <v>200</v>
      </c>
      <c r="V203" s="12">
        <v>44390</v>
      </c>
      <c r="W203" s="12">
        <v>44390</v>
      </c>
      <c r="X203">
        <v>4</v>
      </c>
      <c r="Y203" s="13">
        <v>0.52500000000000002</v>
      </c>
      <c r="Z203" s="13">
        <v>0.69374999999999998</v>
      </c>
      <c r="AA203" s="1">
        <f t="shared" si="9"/>
        <v>242.99999999999994</v>
      </c>
      <c r="AB203">
        <v>2</v>
      </c>
      <c r="AD203">
        <v>2</v>
      </c>
      <c r="AF203">
        <v>1</v>
      </c>
      <c r="AG203" t="s">
        <v>1146</v>
      </c>
      <c r="AH203">
        <v>18</v>
      </c>
      <c r="AJ203">
        <v>18</v>
      </c>
      <c r="AK203">
        <v>1</v>
      </c>
      <c r="AL203">
        <v>1</v>
      </c>
      <c r="AM203" t="s">
        <v>1147</v>
      </c>
      <c r="AN203">
        <v>18</v>
      </c>
      <c r="AP203">
        <v>18</v>
      </c>
      <c r="AQ203">
        <v>2</v>
      </c>
      <c r="BC203">
        <f t="shared" si="10"/>
        <v>36</v>
      </c>
      <c r="BD203">
        <f>BC203*[1]counts!$B$54</f>
        <v>275.40000000000003</v>
      </c>
      <c r="BE203">
        <f t="shared" si="11"/>
        <v>275.40000000000003</v>
      </c>
      <c r="BF203">
        <v>0</v>
      </c>
      <c r="BG203">
        <v>0</v>
      </c>
      <c r="BH203">
        <v>1</v>
      </c>
      <c r="BI203">
        <v>0</v>
      </c>
      <c r="BJ203">
        <v>0</v>
      </c>
      <c r="BK203">
        <v>0</v>
      </c>
      <c r="BL203">
        <v>0</v>
      </c>
      <c r="BM203">
        <v>0</v>
      </c>
      <c r="BN203">
        <v>0</v>
      </c>
      <c r="BO203">
        <v>0</v>
      </c>
      <c r="BP203">
        <v>0</v>
      </c>
      <c r="BQ203">
        <v>0</v>
      </c>
      <c r="BZ203">
        <v>1</v>
      </c>
      <c r="CA203" t="s">
        <v>1148</v>
      </c>
      <c r="CF203">
        <v>8</v>
      </c>
      <c r="CG203">
        <v>3</v>
      </c>
      <c r="CH203">
        <v>1</v>
      </c>
      <c r="CI203">
        <v>1</v>
      </c>
      <c r="CJ203">
        <v>1</v>
      </c>
      <c r="CK203">
        <v>0</v>
      </c>
      <c r="CL203">
        <v>1</v>
      </c>
      <c r="CM203" t="s">
        <v>1149</v>
      </c>
      <c r="CN203">
        <v>9</v>
      </c>
      <c r="CO203" t="s">
        <v>1150</v>
      </c>
      <c r="CP203">
        <v>1</v>
      </c>
      <c r="CQ203" t="s">
        <v>1151</v>
      </c>
      <c r="CT203" t="s">
        <v>975</v>
      </c>
      <c r="CU203">
        <v>2</v>
      </c>
    </row>
    <row r="204" spans="1:99" x14ac:dyDescent="0.35">
      <c r="A204">
        <v>211</v>
      </c>
      <c r="B204" s="11">
        <v>44429.474305555559</v>
      </c>
      <c r="C204">
        <v>2</v>
      </c>
      <c r="D204">
        <v>0</v>
      </c>
      <c r="E204">
        <v>1</v>
      </c>
      <c r="F204">
        <v>0</v>
      </c>
      <c r="G204">
        <v>1</v>
      </c>
      <c r="H204">
        <v>1</v>
      </c>
      <c r="I204">
        <v>1</v>
      </c>
      <c r="J204">
        <v>1</v>
      </c>
      <c r="K204">
        <v>1</v>
      </c>
      <c r="L204" t="s">
        <v>1152</v>
      </c>
      <c r="M204">
        <v>92</v>
      </c>
      <c r="N204" t="s">
        <v>1153</v>
      </c>
      <c r="O204">
        <v>1</v>
      </c>
      <c r="P204">
        <v>2</v>
      </c>
      <c r="R204" t="s">
        <v>8</v>
      </c>
      <c r="S204" t="s">
        <v>199</v>
      </c>
      <c r="T204" t="s">
        <v>5</v>
      </c>
      <c r="U204" t="s">
        <v>200</v>
      </c>
      <c r="V204" s="12">
        <v>44391</v>
      </c>
      <c r="W204" s="12">
        <v>44391</v>
      </c>
      <c r="X204">
        <v>4</v>
      </c>
      <c r="Y204" s="13">
        <v>0.50486111111111109</v>
      </c>
      <c r="Z204" s="13">
        <v>0.6743055555555556</v>
      </c>
      <c r="AA204" s="1">
        <f t="shared" si="9"/>
        <v>244.00000000000009</v>
      </c>
      <c r="AB204">
        <v>2</v>
      </c>
      <c r="AD204">
        <v>2</v>
      </c>
      <c r="AF204">
        <v>1</v>
      </c>
      <c r="AG204" t="s">
        <v>1032</v>
      </c>
      <c r="AH204">
        <v>60</v>
      </c>
      <c r="AJ204">
        <v>60</v>
      </c>
      <c r="AK204">
        <v>2</v>
      </c>
      <c r="BC204">
        <f t="shared" si="10"/>
        <v>60</v>
      </c>
      <c r="BD204">
        <f>BC204*[1]counts!$B$54</f>
        <v>459</v>
      </c>
      <c r="BE204">
        <f t="shared" si="11"/>
        <v>459</v>
      </c>
      <c r="BF204">
        <v>0</v>
      </c>
      <c r="BG204">
        <v>0</v>
      </c>
      <c r="BH204">
        <v>1</v>
      </c>
      <c r="BI204">
        <v>0</v>
      </c>
      <c r="BJ204">
        <v>0</v>
      </c>
      <c r="BK204">
        <v>0</v>
      </c>
      <c r="BL204">
        <v>0</v>
      </c>
      <c r="BM204">
        <v>0</v>
      </c>
      <c r="BN204">
        <v>0</v>
      </c>
      <c r="BO204">
        <v>0</v>
      </c>
      <c r="BP204">
        <v>0</v>
      </c>
      <c r="BQ204">
        <v>0</v>
      </c>
      <c r="BZ204">
        <v>1</v>
      </c>
      <c r="CA204" t="s">
        <v>1148</v>
      </c>
      <c r="CF204">
        <v>8</v>
      </c>
      <c r="CG204">
        <v>7</v>
      </c>
      <c r="CH204">
        <v>1</v>
      </c>
      <c r="CI204">
        <v>1</v>
      </c>
      <c r="CJ204">
        <v>1</v>
      </c>
      <c r="CK204">
        <v>0</v>
      </c>
      <c r="CL204">
        <v>3</v>
      </c>
      <c r="CM204" t="s">
        <v>1154</v>
      </c>
      <c r="CN204">
        <v>10</v>
      </c>
      <c r="CO204" t="s">
        <v>1155</v>
      </c>
      <c r="CP204">
        <v>2</v>
      </c>
      <c r="CQ204" t="s">
        <v>1156</v>
      </c>
      <c r="CT204" t="s">
        <v>975</v>
      </c>
      <c r="CU204">
        <v>2</v>
      </c>
    </row>
    <row r="205" spans="1:99" x14ac:dyDescent="0.35">
      <c r="A205">
        <v>212</v>
      </c>
      <c r="B205" s="11">
        <v>44429.487500000003</v>
      </c>
      <c r="C205">
        <v>2</v>
      </c>
      <c r="D205">
        <v>0</v>
      </c>
      <c r="E205">
        <v>1</v>
      </c>
      <c r="F205">
        <v>1</v>
      </c>
      <c r="G205">
        <v>1</v>
      </c>
      <c r="H205">
        <v>1</v>
      </c>
      <c r="I205">
        <v>1</v>
      </c>
      <c r="J205">
        <v>1</v>
      </c>
      <c r="K205">
        <v>1</v>
      </c>
      <c r="L205" t="s">
        <v>1157</v>
      </c>
      <c r="M205">
        <v>83</v>
      </c>
      <c r="N205" t="s">
        <v>1158</v>
      </c>
      <c r="O205">
        <v>1</v>
      </c>
      <c r="P205">
        <v>1</v>
      </c>
      <c r="R205" t="s">
        <v>8</v>
      </c>
      <c r="S205" t="s">
        <v>199</v>
      </c>
      <c r="T205" t="s">
        <v>5</v>
      </c>
      <c r="U205" t="s">
        <v>200</v>
      </c>
      <c r="V205" s="12">
        <v>44393</v>
      </c>
      <c r="W205" s="12">
        <v>44393</v>
      </c>
      <c r="X205">
        <v>3</v>
      </c>
      <c r="Y205" s="13">
        <v>0.54791666666666672</v>
      </c>
      <c r="Z205" s="13">
        <v>0.67222222222222228</v>
      </c>
      <c r="AA205" s="1">
        <f t="shared" si="9"/>
        <v>179</v>
      </c>
      <c r="AB205">
        <v>2</v>
      </c>
      <c r="AD205">
        <v>2</v>
      </c>
      <c r="AF205">
        <v>1</v>
      </c>
      <c r="AG205" t="s">
        <v>1159</v>
      </c>
      <c r="AH205">
        <v>338</v>
      </c>
      <c r="AJ205">
        <v>338</v>
      </c>
      <c r="AK205">
        <v>2</v>
      </c>
      <c r="BC205">
        <f t="shared" si="10"/>
        <v>338</v>
      </c>
      <c r="BD205">
        <f>BC205*[1]counts!$B$54</f>
        <v>2585.7000000000003</v>
      </c>
      <c r="BE205">
        <f t="shared" si="11"/>
        <v>2585.7000000000003</v>
      </c>
      <c r="BF205">
        <v>0</v>
      </c>
      <c r="BG205">
        <v>1</v>
      </c>
      <c r="BH205">
        <v>1</v>
      </c>
      <c r="BI205">
        <v>0</v>
      </c>
      <c r="BJ205">
        <v>0</v>
      </c>
      <c r="BK205">
        <v>0</v>
      </c>
      <c r="BL205">
        <v>0</v>
      </c>
      <c r="BM205">
        <v>0</v>
      </c>
      <c r="BN205">
        <v>0</v>
      </c>
      <c r="BO205">
        <v>1</v>
      </c>
      <c r="BP205">
        <v>0</v>
      </c>
      <c r="BQ205">
        <v>0</v>
      </c>
      <c r="BT205">
        <v>1</v>
      </c>
      <c r="BU205" t="s">
        <v>1160</v>
      </c>
      <c r="BZ205">
        <v>1</v>
      </c>
      <c r="CA205" t="s">
        <v>1148</v>
      </c>
      <c r="CF205">
        <v>12</v>
      </c>
      <c r="CG205">
        <v>2</v>
      </c>
      <c r="CH205">
        <v>1</v>
      </c>
      <c r="CI205">
        <v>1</v>
      </c>
      <c r="CJ205">
        <v>0</v>
      </c>
      <c r="CK205">
        <v>1</v>
      </c>
      <c r="CL205">
        <v>1</v>
      </c>
      <c r="CM205" t="s">
        <v>1161</v>
      </c>
      <c r="CN205">
        <v>7</v>
      </c>
      <c r="CO205" t="s">
        <v>1162</v>
      </c>
      <c r="CR205">
        <v>3</v>
      </c>
      <c r="CS205" t="s">
        <v>1163</v>
      </c>
      <c r="CT205" t="s">
        <v>975</v>
      </c>
      <c r="CU205">
        <v>2</v>
      </c>
    </row>
    <row r="206" spans="1:99" x14ac:dyDescent="0.35">
      <c r="A206">
        <v>213</v>
      </c>
      <c r="B206" s="11">
        <v>44429.509027777778</v>
      </c>
      <c r="C206">
        <v>2</v>
      </c>
      <c r="D206">
        <v>0</v>
      </c>
      <c r="E206">
        <v>1</v>
      </c>
      <c r="F206">
        <v>1</v>
      </c>
      <c r="G206">
        <v>1</v>
      </c>
      <c r="H206">
        <v>1</v>
      </c>
      <c r="I206">
        <v>1</v>
      </c>
      <c r="J206">
        <v>1</v>
      </c>
      <c r="K206">
        <v>1</v>
      </c>
      <c r="L206" t="s">
        <v>1164</v>
      </c>
      <c r="M206">
        <v>89</v>
      </c>
      <c r="N206" t="s">
        <v>1165</v>
      </c>
      <c r="O206">
        <v>1</v>
      </c>
      <c r="P206">
        <v>3</v>
      </c>
      <c r="R206" t="s">
        <v>9</v>
      </c>
      <c r="S206" t="s">
        <v>212</v>
      </c>
      <c r="T206" t="s">
        <v>5</v>
      </c>
      <c r="U206" t="s">
        <v>200</v>
      </c>
      <c r="V206" s="12">
        <v>44418</v>
      </c>
      <c r="W206" s="12">
        <v>44418</v>
      </c>
      <c r="X206">
        <v>5</v>
      </c>
      <c r="Y206" s="13">
        <v>0.47291666666666665</v>
      </c>
      <c r="Z206" s="13">
        <v>0.68819444444444444</v>
      </c>
      <c r="AA206" s="1">
        <f t="shared" si="9"/>
        <v>310</v>
      </c>
      <c r="AB206">
        <v>2</v>
      </c>
      <c r="AD206">
        <v>2</v>
      </c>
      <c r="AF206">
        <v>1</v>
      </c>
      <c r="AG206" t="s">
        <v>1166</v>
      </c>
      <c r="AH206">
        <v>58</v>
      </c>
      <c r="AJ206">
        <v>58</v>
      </c>
      <c r="AK206">
        <v>2</v>
      </c>
      <c r="BC206">
        <f t="shared" si="10"/>
        <v>58</v>
      </c>
      <c r="BD206">
        <f>BC206*[1]counts!$B$54</f>
        <v>443.70000000000005</v>
      </c>
      <c r="BE206">
        <f t="shared" si="11"/>
        <v>443.70000000000005</v>
      </c>
      <c r="BF206">
        <v>0</v>
      </c>
      <c r="BG206">
        <v>0</v>
      </c>
      <c r="BH206">
        <v>1</v>
      </c>
      <c r="BI206">
        <v>0</v>
      </c>
      <c r="BJ206">
        <v>0</v>
      </c>
      <c r="BK206">
        <v>0</v>
      </c>
      <c r="BL206">
        <v>0</v>
      </c>
      <c r="BM206">
        <v>0</v>
      </c>
      <c r="BN206">
        <v>0</v>
      </c>
      <c r="BO206">
        <v>0</v>
      </c>
      <c r="BP206">
        <v>0</v>
      </c>
      <c r="BQ206">
        <v>0</v>
      </c>
      <c r="BZ206">
        <v>1</v>
      </c>
      <c r="CA206" t="s">
        <v>975</v>
      </c>
      <c r="CF206">
        <v>10</v>
      </c>
      <c r="CG206">
        <v>5</v>
      </c>
      <c r="CH206">
        <v>1</v>
      </c>
      <c r="CI206">
        <v>1</v>
      </c>
      <c r="CJ206">
        <v>1</v>
      </c>
      <c r="CK206">
        <v>0</v>
      </c>
      <c r="CL206">
        <v>5</v>
      </c>
      <c r="CM206" t="s">
        <v>1167</v>
      </c>
      <c r="CN206">
        <v>6</v>
      </c>
      <c r="CO206" t="s">
        <v>1168</v>
      </c>
      <c r="CP206">
        <v>1</v>
      </c>
      <c r="CQ206" t="s">
        <v>1169</v>
      </c>
      <c r="CT206" t="s">
        <v>1170</v>
      </c>
      <c r="CU206">
        <v>2</v>
      </c>
    </row>
    <row r="207" spans="1:99" x14ac:dyDescent="0.35">
      <c r="A207">
        <v>214</v>
      </c>
      <c r="B207" s="11">
        <v>44429.522222222222</v>
      </c>
      <c r="C207">
        <v>2</v>
      </c>
      <c r="D207">
        <v>0</v>
      </c>
      <c r="E207">
        <v>1</v>
      </c>
      <c r="F207">
        <v>1</v>
      </c>
      <c r="G207">
        <v>1</v>
      </c>
      <c r="H207">
        <v>1</v>
      </c>
      <c r="I207">
        <v>1</v>
      </c>
      <c r="J207">
        <v>1</v>
      </c>
      <c r="K207">
        <v>1</v>
      </c>
      <c r="L207" t="s">
        <v>1171</v>
      </c>
      <c r="M207">
        <v>87</v>
      </c>
      <c r="N207" t="s">
        <v>1172</v>
      </c>
      <c r="O207">
        <v>1</v>
      </c>
      <c r="P207">
        <v>6</v>
      </c>
      <c r="R207" t="s">
        <v>8</v>
      </c>
      <c r="S207" t="s">
        <v>212</v>
      </c>
      <c r="T207" t="s">
        <v>5</v>
      </c>
      <c r="U207" t="s">
        <v>200</v>
      </c>
      <c r="V207" s="12">
        <v>44419</v>
      </c>
      <c r="W207" s="12">
        <v>44419</v>
      </c>
      <c r="X207">
        <v>5</v>
      </c>
      <c r="Y207" s="13">
        <v>0.48472222222222222</v>
      </c>
      <c r="Z207" s="13">
        <v>0.69861111111111107</v>
      </c>
      <c r="AA207" s="1">
        <f t="shared" si="9"/>
        <v>308</v>
      </c>
      <c r="AB207">
        <v>2</v>
      </c>
      <c r="AD207">
        <v>2</v>
      </c>
      <c r="AF207">
        <v>1</v>
      </c>
      <c r="AG207" t="s">
        <v>1173</v>
      </c>
      <c r="AH207">
        <v>46</v>
      </c>
      <c r="AJ207">
        <v>46</v>
      </c>
      <c r="AK207">
        <v>2</v>
      </c>
      <c r="BC207">
        <f t="shared" si="10"/>
        <v>46</v>
      </c>
      <c r="BD207">
        <f>BC207*[1]counts!$B$54</f>
        <v>351.90000000000003</v>
      </c>
      <c r="BE207">
        <f t="shared" si="11"/>
        <v>351.90000000000003</v>
      </c>
      <c r="BF207">
        <v>0</v>
      </c>
      <c r="BG207">
        <v>0</v>
      </c>
      <c r="BH207">
        <v>1</v>
      </c>
      <c r="BI207">
        <v>0</v>
      </c>
      <c r="BJ207">
        <v>0</v>
      </c>
      <c r="BK207">
        <v>0</v>
      </c>
      <c r="BL207">
        <v>0</v>
      </c>
      <c r="BM207">
        <v>0</v>
      </c>
      <c r="BN207">
        <v>0</v>
      </c>
      <c r="BO207">
        <v>0</v>
      </c>
      <c r="BP207">
        <v>0</v>
      </c>
      <c r="BQ207">
        <v>0</v>
      </c>
      <c r="BZ207">
        <v>1</v>
      </c>
      <c r="CA207" t="s">
        <v>975</v>
      </c>
      <c r="CF207">
        <v>7</v>
      </c>
      <c r="CG207">
        <v>6</v>
      </c>
      <c r="CH207">
        <v>0</v>
      </c>
      <c r="CI207">
        <v>1</v>
      </c>
      <c r="CJ207">
        <v>0</v>
      </c>
      <c r="CK207">
        <v>1</v>
      </c>
      <c r="CN207">
        <v>11</v>
      </c>
      <c r="CO207" t="s">
        <v>1174</v>
      </c>
      <c r="CR207">
        <v>2</v>
      </c>
      <c r="CS207" t="s">
        <v>1175</v>
      </c>
      <c r="CT207" t="s">
        <v>975</v>
      </c>
      <c r="CU207">
        <v>2</v>
      </c>
    </row>
    <row r="208" spans="1:99" x14ac:dyDescent="0.35">
      <c r="A208">
        <v>215</v>
      </c>
      <c r="B208" s="11">
        <v>44429.560416666667</v>
      </c>
      <c r="C208">
        <v>2</v>
      </c>
      <c r="D208">
        <v>0</v>
      </c>
      <c r="E208">
        <v>0</v>
      </c>
      <c r="F208">
        <v>1</v>
      </c>
      <c r="G208">
        <v>1</v>
      </c>
      <c r="H208">
        <v>1</v>
      </c>
      <c r="I208">
        <v>1</v>
      </c>
      <c r="J208">
        <v>1</v>
      </c>
      <c r="K208">
        <v>0</v>
      </c>
      <c r="M208">
        <v>81</v>
      </c>
      <c r="N208" t="s">
        <v>1176</v>
      </c>
      <c r="O208">
        <v>1</v>
      </c>
      <c r="P208">
        <v>2</v>
      </c>
      <c r="R208" t="s">
        <v>8</v>
      </c>
      <c r="S208" t="s">
        <v>199</v>
      </c>
      <c r="T208" t="s">
        <v>5</v>
      </c>
      <c r="U208" t="s">
        <v>200</v>
      </c>
      <c r="V208" s="12">
        <v>44421</v>
      </c>
      <c r="W208" s="12">
        <v>44421</v>
      </c>
      <c r="X208">
        <v>4</v>
      </c>
      <c r="Y208" s="13">
        <v>0.51180555555555551</v>
      </c>
      <c r="Z208" s="13">
        <v>0.68888888888888888</v>
      </c>
      <c r="AA208" s="1">
        <f t="shared" si="9"/>
        <v>255.00000000000006</v>
      </c>
      <c r="AB208">
        <v>2</v>
      </c>
      <c r="AD208">
        <v>2</v>
      </c>
      <c r="AF208">
        <v>1</v>
      </c>
      <c r="AG208" t="s">
        <v>1032</v>
      </c>
      <c r="AH208">
        <v>60</v>
      </c>
      <c r="AJ208">
        <v>60</v>
      </c>
      <c r="AK208">
        <v>2</v>
      </c>
      <c r="BC208">
        <f t="shared" si="10"/>
        <v>60</v>
      </c>
      <c r="BD208">
        <f>BC208*[1]counts!$B$54</f>
        <v>459</v>
      </c>
      <c r="BE208">
        <f t="shared" si="11"/>
        <v>459</v>
      </c>
      <c r="BF208">
        <v>1</v>
      </c>
      <c r="BG208">
        <v>0</v>
      </c>
      <c r="BH208">
        <v>1</v>
      </c>
      <c r="BI208">
        <v>0</v>
      </c>
      <c r="BJ208">
        <v>0</v>
      </c>
      <c r="BK208">
        <v>1</v>
      </c>
      <c r="BL208">
        <v>0</v>
      </c>
      <c r="BM208">
        <v>0</v>
      </c>
      <c r="BN208">
        <v>0</v>
      </c>
      <c r="BO208">
        <v>0</v>
      </c>
      <c r="BP208">
        <v>0</v>
      </c>
      <c r="BQ208">
        <v>0</v>
      </c>
      <c r="BR208">
        <v>1</v>
      </c>
      <c r="BS208" t="s">
        <v>1177</v>
      </c>
      <c r="BZ208" t="s">
        <v>975</v>
      </c>
      <c r="CF208">
        <v>9</v>
      </c>
      <c r="CG208">
        <v>5</v>
      </c>
      <c r="CH208">
        <v>1</v>
      </c>
      <c r="CI208">
        <v>1</v>
      </c>
      <c r="CJ208">
        <v>0</v>
      </c>
      <c r="CK208">
        <v>1</v>
      </c>
      <c r="CL208">
        <v>3</v>
      </c>
      <c r="CM208" t="s">
        <v>1178</v>
      </c>
      <c r="CN208">
        <v>8</v>
      </c>
      <c r="CO208" t="s">
        <v>1179</v>
      </c>
      <c r="CR208">
        <v>4</v>
      </c>
      <c r="CS208" t="s">
        <v>1180</v>
      </c>
      <c r="CT208" t="s">
        <v>975</v>
      </c>
      <c r="CU208">
        <v>2</v>
      </c>
    </row>
    <row r="209" spans="1:99" x14ac:dyDescent="0.35">
      <c r="A209">
        <v>216</v>
      </c>
      <c r="B209" s="11">
        <v>44429.571527777778</v>
      </c>
      <c r="C209">
        <v>2</v>
      </c>
      <c r="D209">
        <v>0</v>
      </c>
      <c r="E209">
        <v>0</v>
      </c>
      <c r="F209">
        <v>1</v>
      </c>
      <c r="G209">
        <v>1</v>
      </c>
      <c r="H209">
        <v>1</v>
      </c>
      <c r="I209">
        <v>1</v>
      </c>
      <c r="J209">
        <v>1</v>
      </c>
      <c r="K209">
        <v>1</v>
      </c>
      <c r="L209" t="s">
        <v>1181</v>
      </c>
      <c r="M209">
        <v>8</v>
      </c>
      <c r="N209" t="s">
        <v>1182</v>
      </c>
      <c r="O209">
        <v>1</v>
      </c>
      <c r="P209">
        <v>1</v>
      </c>
      <c r="R209" t="s">
        <v>8</v>
      </c>
      <c r="S209" t="s">
        <v>199</v>
      </c>
      <c r="T209" t="s">
        <v>5</v>
      </c>
      <c r="U209" t="s">
        <v>200</v>
      </c>
      <c r="V209" s="12">
        <v>44424</v>
      </c>
      <c r="W209" s="12">
        <v>44424</v>
      </c>
      <c r="X209">
        <v>4</v>
      </c>
      <c r="Y209" s="13">
        <v>0.50972222222222219</v>
      </c>
      <c r="Z209" s="13">
        <v>0.68888888888888888</v>
      </c>
      <c r="AA209" s="1">
        <f t="shared" si="9"/>
        <v>258.00000000000006</v>
      </c>
      <c r="AB209">
        <v>2</v>
      </c>
      <c r="AD209">
        <v>2</v>
      </c>
      <c r="AF209">
        <v>1</v>
      </c>
      <c r="AG209" t="s">
        <v>1159</v>
      </c>
      <c r="AH209">
        <v>340</v>
      </c>
      <c r="AJ209">
        <v>340</v>
      </c>
      <c r="AK209">
        <v>2</v>
      </c>
      <c r="BC209">
        <f t="shared" si="10"/>
        <v>340</v>
      </c>
      <c r="BD209">
        <f>BC209*[1]counts!$B$54</f>
        <v>2601</v>
      </c>
      <c r="BE209">
        <f t="shared" si="11"/>
        <v>2601</v>
      </c>
      <c r="BF209">
        <v>1</v>
      </c>
      <c r="BG209">
        <v>0</v>
      </c>
      <c r="BH209">
        <v>1</v>
      </c>
      <c r="BI209">
        <v>0</v>
      </c>
      <c r="BJ209">
        <v>0</v>
      </c>
      <c r="BK209">
        <v>1</v>
      </c>
      <c r="BL209">
        <v>0</v>
      </c>
      <c r="BM209">
        <v>0</v>
      </c>
      <c r="BN209">
        <v>0</v>
      </c>
      <c r="BO209">
        <v>0</v>
      </c>
      <c r="BP209">
        <v>0</v>
      </c>
      <c r="BQ209">
        <v>0</v>
      </c>
      <c r="BR209">
        <v>1</v>
      </c>
      <c r="BS209" t="s">
        <v>1177</v>
      </c>
      <c r="BZ209">
        <v>1</v>
      </c>
      <c r="CA209" t="s">
        <v>975</v>
      </c>
      <c r="CF209">
        <v>8</v>
      </c>
      <c r="CG209">
        <v>3</v>
      </c>
      <c r="CH209">
        <v>1</v>
      </c>
      <c r="CI209">
        <v>1</v>
      </c>
      <c r="CJ209">
        <v>0</v>
      </c>
      <c r="CK209">
        <v>1</v>
      </c>
      <c r="CL209">
        <v>3</v>
      </c>
      <c r="CM209" t="s">
        <v>1183</v>
      </c>
      <c r="CN209">
        <v>6</v>
      </c>
      <c r="CO209" t="s">
        <v>1184</v>
      </c>
      <c r="CR209">
        <v>2</v>
      </c>
      <c r="CS209" t="s">
        <v>1185</v>
      </c>
      <c r="CT209" t="s">
        <v>975</v>
      </c>
      <c r="CU209">
        <v>2</v>
      </c>
    </row>
    <row r="210" spans="1:99" x14ac:dyDescent="0.35">
      <c r="A210">
        <v>217</v>
      </c>
      <c r="B210" s="11">
        <v>44433.74722222222</v>
      </c>
      <c r="C210">
        <v>2</v>
      </c>
      <c r="D210">
        <v>0</v>
      </c>
      <c r="E210">
        <v>0</v>
      </c>
      <c r="F210">
        <v>1</v>
      </c>
      <c r="G210">
        <v>0</v>
      </c>
      <c r="H210">
        <v>1</v>
      </c>
      <c r="I210">
        <v>0</v>
      </c>
      <c r="J210">
        <v>0</v>
      </c>
      <c r="K210">
        <v>1</v>
      </c>
      <c r="L210" t="s">
        <v>1186</v>
      </c>
      <c r="M210">
        <v>91</v>
      </c>
      <c r="N210" t="s">
        <v>1187</v>
      </c>
      <c r="O210">
        <v>1</v>
      </c>
      <c r="P210">
        <v>8</v>
      </c>
      <c r="R210" t="s">
        <v>9</v>
      </c>
      <c r="S210" t="s">
        <v>212</v>
      </c>
      <c r="T210" t="s">
        <v>5</v>
      </c>
      <c r="U210" t="s">
        <v>200</v>
      </c>
      <c r="V210" s="12">
        <v>44417</v>
      </c>
      <c r="W210" s="12">
        <v>44417</v>
      </c>
      <c r="X210">
        <v>3</v>
      </c>
      <c r="Y210" s="13">
        <v>0.45833333333333331</v>
      </c>
      <c r="Z210" s="13">
        <v>0.59375</v>
      </c>
      <c r="AA210" s="1">
        <f t="shared" si="9"/>
        <v>195.00000000000003</v>
      </c>
      <c r="AB210">
        <v>2</v>
      </c>
      <c r="AD210">
        <v>2</v>
      </c>
      <c r="AF210">
        <v>1</v>
      </c>
      <c r="AG210" t="s">
        <v>1188</v>
      </c>
      <c r="AH210">
        <v>6</v>
      </c>
      <c r="AJ210">
        <v>6</v>
      </c>
      <c r="AK210">
        <v>2</v>
      </c>
      <c r="BC210">
        <f t="shared" si="10"/>
        <v>6</v>
      </c>
      <c r="BD210">
        <f>BC210*[1]counts!$B$54</f>
        <v>45.900000000000006</v>
      </c>
      <c r="BE210">
        <f t="shared" si="11"/>
        <v>45.900000000000006</v>
      </c>
      <c r="BF210">
        <v>0</v>
      </c>
      <c r="BG210">
        <v>0</v>
      </c>
      <c r="BH210">
        <v>1</v>
      </c>
      <c r="BI210">
        <v>0</v>
      </c>
      <c r="BJ210">
        <v>0</v>
      </c>
      <c r="BK210">
        <v>0</v>
      </c>
      <c r="BL210">
        <v>0</v>
      </c>
      <c r="BM210">
        <v>0</v>
      </c>
      <c r="BN210">
        <v>0</v>
      </c>
      <c r="BO210">
        <v>0</v>
      </c>
      <c r="BP210">
        <v>0</v>
      </c>
      <c r="BQ210">
        <v>0</v>
      </c>
      <c r="BZ210">
        <v>1</v>
      </c>
      <c r="CA210" t="s">
        <v>975</v>
      </c>
      <c r="CF210">
        <v>2</v>
      </c>
      <c r="CG210">
        <v>2</v>
      </c>
      <c r="CH210">
        <v>1</v>
      </c>
      <c r="CI210">
        <v>1</v>
      </c>
      <c r="CJ210">
        <v>1</v>
      </c>
      <c r="CK210">
        <v>1</v>
      </c>
      <c r="CL210">
        <v>1</v>
      </c>
      <c r="CM210" t="s">
        <v>1189</v>
      </c>
      <c r="CN210">
        <v>1</v>
      </c>
      <c r="CO210" t="s">
        <v>1190</v>
      </c>
      <c r="CP210">
        <v>1</v>
      </c>
      <c r="CQ210" t="s">
        <v>1191</v>
      </c>
      <c r="CR210">
        <v>1</v>
      </c>
      <c r="CS210" t="s">
        <v>1018</v>
      </c>
      <c r="CT210" t="s">
        <v>975</v>
      </c>
      <c r="CU210">
        <v>2</v>
      </c>
    </row>
    <row r="211" spans="1:99" x14ac:dyDescent="0.35">
      <c r="A211">
        <v>218</v>
      </c>
      <c r="B211" s="11">
        <v>44462.558333333334</v>
      </c>
      <c r="C211">
        <v>3</v>
      </c>
      <c r="D211">
        <v>0</v>
      </c>
      <c r="E211">
        <v>0</v>
      </c>
      <c r="F211">
        <v>1</v>
      </c>
      <c r="G211">
        <v>1</v>
      </c>
      <c r="H211">
        <v>1</v>
      </c>
      <c r="I211">
        <v>1</v>
      </c>
      <c r="J211">
        <v>1</v>
      </c>
      <c r="K211">
        <v>1</v>
      </c>
      <c r="L211" t="s">
        <v>1192</v>
      </c>
      <c r="M211">
        <v>65</v>
      </c>
      <c r="N211" t="s">
        <v>1193</v>
      </c>
      <c r="O211">
        <v>2</v>
      </c>
      <c r="Q211">
        <v>2</v>
      </c>
      <c r="R211" t="s">
        <v>8</v>
      </c>
      <c r="S211" t="s">
        <v>212</v>
      </c>
      <c r="T211" t="s">
        <v>5</v>
      </c>
      <c r="U211" t="s">
        <v>200</v>
      </c>
      <c r="V211" s="12">
        <v>44452</v>
      </c>
      <c r="W211" s="12">
        <v>44452</v>
      </c>
      <c r="X211">
        <v>1</v>
      </c>
      <c r="Y211" s="13">
        <v>0.54166666666666663</v>
      </c>
      <c r="Z211" s="13">
        <v>0.58333333333333337</v>
      </c>
      <c r="AA211" s="1">
        <f t="shared" si="9"/>
        <v>60.000000000000107</v>
      </c>
      <c r="AB211">
        <v>2</v>
      </c>
      <c r="AD211">
        <v>2</v>
      </c>
      <c r="AF211">
        <v>1</v>
      </c>
      <c r="AG211" t="s">
        <v>1194</v>
      </c>
      <c r="AH211">
        <v>5</v>
      </c>
      <c r="AJ211">
        <v>5</v>
      </c>
      <c r="AK211">
        <v>2</v>
      </c>
      <c r="BC211">
        <f t="shared" si="10"/>
        <v>5</v>
      </c>
      <c r="BD211">
        <f>BC211*[1]counts!$B$54</f>
        <v>38.25</v>
      </c>
      <c r="BE211">
        <f t="shared" si="11"/>
        <v>38.25</v>
      </c>
      <c r="BF211">
        <v>0</v>
      </c>
      <c r="BG211">
        <v>1</v>
      </c>
      <c r="BH211">
        <v>1</v>
      </c>
      <c r="BI211">
        <v>0</v>
      </c>
      <c r="BJ211">
        <v>0</v>
      </c>
      <c r="BK211">
        <v>0</v>
      </c>
      <c r="BL211">
        <v>0</v>
      </c>
      <c r="BM211">
        <v>0</v>
      </c>
      <c r="BN211">
        <v>1</v>
      </c>
      <c r="BO211">
        <v>1</v>
      </c>
      <c r="BP211">
        <v>0</v>
      </c>
      <c r="BQ211">
        <v>0</v>
      </c>
      <c r="BR211">
        <v>2</v>
      </c>
      <c r="BS211" t="s">
        <v>1195</v>
      </c>
      <c r="BT211">
        <v>10</v>
      </c>
      <c r="BU211" t="s">
        <v>1196</v>
      </c>
      <c r="BZ211">
        <v>1</v>
      </c>
      <c r="CA211" t="s">
        <v>942</v>
      </c>
      <c r="CF211">
        <v>5</v>
      </c>
      <c r="CG211">
        <v>7</v>
      </c>
      <c r="CH211">
        <v>1</v>
      </c>
      <c r="CI211">
        <v>1</v>
      </c>
      <c r="CJ211">
        <v>1</v>
      </c>
      <c r="CK211">
        <v>0</v>
      </c>
      <c r="CL211">
        <v>2</v>
      </c>
      <c r="CM211" t="s">
        <v>1197</v>
      </c>
      <c r="CN211">
        <v>10</v>
      </c>
      <c r="CT211" t="s">
        <v>942</v>
      </c>
      <c r="CU211">
        <v>2</v>
      </c>
    </row>
    <row r="212" spans="1:99" x14ac:dyDescent="0.35">
      <c r="A212">
        <v>219</v>
      </c>
      <c r="B212" s="11">
        <v>44462.57708333333</v>
      </c>
      <c r="C212">
        <v>3</v>
      </c>
      <c r="D212">
        <v>0</v>
      </c>
      <c r="E212">
        <v>0</v>
      </c>
      <c r="F212">
        <v>1</v>
      </c>
      <c r="G212">
        <v>1</v>
      </c>
      <c r="H212">
        <v>1</v>
      </c>
      <c r="I212">
        <v>1</v>
      </c>
      <c r="J212">
        <v>1</v>
      </c>
      <c r="K212">
        <v>1</v>
      </c>
      <c r="L212" t="s">
        <v>1198</v>
      </c>
      <c r="M212">
        <v>57</v>
      </c>
      <c r="N212" t="s">
        <v>1199</v>
      </c>
      <c r="O212">
        <v>2</v>
      </c>
      <c r="Q212">
        <v>1</v>
      </c>
      <c r="R212" t="s">
        <v>8</v>
      </c>
      <c r="S212" t="s">
        <v>199</v>
      </c>
      <c r="T212" t="s">
        <v>5</v>
      </c>
      <c r="U212" t="s">
        <v>200</v>
      </c>
      <c r="V212" s="12">
        <v>44453</v>
      </c>
      <c r="W212" s="12">
        <v>44453</v>
      </c>
      <c r="X212">
        <v>2</v>
      </c>
      <c r="Y212" s="13">
        <v>0.54166666666666663</v>
      </c>
      <c r="Z212" s="13">
        <v>0.625</v>
      </c>
      <c r="AA212" s="1">
        <f t="shared" si="9"/>
        <v>120.00000000000006</v>
      </c>
      <c r="AB212">
        <v>2</v>
      </c>
      <c r="AD212">
        <v>2</v>
      </c>
      <c r="AF212">
        <v>1</v>
      </c>
      <c r="AG212" t="s">
        <v>894</v>
      </c>
      <c r="AH212">
        <v>300</v>
      </c>
      <c r="AJ212">
        <v>300</v>
      </c>
      <c r="AK212">
        <v>2</v>
      </c>
      <c r="BC212">
        <f t="shared" si="10"/>
        <v>300</v>
      </c>
      <c r="BD212">
        <f>BC212*[1]counts!$B$54</f>
        <v>2295</v>
      </c>
      <c r="BE212">
        <f t="shared" si="11"/>
        <v>2295</v>
      </c>
      <c r="BF212">
        <v>0</v>
      </c>
      <c r="BG212">
        <v>0</v>
      </c>
      <c r="BH212">
        <v>1</v>
      </c>
      <c r="BI212">
        <v>0</v>
      </c>
      <c r="BJ212">
        <v>0</v>
      </c>
      <c r="BK212">
        <v>0</v>
      </c>
      <c r="BL212">
        <v>0</v>
      </c>
      <c r="BM212">
        <v>0</v>
      </c>
      <c r="BN212">
        <v>0</v>
      </c>
      <c r="BO212">
        <v>0</v>
      </c>
      <c r="BP212">
        <v>0</v>
      </c>
      <c r="BQ212">
        <v>0</v>
      </c>
      <c r="BZ212">
        <v>1</v>
      </c>
      <c r="CA212" t="s">
        <v>942</v>
      </c>
      <c r="CF212">
        <v>7</v>
      </c>
      <c r="CG212">
        <v>5</v>
      </c>
      <c r="CH212">
        <v>1</v>
      </c>
      <c r="CI212">
        <v>1</v>
      </c>
      <c r="CJ212">
        <v>0</v>
      </c>
      <c r="CK212">
        <v>0</v>
      </c>
      <c r="CL212">
        <v>1</v>
      </c>
      <c r="CM212" t="s">
        <v>1200</v>
      </c>
      <c r="CN212">
        <v>11</v>
      </c>
      <c r="CO212" t="s">
        <v>1201</v>
      </c>
      <c r="CT212" t="s">
        <v>942</v>
      </c>
      <c r="CU212">
        <v>2</v>
      </c>
    </row>
    <row r="213" spans="1:99" x14ac:dyDescent="0.35">
      <c r="A213">
        <v>220</v>
      </c>
      <c r="B213" s="11">
        <v>44462.587500000001</v>
      </c>
      <c r="C213">
        <v>3</v>
      </c>
      <c r="D213">
        <v>0</v>
      </c>
      <c r="E213">
        <v>0</v>
      </c>
      <c r="F213">
        <v>1</v>
      </c>
      <c r="G213">
        <v>1</v>
      </c>
      <c r="H213">
        <v>1</v>
      </c>
      <c r="I213">
        <v>1</v>
      </c>
      <c r="J213">
        <v>1</v>
      </c>
      <c r="K213">
        <v>1</v>
      </c>
      <c r="L213" t="s">
        <v>1202</v>
      </c>
      <c r="M213">
        <v>68</v>
      </c>
      <c r="N213" t="s">
        <v>1203</v>
      </c>
      <c r="O213">
        <v>2</v>
      </c>
      <c r="Q213">
        <v>3</v>
      </c>
      <c r="R213" t="s">
        <v>9</v>
      </c>
      <c r="S213" t="s">
        <v>199</v>
      </c>
      <c r="T213" t="s">
        <v>5</v>
      </c>
      <c r="U213" t="s">
        <v>200</v>
      </c>
      <c r="V213" s="12">
        <v>44456</v>
      </c>
      <c r="W213" s="12">
        <v>44456</v>
      </c>
      <c r="X213">
        <v>2</v>
      </c>
      <c r="Y213" s="13">
        <v>0.54166666666666663</v>
      </c>
      <c r="Z213" s="13">
        <v>0.625</v>
      </c>
      <c r="AA213" s="1">
        <f t="shared" si="9"/>
        <v>120.00000000000006</v>
      </c>
      <c r="AB213">
        <v>2</v>
      </c>
      <c r="AD213">
        <v>2</v>
      </c>
      <c r="AF213">
        <v>1</v>
      </c>
      <c r="AG213" t="s">
        <v>1204</v>
      </c>
      <c r="AH213">
        <v>140</v>
      </c>
      <c r="AJ213">
        <v>140</v>
      </c>
      <c r="AK213">
        <v>2</v>
      </c>
      <c r="BC213">
        <f t="shared" si="10"/>
        <v>140</v>
      </c>
      <c r="BD213">
        <f>BC213*[1]counts!$B$54</f>
        <v>1071</v>
      </c>
      <c r="BE213">
        <f t="shared" si="11"/>
        <v>1071</v>
      </c>
      <c r="BF213">
        <v>0</v>
      </c>
      <c r="BG213">
        <v>0</v>
      </c>
      <c r="BH213">
        <v>1</v>
      </c>
      <c r="BI213">
        <v>0</v>
      </c>
      <c r="BJ213">
        <v>0</v>
      </c>
      <c r="BK213">
        <v>0</v>
      </c>
      <c r="BL213">
        <v>0</v>
      </c>
      <c r="BM213">
        <v>0</v>
      </c>
      <c r="BN213">
        <v>0</v>
      </c>
      <c r="BO213">
        <v>0</v>
      </c>
      <c r="BP213">
        <v>0</v>
      </c>
      <c r="BQ213">
        <v>0</v>
      </c>
      <c r="BZ213">
        <v>1</v>
      </c>
      <c r="CA213" t="s">
        <v>942</v>
      </c>
      <c r="CF213">
        <v>5</v>
      </c>
      <c r="CG213">
        <v>7</v>
      </c>
      <c r="CH213">
        <v>1</v>
      </c>
      <c r="CI213">
        <v>1</v>
      </c>
      <c r="CJ213">
        <v>0</v>
      </c>
      <c r="CK213">
        <v>0</v>
      </c>
      <c r="CL213">
        <v>1</v>
      </c>
      <c r="CM213" t="s">
        <v>1205</v>
      </c>
      <c r="CN213">
        <v>11</v>
      </c>
      <c r="CO213" t="s">
        <v>1206</v>
      </c>
      <c r="CT213" t="s">
        <v>942</v>
      </c>
      <c r="CU213">
        <v>2</v>
      </c>
    </row>
    <row r="214" spans="1:99" x14ac:dyDescent="0.35">
      <c r="A214">
        <v>221</v>
      </c>
      <c r="B214" s="11">
        <v>44462.595138888886</v>
      </c>
      <c r="C214">
        <v>3</v>
      </c>
      <c r="D214">
        <v>0</v>
      </c>
      <c r="E214">
        <v>0</v>
      </c>
      <c r="F214">
        <v>1</v>
      </c>
      <c r="G214">
        <v>1</v>
      </c>
      <c r="H214">
        <v>1</v>
      </c>
      <c r="I214">
        <v>1</v>
      </c>
      <c r="J214">
        <v>1</v>
      </c>
      <c r="K214">
        <v>1</v>
      </c>
      <c r="L214" t="s">
        <v>1207</v>
      </c>
      <c r="M214">
        <v>56</v>
      </c>
      <c r="N214" t="s">
        <v>1208</v>
      </c>
      <c r="O214">
        <v>2</v>
      </c>
      <c r="Q214">
        <v>5</v>
      </c>
      <c r="R214" t="s">
        <v>8</v>
      </c>
      <c r="S214" t="s">
        <v>212</v>
      </c>
      <c r="T214" t="s">
        <v>5</v>
      </c>
      <c r="U214" t="s">
        <v>200</v>
      </c>
      <c r="V214" s="12">
        <v>44455</v>
      </c>
      <c r="W214" s="12">
        <v>44455</v>
      </c>
      <c r="X214">
        <v>2</v>
      </c>
      <c r="Y214" s="13">
        <v>0.54166666666666663</v>
      </c>
      <c r="Z214" s="13">
        <v>0.625</v>
      </c>
      <c r="AA214" s="1">
        <f t="shared" si="9"/>
        <v>120.00000000000006</v>
      </c>
      <c r="AB214">
        <v>2</v>
      </c>
      <c r="AD214">
        <v>2</v>
      </c>
      <c r="AF214">
        <v>1</v>
      </c>
      <c r="AG214" t="s">
        <v>1209</v>
      </c>
      <c r="AH214">
        <v>10</v>
      </c>
      <c r="AJ214">
        <v>10</v>
      </c>
      <c r="AK214">
        <v>2</v>
      </c>
      <c r="BC214">
        <f t="shared" si="10"/>
        <v>10</v>
      </c>
      <c r="BD214">
        <f>BC214*[1]counts!$B$54</f>
        <v>76.5</v>
      </c>
      <c r="BE214">
        <f t="shared" si="11"/>
        <v>76.5</v>
      </c>
      <c r="BF214">
        <v>0</v>
      </c>
      <c r="BG214">
        <v>0</v>
      </c>
      <c r="BH214">
        <v>1</v>
      </c>
      <c r="BI214">
        <v>0</v>
      </c>
      <c r="BJ214">
        <v>0</v>
      </c>
      <c r="BK214">
        <v>0</v>
      </c>
      <c r="BL214">
        <v>0</v>
      </c>
      <c r="BM214">
        <v>0</v>
      </c>
      <c r="BN214">
        <v>0</v>
      </c>
      <c r="BO214">
        <v>0</v>
      </c>
      <c r="BP214">
        <v>0</v>
      </c>
      <c r="BQ214">
        <v>0</v>
      </c>
      <c r="BZ214">
        <v>1</v>
      </c>
      <c r="CA214" t="s">
        <v>1210</v>
      </c>
      <c r="CF214">
        <v>5</v>
      </c>
      <c r="CG214">
        <v>7</v>
      </c>
      <c r="CH214">
        <v>0</v>
      </c>
      <c r="CI214">
        <v>1</v>
      </c>
      <c r="CJ214">
        <v>0</v>
      </c>
      <c r="CK214">
        <v>0</v>
      </c>
      <c r="CN214">
        <v>12</v>
      </c>
      <c r="CO214" t="s">
        <v>1211</v>
      </c>
      <c r="CT214" t="s">
        <v>942</v>
      </c>
      <c r="CU214">
        <v>2</v>
      </c>
    </row>
    <row r="215" spans="1:99" x14ac:dyDescent="0.35">
      <c r="A215">
        <v>222</v>
      </c>
      <c r="B215" s="11">
        <v>44462.602777777778</v>
      </c>
      <c r="C215">
        <v>3</v>
      </c>
      <c r="D215">
        <v>0</v>
      </c>
      <c r="E215">
        <v>0</v>
      </c>
      <c r="F215">
        <v>0</v>
      </c>
      <c r="G215">
        <v>0</v>
      </c>
      <c r="H215">
        <v>0</v>
      </c>
      <c r="I215">
        <v>0</v>
      </c>
      <c r="J215">
        <v>0</v>
      </c>
      <c r="K215">
        <v>1</v>
      </c>
      <c r="L215" t="s">
        <v>1212</v>
      </c>
      <c r="M215">
        <v>57</v>
      </c>
      <c r="N215" t="s">
        <v>1213</v>
      </c>
      <c r="O215">
        <v>2</v>
      </c>
      <c r="Q215">
        <v>4</v>
      </c>
      <c r="R215" t="s">
        <v>9</v>
      </c>
      <c r="S215" t="s">
        <v>212</v>
      </c>
      <c r="T215" t="s">
        <v>5</v>
      </c>
      <c r="U215" t="s">
        <v>200</v>
      </c>
      <c r="V215" s="12">
        <v>44459</v>
      </c>
      <c r="W215" s="12">
        <v>44459</v>
      </c>
      <c r="X215">
        <v>1</v>
      </c>
      <c r="Y215" s="13">
        <v>0.5</v>
      </c>
      <c r="Z215" s="13">
        <v>0.54166666666666663</v>
      </c>
      <c r="AA215" s="1">
        <f t="shared" si="9"/>
        <v>59.999999999999943</v>
      </c>
      <c r="AB215">
        <v>2</v>
      </c>
      <c r="AD215">
        <v>2</v>
      </c>
      <c r="AF215">
        <v>1</v>
      </c>
      <c r="AG215" t="s">
        <v>1214</v>
      </c>
      <c r="AH215">
        <v>15</v>
      </c>
      <c r="AJ215">
        <v>15</v>
      </c>
      <c r="AK215">
        <v>2</v>
      </c>
      <c r="BC215">
        <f t="shared" si="10"/>
        <v>15</v>
      </c>
      <c r="BD215">
        <f>BC215*[1]counts!$B$54</f>
        <v>114.75</v>
      </c>
      <c r="BE215">
        <f t="shared" si="11"/>
        <v>114.75</v>
      </c>
      <c r="BF215">
        <v>0</v>
      </c>
      <c r="BG215">
        <v>0</v>
      </c>
      <c r="BH215">
        <v>1</v>
      </c>
      <c r="BI215">
        <v>0</v>
      </c>
      <c r="BJ215">
        <v>0</v>
      </c>
      <c r="BK215">
        <v>0</v>
      </c>
      <c r="BL215">
        <v>0</v>
      </c>
      <c r="BM215">
        <v>0</v>
      </c>
      <c r="BN215">
        <v>0</v>
      </c>
      <c r="BO215">
        <v>0</v>
      </c>
      <c r="BP215">
        <v>0</v>
      </c>
      <c r="BQ215">
        <v>0</v>
      </c>
      <c r="BZ215">
        <v>1</v>
      </c>
      <c r="CA215" t="s">
        <v>942</v>
      </c>
      <c r="CF215">
        <v>1</v>
      </c>
      <c r="CG215">
        <v>3</v>
      </c>
      <c r="CH215">
        <v>1</v>
      </c>
      <c r="CI215">
        <v>1</v>
      </c>
      <c r="CJ215">
        <v>0</v>
      </c>
      <c r="CK215">
        <v>0</v>
      </c>
      <c r="CL215">
        <v>1</v>
      </c>
      <c r="CM215" t="s">
        <v>1215</v>
      </c>
      <c r="CN215">
        <v>3</v>
      </c>
      <c r="CO215" t="s">
        <v>1216</v>
      </c>
      <c r="CT215" t="s">
        <v>942</v>
      </c>
      <c r="CU215">
        <v>2</v>
      </c>
    </row>
    <row r="216" spans="1:99" x14ac:dyDescent="0.35">
      <c r="A216">
        <v>223</v>
      </c>
      <c r="B216" s="11">
        <v>44462.606944444444</v>
      </c>
      <c r="C216">
        <v>3</v>
      </c>
      <c r="D216">
        <v>0</v>
      </c>
      <c r="E216">
        <v>0</v>
      </c>
      <c r="F216">
        <v>0</v>
      </c>
      <c r="G216">
        <v>0</v>
      </c>
      <c r="H216">
        <v>0</v>
      </c>
      <c r="I216">
        <v>0</v>
      </c>
      <c r="J216">
        <v>0</v>
      </c>
      <c r="K216">
        <v>1</v>
      </c>
      <c r="L216" t="s">
        <v>1217</v>
      </c>
      <c r="M216">
        <v>56</v>
      </c>
      <c r="N216" t="s">
        <v>1218</v>
      </c>
      <c r="O216">
        <v>2</v>
      </c>
      <c r="Q216">
        <v>6</v>
      </c>
      <c r="R216" t="s">
        <v>8</v>
      </c>
      <c r="S216" t="s">
        <v>212</v>
      </c>
      <c r="T216" t="s">
        <v>5</v>
      </c>
      <c r="U216" t="s">
        <v>200</v>
      </c>
      <c r="V216" s="12">
        <v>44460</v>
      </c>
      <c r="W216" s="12">
        <v>44460</v>
      </c>
      <c r="X216">
        <v>1</v>
      </c>
      <c r="Y216" s="13">
        <v>0.45833333333333331</v>
      </c>
      <c r="Z216" s="13">
        <v>0.5</v>
      </c>
      <c r="AA216" s="1">
        <f t="shared" si="9"/>
        <v>60.000000000000028</v>
      </c>
      <c r="AB216">
        <v>2</v>
      </c>
      <c r="AD216">
        <v>2</v>
      </c>
      <c r="AF216">
        <v>1</v>
      </c>
      <c r="AG216" t="s">
        <v>1219</v>
      </c>
      <c r="AH216">
        <v>18</v>
      </c>
      <c r="AJ216">
        <v>18</v>
      </c>
      <c r="AK216">
        <v>2</v>
      </c>
      <c r="BC216">
        <f t="shared" si="10"/>
        <v>18</v>
      </c>
      <c r="BD216">
        <f>BC216*[1]counts!$B$54</f>
        <v>137.70000000000002</v>
      </c>
      <c r="BE216">
        <f t="shared" si="11"/>
        <v>137.70000000000002</v>
      </c>
      <c r="BF216">
        <v>0</v>
      </c>
      <c r="BG216">
        <v>0</v>
      </c>
      <c r="BH216">
        <v>1</v>
      </c>
      <c r="BI216">
        <v>0</v>
      </c>
      <c r="BJ216">
        <v>0</v>
      </c>
      <c r="BK216">
        <v>0</v>
      </c>
      <c r="BL216">
        <v>0</v>
      </c>
      <c r="BM216">
        <v>0</v>
      </c>
      <c r="BN216">
        <v>0</v>
      </c>
      <c r="BO216">
        <v>0</v>
      </c>
      <c r="BP216">
        <v>0</v>
      </c>
      <c r="BQ216">
        <v>0</v>
      </c>
      <c r="BZ216">
        <v>1</v>
      </c>
      <c r="CA216" t="s">
        <v>942</v>
      </c>
      <c r="CF216">
        <v>2</v>
      </c>
      <c r="CG216">
        <v>2</v>
      </c>
      <c r="CH216">
        <v>1</v>
      </c>
      <c r="CI216">
        <v>1</v>
      </c>
      <c r="CJ216">
        <v>0</v>
      </c>
      <c r="CK216">
        <v>0</v>
      </c>
      <c r="CL216">
        <v>1</v>
      </c>
      <c r="CM216" t="s">
        <v>1220</v>
      </c>
      <c r="CN216">
        <v>3</v>
      </c>
      <c r="CO216" t="s">
        <v>1221</v>
      </c>
      <c r="CT216" t="s">
        <v>942</v>
      </c>
      <c r="CU216">
        <v>2</v>
      </c>
    </row>
    <row r="217" spans="1:99" x14ac:dyDescent="0.35">
      <c r="A217">
        <v>224</v>
      </c>
      <c r="B217" s="11">
        <v>44462.611805555556</v>
      </c>
      <c r="C217">
        <v>3</v>
      </c>
      <c r="D217">
        <v>0</v>
      </c>
      <c r="E217">
        <v>0</v>
      </c>
      <c r="F217">
        <v>0</v>
      </c>
      <c r="G217">
        <v>0</v>
      </c>
      <c r="H217">
        <v>0</v>
      </c>
      <c r="I217">
        <v>0</v>
      </c>
      <c r="J217">
        <v>0</v>
      </c>
      <c r="K217">
        <v>1</v>
      </c>
      <c r="L217" t="s">
        <v>1222</v>
      </c>
      <c r="M217">
        <v>56</v>
      </c>
      <c r="N217" t="s">
        <v>1223</v>
      </c>
      <c r="O217">
        <v>2</v>
      </c>
      <c r="Q217">
        <v>8</v>
      </c>
      <c r="R217" t="s">
        <v>9</v>
      </c>
      <c r="S217" t="s">
        <v>199</v>
      </c>
      <c r="T217" t="s">
        <v>5</v>
      </c>
      <c r="U217" t="s">
        <v>200</v>
      </c>
      <c r="V217" s="12">
        <v>44461</v>
      </c>
      <c r="W217" s="12">
        <v>44461</v>
      </c>
      <c r="X217">
        <v>1</v>
      </c>
      <c r="Y217" s="13">
        <v>0.45833333333333331</v>
      </c>
      <c r="Z217" s="13">
        <v>0.5</v>
      </c>
      <c r="AA217" s="1">
        <f t="shared" si="9"/>
        <v>60.000000000000028</v>
      </c>
      <c r="AB217">
        <v>2</v>
      </c>
      <c r="AD217">
        <v>2</v>
      </c>
      <c r="AF217">
        <v>1</v>
      </c>
      <c r="AG217" t="s">
        <v>1086</v>
      </c>
      <c r="AH217">
        <v>64</v>
      </c>
      <c r="AJ217">
        <v>64</v>
      </c>
      <c r="AK217">
        <v>2</v>
      </c>
      <c r="BC217">
        <f t="shared" si="10"/>
        <v>64</v>
      </c>
      <c r="BD217">
        <f>BC217*[1]counts!$B$54</f>
        <v>489.6</v>
      </c>
      <c r="BE217">
        <f t="shared" si="11"/>
        <v>489.6</v>
      </c>
      <c r="BF217">
        <v>0</v>
      </c>
      <c r="BG217">
        <v>0</v>
      </c>
      <c r="BH217">
        <v>1</v>
      </c>
      <c r="BI217">
        <v>0</v>
      </c>
      <c r="BJ217">
        <v>0</v>
      </c>
      <c r="BK217">
        <v>0</v>
      </c>
      <c r="BL217">
        <v>0</v>
      </c>
      <c r="BM217">
        <v>0</v>
      </c>
      <c r="BN217">
        <v>0</v>
      </c>
      <c r="BO217">
        <v>0</v>
      </c>
      <c r="BP217">
        <v>0</v>
      </c>
      <c r="BQ217">
        <v>0</v>
      </c>
      <c r="BZ217">
        <v>1</v>
      </c>
      <c r="CA217" t="s">
        <v>942</v>
      </c>
      <c r="CF217">
        <v>2</v>
      </c>
      <c r="CG217">
        <v>1</v>
      </c>
      <c r="CH217">
        <v>0</v>
      </c>
      <c r="CI217">
        <v>1</v>
      </c>
      <c r="CJ217">
        <v>0</v>
      </c>
      <c r="CK217">
        <v>0</v>
      </c>
      <c r="CN217">
        <v>3</v>
      </c>
      <c r="CO217" t="s">
        <v>1224</v>
      </c>
      <c r="CT217" t="s">
        <v>942</v>
      </c>
      <c r="CU217">
        <v>2</v>
      </c>
    </row>
    <row r="218" spans="1:99" x14ac:dyDescent="0.35">
      <c r="A218">
        <v>225</v>
      </c>
      <c r="B218" s="11">
        <v>44462.617361111108</v>
      </c>
      <c r="C218">
        <v>3</v>
      </c>
      <c r="D218">
        <v>0</v>
      </c>
      <c r="E218">
        <v>0</v>
      </c>
      <c r="F218">
        <v>0</v>
      </c>
      <c r="G218">
        <v>0</v>
      </c>
      <c r="H218">
        <v>0</v>
      </c>
      <c r="I218">
        <v>0</v>
      </c>
      <c r="J218">
        <v>0</v>
      </c>
      <c r="K218">
        <v>1</v>
      </c>
      <c r="L218" t="s">
        <v>1225</v>
      </c>
      <c r="M218">
        <v>56</v>
      </c>
      <c r="N218" t="s">
        <v>1226</v>
      </c>
      <c r="O218">
        <v>2</v>
      </c>
      <c r="Q218">
        <v>7</v>
      </c>
      <c r="R218" t="s">
        <v>9</v>
      </c>
      <c r="S218" t="s">
        <v>199</v>
      </c>
      <c r="T218" t="s">
        <v>5</v>
      </c>
      <c r="U218" t="s">
        <v>200</v>
      </c>
      <c r="V218" s="12">
        <v>44462</v>
      </c>
      <c r="W218" s="12">
        <v>44462</v>
      </c>
      <c r="X218">
        <v>1</v>
      </c>
      <c r="Y218" s="13">
        <v>0.54166666666666663</v>
      </c>
      <c r="Z218" s="13">
        <v>0.58333333333333337</v>
      </c>
      <c r="AA218" s="1">
        <f t="shared" si="9"/>
        <v>60.000000000000107</v>
      </c>
      <c r="AB218">
        <v>2</v>
      </c>
      <c r="AD218">
        <v>2</v>
      </c>
      <c r="AF218">
        <v>1</v>
      </c>
      <c r="AG218" t="s">
        <v>1227</v>
      </c>
      <c r="AH218">
        <v>84</v>
      </c>
      <c r="AJ218">
        <v>84</v>
      </c>
      <c r="AK218">
        <v>2</v>
      </c>
      <c r="BC218">
        <f t="shared" si="10"/>
        <v>84</v>
      </c>
      <c r="BD218">
        <f>BC218*[1]counts!$B$54</f>
        <v>642.6</v>
      </c>
      <c r="BE218">
        <f t="shared" si="11"/>
        <v>642.6</v>
      </c>
      <c r="BF218">
        <v>0</v>
      </c>
      <c r="BG218">
        <v>0</v>
      </c>
      <c r="BH218">
        <v>1</v>
      </c>
      <c r="BI218">
        <v>0</v>
      </c>
      <c r="BJ218">
        <v>0</v>
      </c>
      <c r="BK218">
        <v>0</v>
      </c>
      <c r="BL218">
        <v>0</v>
      </c>
      <c r="BM218">
        <v>0</v>
      </c>
      <c r="BN218">
        <v>0</v>
      </c>
      <c r="BO218">
        <v>0</v>
      </c>
      <c r="BP218">
        <v>0</v>
      </c>
      <c r="BQ218">
        <v>0</v>
      </c>
      <c r="BZ218">
        <v>1</v>
      </c>
      <c r="CA218" t="s">
        <v>942</v>
      </c>
      <c r="CF218">
        <v>2</v>
      </c>
      <c r="CG218">
        <v>1</v>
      </c>
      <c r="CH218">
        <v>0</v>
      </c>
      <c r="CI218">
        <v>1</v>
      </c>
      <c r="CJ218">
        <v>0</v>
      </c>
      <c r="CK218">
        <v>0</v>
      </c>
      <c r="CN218">
        <v>3</v>
      </c>
      <c r="CO218" t="s">
        <v>1228</v>
      </c>
      <c r="CT218" t="s">
        <v>942</v>
      </c>
      <c r="CU218">
        <v>2</v>
      </c>
    </row>
    <row r="219" spans="1:99" x14ac:dyDescent="0.35">
      <c r="A219">
        <v>226</v>
      </c>
      <c r="B219" s="11">
        <v>44462.532638888886</v>
      </c>
      <c r="C219">
        <v>2</v>
      </c>
      <c r="D219">
        <v>0</v>
      </c>
      <c r="E219">
        <v>0</v>
      </c>
      <c r="F219">
        <v>1</v>
      </c>
      <c r="G219">
        <v>1</v>
      </c>
      <c r="H219">
        <v>1</v>
      </c>
      <c r="I219">
        <v>1</v>
      </c>
      <c r="J219">
        <v>1</v>
      </c>
      <c r="K219">
        <v>1</v>
      </c>
      <c r="L219" t="s">
        <v>1229</v>
      </c>
      <c r="M219">
        <v>80</v>
      </c>
      <c r="N219" t="s">
        <v>1230</v>
      </c>
      <c r="O219">
        <v>1</v>
      </c>
      <c r="P219">
        <v>3</v>
      </c>
      <c r="R219" t="s">
        <v>9</v>
      </c>
      <c r="S219" t="s">
        <v>212</v>
      </c>
      <c r="T219" t="s">
        <v>5</v>
      </c>
      <c r="U219" t="s">
        <v>200</v>
      </c>
      <c r="V219" s="12">
        <v>44461</v>
      </c>
      <c r="W219" s="12">
        <v>44461</v>
      </c>
      <c r="X219">
        <v>5</v>
      </c>
      <c r="Y219" s="13">
        <v>0.4375</v>
      </c>
      <c r="Z219" s="13">
        <v>0.6479166666666667</v>
      </c>
      <c r="AA219" s="1">
        <f t="shared" si="9"/>
        <v>303.00000000000006</v>
      </c>
      <c r="AB219">
        <v>2</v>
      </c>
      <c r="AD219">
        <v>2</v>
      </c>
      <c r="AF219">
        <v>1</v>
      </c>
      <c r="AG219" t="s">
        <v>1231</v>
      </c>
      <c r="AH219">
        <v>41</v>
      </c>
      <c r="AJ219">
        <v>41</v>
      </c>
      <c r="AK219">
        <v>2</v>
      </c>
      <c r="BC219">
        <f t="shared" si="10"/>
        <v>41</v>
      </c>
      <c r="BD219">
        <f>BC219*[1]counts!$B$54</f>
        <v>313.65000000000003</v>
      </c>
      <c r="BE219">
        <f t="shared" si="11"/>
        <v>313.65000000000003</v>
      </c>
      <c r="BF219">
        <v>0</v>
      </c>
      <c r="BG219">
        <v>0</v>
      </c>
      <c r="BH219">
        <v>1</v>
      </c>
      <c r="BI219">
        <v>0</v>
      </c>
      <c r="BJ219">
        <v>0</v>
      </c>
      <c r="BK219">
        <v>0</v>
      </c>
      <c r="BL219">
        <v>0</v>
      </c>
      <c r="BM219">
        <v>0</v>
      </c>
      <c r="BN219">
        <v>0</v>
      </c>
      <c r="BO219">
        <v>0</v>
      </c>
      <c r="BP219">
        <v>0</v>
      </c>
      <c r="BQ219">
        <v>0</v>
      </c>
      <c r="BZ219">
        <v>1</v>
      </c>
      <c r="CA219" t="s">
        <v>975</v>
      </c>
      <c r="CF219">
        <v>6</v>
      </c>
      <c r="CG219">
        <v>9</v>
      </c>
      <c r="CH219">
        <v>1</v>
      </c>
      <c r="CI219">
        <v>1</v>
      </c>
      <c r="CJ219">
        <v>0</v>
      </c>
      <c r="CK219">
        <v>1</v>
      </c>
      <c r="CL219">
        <v>7</v>
      </c>
      <c r="CM219" t="s">
        <v>1232</v>
      </c>
      <c r="CN219">
        <v>6</v>
      </c>
      <c r="CO219" t="s">
        <v>1233</v>
      </c>
      <c r="CR219">
        <v>2</v>
      </c>
      <c r="CS219" t="s">
        <v>1234</v>
      </c>
      <c r="CT219" t="s">
        <v>975</v>
      </c>
      <c r="CU219">
        <v>2</v>
      </c>
    </row>
    <row r="220" spans="1:99" x14ac:dyDescent="0.35">
      <c r="A220">
        <v>227</v>
      </c>
      <c r="B220" s="11">
        <v>44462.549305555556</v>
      </c>
      <c r="C220">
        <v>2</v>
      </c>
      <c r="D220">
        <v>0</v>
      </c>
      <c r="E220">
        <v>0</v>
      </c>
      <c r="F220">
        <v>0</v>
      </c>
      <c r="G220">
        <v>1</v>
      </c>
      <c r="H220">
        <v>1</v>
      </c>
      <c r="I220">
        <v>1</v>
      </c>
      <c r="J220">
        <v>1</v>
      </c>
      <c r="K220">
        <v>1</v>
      </c>
      <c r="L220" t="s">
        <v>1235</v>
      </c>
      <c r="M220">
        <v>85</v>
      </c>
      <c r="N220" t="s">
        <v>1236</v>
      </c>
      <c r="O220">
        <v>1</v>
      </c>
      <c r="P220">
        <v>6</v>
      </c>
      <c r="R220" t="s">
        <v>8</v>
      </c>
      <c r="S220" t="s">
        <v>212</v>
      </c>
      <c r="T220" t="s">
        <v>5</v>
      </c>
      <c r="U220" t="s">
        <v>200</v>
      </c>
      <c r="V220" s="12">
        <v>44453</v>
      </c>
      <c r="W220" s="12">
        <v>44453</v>
      </c>
      <c r="X220">
        <v>4</v>
      </c>
      <c r="Y220" s="13">
        <v>0.53055555555555556</v>
      </c>
      <c r="Z220" s="13">
        <v>0.70208333333333328</v>
      </c>
      <c r="AA220" s="1">
        <f t="shared" si="9"/>
        <v>246.99999999999991</v>
      </c>
      <c r="AB220">
        <v>2</v>
      </c>
      <c r="AD220">
        <v>2</v>
      </c>
      <c r="AF220">
        <v>1</v>
      </c>
      <c r="AG220" t="s">
        <v>1237</v>
      </c>
      <c r="AH220">
        <v>58</v>
      </c>
      <c r="AJ220">
        <v>58</v>
      </c>
      <c r="AK220">
        <v>2</v>
      </c>
      <c r="BC220">
        <f t="shared" si="10"/>
        <v>58</v>
      </c>
      <c r="BD220">
        <f>BC220*[1]counts!$B$54</f>
        <v>443.70000000000005</v>
      </c>
      <c r="BE220">
        <f t="shared" si="11"/>
        <v>443.70000000000005</v>
      </c>
      <c r="BF220">
        <v>0</v>
      </c>
      <c r="BG220">
        <v>0</v>
      </c>
      <c r="BH220">
        <v>1</v>
      </c>
      <c r="BI220">
        <v>0</v>
      </c>
      <c r="BJ220">
        <v>1</v>
      </c>
      <c r="BK220">
        <v>0</v>
      </c>
      <c r="BL220">
        <v>0</v>
      </c>
      <c r="BM220">
        <v>0</v>
      </c>
      <c r="BN220">
        <v>0</v>
      </c>
      <c r="BO220">
        <v>0</v>
      </c>
      <c r="BP220">
        <v>0</v>
      </c>
      <c r="BQ220">
        <v>0</v>
      </c>
      <c r="BZ220">
        <v>1</v>
      </c>
      <c r="CA220" t="s">
        <v>975</v>
      </c>
      <c r="CD220">
        <v>1</v>
      </c>
      <c r="CE220" t="s">
        <v>1238</v>
      </c>
      <c r="CF220">
        <v>8</v>
      </c>
      <c r="CG220">
        <v>4</v>
      </c>
      <c r="CH220">
        <v>1</v>
      </c>
      <c r="CI220">
        <v>1</v>
      </c>
      <c r="CJ220">
        <v>0</v>
      </c>
      <c r="CK220">
        <v>1</v>
      </c>
      <c r="CL220">
        <v>1</v>
      </c>
      <c r="CM220" t="s">
        <v>1239</v>
      </c>
      <c r="CN220">
        <v>10</v>
      </c>
      <c r="CO220" t="s">
        <v>1240</v>
      </c>
      <c r="CR220">
        <v>1</v>
      </c>
      <c r="CS220" t="s">
        <v>1151</v>
      </c>
      <c r="CT220" t="s">
        <v>975</v>
      </c>
      <c r="CU220">
        <v>2</v>
      </c>
    </row>
    <row r="221" spans="1:99" x14ac:dyDescent="0.35">
      <c r="A221">
        <v>228</v>
      </c>
      <c r="B221" s="11">
        <v>44462.563888888886</v>
      </c>
      <c r="C221">
        <v>2</v>
      </c>
      <c r="D221">
        <v>0</v>
      </c>
      <c r="E221">
        <v>0</v>
      </c>
      <c r="F221">
        <v>1</v>
      </c>
      <c r="G221">
        <v>1</v>
      </c>
      <c r="H221">
        <v>1</v>
      </c>
      <c r="I221">
        <v>1</v>
      </c>
      <c r="J221">
        <v>1</v>
      </c>
      <c r="K221">
        <v>1</v>
      </c>
      <c r="L221" t="s">
        <v>1241</v>
      </c>
      <c r="M221">
        <v>83</v>
      </c>
      <c r="N221" t="s">
        <v>1242</v>
      </c>
      <c r="O221">
        <v>1</v>
      </c>
      <c r="P221">
        <v>2</v>
      </c>
      <c r="R221" t="s">
        <v>8</v>
      </c>
      <c r="S221" t="s">
        <v>199</v>
      </c>
      <c r="T221" t="s">
        <v>5</v>
      </c>
      <c r="U221" t="s">
        <v>200</v>
      </c>
      <c r="V221" s="12">
        <v>44454</v>
      </c>
      <c r="W221" s="12">
        <v>44454</v>
      </c>
      <c r="X221">
        <v>4</v>
      </c>
      <c r="Y221" s="13">
        <v>0.52152777777777781</v>
      </c>
      <c r="Z221" s="13">
        <v>0.68958333333333333</v>
      </c>
      <c r="AA221" s="1">
        <f t="shared" si="9"/>
        <v>241.99999999999994</v>
      </c>
      <c r="AB221">
        <v>2</v>
      </c>
      <c r="AD221">
        <v>2</v>
      </c>
      <c r="AF221">
        <v>1</v>
      </c>
      <c r="AG221" t="s">
        <v>1032</v>
      </c>
      <c r="AH221">
        <v>93</v>
      </c>
      <c r="AJ221">
        <v>93</v>
      </c>
      <c r="AK221">
        <v>2</v>
      </c>
      <c r="BC221">
        <f t="shared" si="10"/>
        <v>93</v>
      </c>
      <c r="BD221">
        <f>BC221*[1]counts!$B$54</f>
        <v>711.45</v>
      </c>
      <c r="BE221">
        <f t="shared" si="11"/>
        <v>711.45</v>
      </c>
      <c r="BF221">
        <v>0</v>
      </c>
      <c r="BG221">
        <v>0</v>
      </c>
      <c r="BH221">
        <v>1</v>
      </c>
      <c r="BI221">
        <v>0</v>
      </c>
      <c r="BJ221">
        <v>0</v>
      </c>
      <c r="BK221">
        <v>0</v>
      </c>
      <c r="BL221">
        <v>0</v>
      </c>
      <c r="BM221">
        <v>0</v>
      </c>
      <c r="BN221">
        <v>0</v>
      </c>
      <c r="BO221">
        <v>0</v>
      </c>
      <c r="BP221">
        <v>0</v>
      </c>
      <c r="BQ221">
        <v>0</v>
      </c>
      <c r="BZ221">
        <v>1</v>
      </c>
      <c r="CA221" t="s">
        <v>1243</v>
      </c>
      <c r="CF221">
        <v>11</v>
      </c>
      <c r="CG221">
        <v>3</v>
      </c>
      <c r="CH221">
        <v>1</v>
      </c>
      <c r="CI221">
        <v>1</v>
      </c>
      <c r="CJ221">
        <v>0</v>
      </c>
      <c r="CK221">
        <v>1</v>
      </c>
      <c r="CL221">
        <v>5</v>
      </c>
      <c r="CM221" t="s">
        <v>1244</v>
      </c>
      <c r="CN221">
        <v>7</v>
      </c>
      <c r="CO221" t="s">
        <v>1245</v>
      </c>
      <c r="CR221">
        <v>1</v>
      </c>
      <c r="CS221" t="s">
        <v>1246</v>
      </c>
      <c r="CT221" t="s">
        <v>975</v>
      </c>
      <c r="CU221">
        <v>2</v>
      </c>
    </row>
    <row r="222" spans="1:99" x14ac:dyDescent="0.35">
      <c r="A222">
        <v>229</v>
      </c>
      <c r="B222" s="11">
        <v>44462.583333333336</v>
      </c>
      <c r="C222">
        <v>2</v>
      </c>
      <c r="D222">
        <v>0</v>
      </c>
      <c r="E222">
        <v>0</v>
      </c>
      <c r="F222">
        <v>1</v>
      </c>
      <c r="G222">
        <v>1</v>
      </c>
      <c r="H222">
        <v>1</v>
      </c>
      <c r="I222">
        <v>1</v>
      </c>
      <c r="J222">
        <v>0</v>
      </c>
      <c r="K222">
        <v>1</v>
      </c>
      <c r="L222" t="s">
        <v>1247</v>
      </c>
      <c r="M222">
        <v>88</v>
      </c>
      <c r="N222" t="s">
        <v>1248</v>
      </c>
      <c r="O222">
        <v>1</v>
      </c>
      <c r="P222">
        <v>1</v>
      </c>
      <c r="R222" t="s">
        <v>8</v>
      </c>
      <c r="S222" t="s">
        <v>199</v>
      </c>
      <c r="T222" t="s">
        <v>5</v>
      </c>
      <c r="U222" t="s">
        <v>200</v>
      </c>
      <c r="V222" s="12">
        <v>44455</v>
      </c>
      <c r="W222" s="12">
        <v>44455</v>
      </c>
      <c r="X222">
        <v>3</v>
      </c>
      <c r="Y222" s="13">
        <v>0.52083333333333337</v>
      </c>
      <c r="Z222" s="13">
        <v>0.6479166666666667</v>
      </c>
      <c r="AA222" s="1">
        <f t="shared" si="9"/>
        <v>183</v>
      </c>
      <c r="AB222">
        <v>2</v>
      </c>
      <c r="AD222">
        <v>2</v>
      </c>
      <c r="AF222">
        <v>1</v>
      </c>
      <c r="AG222" t="s">
        <v>1159</v>
      </c>
      <c r="AH222">
        <v>360</v>
      </c>
      <c r="AJ222">
        <v>360</v>
      </c>
      <c r="AK222">
        <v>2</v>
      </c>
      <c r="BC222">
        <f t="shared" si="10"/>
        <v>360</v>
      </c>
      <c r="BD222">
        <f>BC222*[1]counts!$B$54</f>
        <v>2754</v>
      </c>
      <c r="BE222">
        <f t="shared" si="11"/>
        <v>2754</v>
      </c>
      <c r="BF222">
        <v>0</v>
      </c>
      <c r="BG222">
        <v>0</v>
      </c>
      <c r="BH222">
        <v>1</v>
      </c>
      <c r="BI222">
        <v>0</v>
      </c>
      <c r="BJ222">
        <v>0</v>
      </c>
      <c r="BK222">
        <v>0</v>
      </c>
      <c r="BL222">
        <v>0</v>
      </c>
      <c r="BM222">
        <v>0</v>
      </c>
      <c r="BN222">
        <v>0</v>
      </c>
      <c r="BO222">
        <v>0</v>
      </c>
      <c r="BP222">
        <v>0</v>
      </c>
      <c r="BQ222">
        <v>0</v>
      </c>
      <c r="BZ222" t="s">
        <v>975</v>
      </c>
      <c r="CF222">
        <v>12</v>
      </c>
      <c r="CG222">
        <v>2</v>
      </c>
      <c r="CH222">
        <v>1</v>
      </c>
      <c r="CI222">
        <v>1</v>
      </c>
      <c r="CJ222">
        <v>0</v>
      </c>
      <c r="CK222">
        <v>1</v>
      </c>
      <c r="CL222">
        <v>2</v>
      </c>
      <c r="CM222" t="s">
        <v>1249</v>
      </c>
      <c r="CN222">
        <v>10</v>
      </c>
      <c r="CO222" t="s">
        <v>1250</v>
      </c>
      <c r="CR222">
        <v>2</v>
      </c>
      <c r="CS222" t="s">
        <v>1251</v>
      </c>
      <c r="CT222" t="s">
        <v>975</v>
      </c>
      <c r="CU222">
        <v>2</v>
      </c>
    </row>
    <row r="223" spans="1:99" x14ac:dyDescent="0.35">
      <c r="A223">
        <v>230</v>
      </c>
      <c r="B223" s="11">
        <v>44462.605555555558</v>
      </c>
      <c r="C223">
        <v>3</v>
      </c>
      <c r="D223">
        <v>0</v>
      </c>
      <c r="E223">
        <v>0</v>
      </c>
      <c r="F223">
        <v>1</v>
      </c>
      <c r="G223">
        <v>0</v>
      </c>
      <c r="H223">
        <v>0</v>
      </c>
      <c r="I223">
        <v>0</v>
      </c>
      <c r="J223">
        <v>0</v>
      </c>
      <c r="K223">
        <v>1</v>
      </c>
      <c r="L223" t="s">
        <v>1252</v>
      </c>
      <c r="M223">
        <v>84</v>
      </c>
      <c r="N223" t="s">
        <v>1253</v>
      </c>
      <c r="O223">
        <v>1</v>
      </c>
      <c r="P223">
        <v>4</v>
      </c>
      <c r="R223" t="s">
        <v>9</v>
      </c>
      <c r="S223" t="s">
        <v>199</v>
      </c>
      <c r="T223" t="s">
        <v>5</v>
      </c>
      <c r="U223" t="s">
        <v>200</v>
      </c>
      <c r="V223" s="12">
        <v>44459</v>
      </c>
      <c r="W223" s="12">
        <v>44459</v>
      </c>
      <c r="X223">
        <v>5</v>
      </c>
      <c r="Y223" s="13">
        <v>0.40069444444444446</v>
      </c>
      <c r="Z223" s="13">
        <v>0.61250000000000004</v>
      </c>
      <c r="AA223" s="1">
        <f t="shared" si="9"/>
        <v>305.00000000000006</v>
      </c>
      <c r="AB223">
        <v>2</v>
      </c>
      <c r="AD223">
        <v>2</v>
      </c>
      <c r="AF223">
        <v>1</v>
      </c>
      <c r="AG223" t="s">
        <v>1022</v>
      </c>
      <c r="AH223">
        <v>133</v>
      </c>
      <c r="AJ223">
        <v>133</v>
      </c>
      <c r="AK223">
        <v>2</v>
      </c>
      <c r="BC223">
        <f t="shared" si="10"/>
        <v>133</v>
      </c>
      <c r="BD223">
        <f>BC223*[1]counts!$B$54</f>
        <v>1017.45</v>
      </c>
      <c r="BE223">
        <f t="shared" si="11"/>
        <v>1017.45</v>
      </c>
      <c r="BF223">
        <v>0</v>
      </c>
      <c r="BG223">
        <v>0</v>
      </c>
      <c r="BH223">
        <v>1</v>
      </c>
      <c r="BI223">
        <v>0</v>
      </c>
      <c r="BJ223">
        <v>0</v>
      </c>
      <c r="BK223">
        <v>0</v>
      </c>
      <c r="BL223">
        <v>0</v>
      </c>
      <c r="BM223">
        <v>0</v>
      </c>
      <c r="BN223">
        <v>0</v>
      </c>
      <c r="BO223">
        <v>0</v>
      </c>
      <c r="BP223">
        <v>0</v>
      </c>
      <c r="BQ223">
        <v>0</v>
      </c>
      <c r="BZ223">
        <v>1</v>
      </c>
      <c r="CA223" t="s">
        <v>975</v>
      </c>
      <c r="CF223">
        <v>2</v>
      </c>
      <c r="CG223">
        <v>1</v>
      </c>
      <c r="CH223">
        <v>1</v>
      </c>
      <c r="CI223">
        <v>1</v>
      </c>
      <c r="CJ223">
        <v>0</v>
      </c>
      <c r="CK223">
        <v>1</v>
      </c>
      <c r="CL223">
        <v>1</v>
      </c>
      <c r="CM223" t="s">
        <v>1254</v>
      </c>
      <c r="CN223">
        <v>1</v>
      </c>
      <c r="CO223" t="s">
        <v>1255</v>
      </c>
      <c r="CR223">
        <v>1</v>
      </c>
      <c r="CS223" t="s">
        <v>1023</v>
      </c>
      <c r="CT223" t="s">
        <v>975</v>
      </c>
      <c r="CU223">
        <v>2</v>
      </c>
    </row>
    <row r="224" spans="1:99" x14ac:dyDescent="0.35">
      <c r="A224">
        <v>231</v>
      </c>
      <c r="B224" s="11">
        <v>44462.613888888889</v>
      </c>
      <c r="C224">
        <v>3</v>
      </c>
      <c r="D224">
        <v>0</v>
      </c>
      <c r="E224">
        <v>1</v>
      </c>
      <c r="F224">
        <v>1</v>
      </c>
      <c r="G224">
        <v>0</v>
      </c>
      <c r="H224">
        <v>0</v>
      </c>
      <c r="I224">
        <v>0</v>
      </c>
      <c r="J224">
        <v>0</v>
      </c>
      <c r="K224">
        <v>1</v>
      </c>
      <c r="M224">
        <v>88</v>
      </c>
      <c r="N224" t="s">
        <v>1256</v>
      </c>
      <c r="O224">
        <v>1</v>
      </c>
      <c r="P224">
        <v>7</v>
      </c>
      <c r="R224" t="s">
        <v>9</v>
      </c>
      <c r="S224" t="s">
        <v>199</v>
      </c>
      <c r="T224" t="s">
        <v>5</v>
      </c>
      <c r="U224" t="s">
        <v>200</v>
      </c>
      <c r="V224" s="12">
        <v>44460</v>
      </c>
      <c r="W224" s="12">
        <v>44460</v>
      </c>
      <c r="X224">
        <v>4</v>
      </c>
      <c r="Y224" s="13">
        <v>0.46666666666666667</v>
      </c>
      <c r="Z224" s="13">
        <v>0.63611111111111107</v>
      </c>
      <c r="AA224" s="1">
        <f t="shared" si="9"/>
        <v>243.99999999999994</v>
      </c>
      <c r="AB224">
        <v>2</v>
      </c>
      <c r="AD224">
        <v>2</v>
      </c>
      <c r="AF224">
        <v>1</v>
      </c>
      <c r="AG224" t="s">
        <v>978</v>
      </c>
      <c r="AH224">
        <v>241</v>
      </c>
      <c r="AJ224">
        <v>241</v>
      </c>
      <c r="AK224">
        <v>2</v>
      </c>
      <c r="BC224">
        <f t="shared" si="10"/>
        <v>241</v>
      </c>
      <c r="BD224">
        <f>BC224*[1]counts!$B$54</f>
        <v>1843.65</v>
      </c>
      <c r="BE224">
        <f t="shared" si="11"/>
        <v>1843.65</v>
      </c>
      <c r="BF224">
        <v>0</v>
      </c>
      <c r="BG224">
        <v>0</v>
      </c>
      <c r="BH224">
        <v>1</v>
      </c>
      <c r="BI224">
        <v>0</v>
      </c>
      <c r="BJ224">
        <v>0</v>
      </c>
      <c r="BK224">
        <v>0</v>
      </c>
      <c r="BL224">
        <v>0</v>
      </c>
      <c r="BM224">
        <v>0</v>
      </c>
      <c r="BN224">
        <v>0</v>
      </c>
      <c r="BO224">
        <v>0</v>
      </c>
      <c r="BP224">
        <v>0</v>
      </c>
      <c r="BQ224">
        <v>0</v>
      </c>
      <c r="BZ224">
        <v>1</v>
      </c>
      <c r="CA224" t="s">
        <v>975</v>
      </c>
      <c r="CF224">
        <v>4</v>
      </c>
      <c r="CG224">
        <v>2</v>
      </c>
      <c r="CH224">
        <v>0</v>
      </c>
      <c r="CI224">
        <v>1</v>
      </c>
      <c r="CJ224">
        <v>0</v>
      </c>
      <c r="CK224">
        <v>0</v>
      </c>
      <c r="CN224">
        <v>6</v>
      </c>
      <c r="CO224" t="s">
        <v>1257</v>
      </c>
      <c r="CT224" t="s">
        <v>975</v>
      </c>
      <c r="CU224">
        <v>2</v>
      </c>
    </row>
    <row r="225" spans="1:99" x14ac:dyDescent="0.35">
      <c r="A225">
        <v>232</v>
      </c>
      <c r="B225" s="11">
        <v>44462.632638888892</v>
      </c>
      <c r="C225">
        <v>3</v>
      </c>
      <c r="D225">
        <v>0</v>
      </c>
      <c r="E225">
        <v>0</v>
      </c>
      <c r="F225">
        <v>1</v>
      </c>
      <c r="G225">
        <v>1</v>
      </c>
      <c r="H225">
        <v>0</v>
      </c>
      <c r="I225">
        <v>0</v>
      </c>
      <c r="J225">
        <v>0</v>
      </c>
      <c r="K225">
        <v>1</v>
      </c>
      <c r="L225" t="s">
        <v>1258</v>
      </c>
      <c r="M225">
        <v>91</v>
      </c>
      <c r="N225" t="s">
        <v>1259</v>
      </c>
      <c r="O225">
        <v>1</v>
      </c>
      <c r="P225">
        <v>6</v>
      </c>
      <c r="R225" t="s">
        <v>8</v>
      </c>
      <c r="S225" t="s">
        <v>212</v>
      </c>
      <c r="T225" t="s">
        <v>5</v>
      </c>
      <c r="U225" t="s">
        <v>200</v>
      </c>
      <c r="V225" s="12">
        <v>44462</v>
      </c>
      <c r="W225" s="12">
        <v>44455</v>
      </c>
      <c r="X225">
        <v>2</v>
      </c>
      <c r="Y225" s="13">
        <v>0.35138888888888886</v>
      </c>
      <c r="Z225" s="13">
        <v>0.45</v>
      </c>
      <c r="AA225" s="1">
        <f t="shared" si="9"/>
        <v>142.00000000000006</v>
      </c>
      <c r="AB225">
        <v>2</v>
      </c>
      <c r="AD225">
        <v>2</v>
      </c>
      <c r="AF225">
        <v>1</v>
      </c>
      <c r="AG225" t="s">
        <v>1260</v>
      </c>
      <c r="AH225">
        <v>68</v>
      </c>
      <c r="AJ225">
        <v>68</v>
      </c>
      <c r="AK225">
        <v>2</v>
      </c>
      <c r="BC225">
        <f t="shared" si="10"/>
        <v>68</v>
      </c>
      <c r="BD225">
        <f>BC225*[1]counts!$B$54</f>
        <v>520.20000000000005</v>
      </c>
      <c r="BE225">
        <f t="shared" si="11"/>
        <v>520.20000000000005</v>
      </c>
      <c r="BF225">
        <v>0</v>
      </c>
      <c r="BG225">
        <v>0</v>
      </c>
      <c r="BH225">
        <v>1</v>
      </c>
      <c r="BI225">
        <v>0</v>
      </c>
      <c r="BJ225">
        <v>0</v>
      </c>
      <c r="BK225">
        <v>0</v>
      </c>
      <c r="BL225">
        <v>0</v>
      </c>
      <c r="BM225">
        <v>0</v>
      </c>
      <c r="BN225">
        <v>0</v>
      </c>
      <c r="BO225">
        <v>0</v>
      </c>
      <c r="BP225">
        <v>0</v>
      </c>
      <c r="BQ225">
        <v>0</v>
      </c>
      <c r="BZ225">
        <v>1</v>
      </c>
      <c r="CA225" t="s">
        <v>975</v>
      </c>
      <c r="CF225">
        <v>2</v>
      </c>
      <c r="CG225">
        <v>1</v>
      </c>
      <c r="CH225">
        <v>1</v>
      </c>
      <c r="CI225">
        <v>1</v>
      </c>
      <c r="CJ225">
        <v>0</v>
      </c>
      <c r="CK225">
        <v>1</v>
      </c>
      <c r="CL225">
        <v>1</v>
      </c>
      <c r="CM225" t="s">
        <v>1261</v>
      </c>
      <c r="CN225">
        <v>1</v>
      </c>
      <c r="CO225" t="s">
        <v>1262</v>
      </c>
      <c r="CR225">
        <v>1</v>
      </c>
      <c r="CS225" t="s">
        <v>510</v>
      </c>
      <c r="CT225" t="s">
        <v>975</v>
      </c>
      <c r="CU225">
        <v>2</v>
      </c>
    </row>
    <row r="226" spans="1:99" x14ac:dyDescent="0.35">
      <c r="A226">
        <v>233</v>
      </c>
      <c r="B226" s="11">
        <v>44474.429166666669</v>
      </c>
      <c r="C226">
        <v>3</v>
      </c>
      <c r="D226">
        <v>0</v>
      </c>
      <c r="E226">
        <v>0</v>
      </c>
      <c r="F226">
        <v>1</v>
      </c>
      <c r="G226">
        <v>1</v>
      </c>
      <c r="H226">
        <v>0</v>
      </c>
      <c r="I226">
        <v>0</v>
      </c>
      <c r="J226">
        <v>0</v>
      </c>
      <c r="K226">
        <v>1</v>
      </c>
      <c r="L226" t="s">
        <v>1263</v>
      </c>
      <c r="M226">
        <v>79</v>
      </c>
      <c r="N226" t="s">
        <v>1264</v>
      </c>
      <c r="O226">
        <v>1</v>
      </c>
      <c r="P226">
        <v>8</v>
      </c>
      <c r="R226" t="s">
        <v>9</v>
      </c>
      <c r="S226" t="s">
        <v>212</v>
      </c>
      <c r="T226" t="s">
        <v>5</v>
      </c>
      <c r="U226" t="s">
        <v>200</v>
      </c>
      <c r="V226" s="12">
        <v>44467</v>
      </c>
      <c r="W226" s="12">
        <v>44467</v>
      </c>
      <c r="X226">
        <v>3</v>
      </c>
      <c r="Y226" s="13">
        <v>0.43402777777777779</v>
      </c>
      <c r="Z226" s="13">
        <v>0.56736111111111109</v>
      </c>
      <c r="AA226" s="1">
        <f t="shared" si="9"/>
        <v>191.99999999999994</v>
      </c>
      <c r="AB226">
        <v>2</v>
      </c>
      <c r="AD226">
        <v>2</v>
      </c>
      <c r="AF226">
        <v>1</v>
      </c>
      <c r="AG226" t="s">
        <v>1265</v>
      </c>
      <c r="AH226">
        <v>6</v>
      </c>
      <c r="AJ226">
        <v>6</v>
      </c>
      <c r="AK226">
        <v>2</v>
      </c>
      <c r="BC226">
        <f t="shared" si="10"/>
        <v>6</v>
      </c>
      <c r="BD226">
        <f>BC226*[1]counts!$B$54</f>
        <v>45.900000000000006</v>
      </c>
      <c r="BE226">
        <f t="shared" si="11"/>
        <v>45.900000000000006</v>
      </c>
      <c r="BF226">
        <v>0</v>
      </c>
      <c r="BG226">
        <v>0</v>
      </c>
      <c r="BH226">
        <v>1</v>
      </c>
      <c r="BI226">
        <v>0</v>
      </c>
      <c r="BJ226">
        <v>0</v>
      </c>
      <c r="BK226">
        <v>0</v>
      </c>
      <c r="BL226">
        <v>0</v>
      </c>
      <c r="BM226">
        <v>0</v>
      </c>
      <c r="BN226">
        <v>0</v>
      </c>
      <c r="BO226">
        <v>0</v>
      </c>
      <c r="BP226">
        <v>0</v>
      </c>
      <c r="BQ226">
        <v>0</v>
      </c>
      <c r="BZ226">
        <v>1</v>
      </c>
      <c r="CA226" t="s">
        <v>975</v>
      </c>
      <c r="CF226">
        <v>2</v>
      </c>
      <c r="CG226">
        <v>1</v>
      </c>
      <c r="CH226">
        <v>0</v>
      </c>
      <c r="CI226">
        <v>1</v>
      </c>
      <c r="CJ226">
        <v>1</v>
      </c>
      <c r="CK226">
        <v>0</v>
      </c>
      <c r="CN226">
        <v>2</v>
      </c>
      <c r="CO226" t="s">
        <v>1266</v>
      </c>
      <c r="CP226">
        <v>1</v>
      </c>
      <c r="CQ226" t="s">
        <v>1267</v>
      </c>
      <c r="CT226" t="s">
        <v>975</v>
      </c>
      <c r="CU226">
        <v>2</v>
      </c>
    </row>
    <row r="227" spans="1:99" x14ac:dyDescent="0.35">
      <c r="A227">
        <v>234</v>
      </c>
      <c r="B227" s="11">
        <v>44475.635416666664</v>
      </c>
      <c r="D227">
        <v>0</v>
      </c>
      <c r="E227">
        <v>1</v>
      </c>
      <c r="F227">
        <v>1</v>
      </c>
      <c r="G227">
        <v>1</v>
      </c>
      <c r="H227">
        <v>1</v>
      </c>
      <c r="I227">
        <v>1</v>
      </c>
      <c r="J227">
        <v>1</v>
      </c>
      <c r="K227">
        <v>1</v>
      </c>
      <c r="L227" t="s">
        <v>1268</v>
      </c>
      <c r="M227">
        <v>55</v>
      </c>
      <c r="N227" t="s">
        <v>1269</v>
      </c>
      <c r="O227">
        <v>2</v>
      </c>
      <c r="Q227">
        <v>2</v>
      </c>
      <c r="R227" t="s">
        <v>8</v>
      </c>
      <c r="S227" t="s">
        <v>212</v>
      </c>
      <c r="T227" t="s">
        <v>5</v>
      </c>
      <c r="U227" t="s">
        <v>200</v>
      </c>
      <c r="V227" s="12">
        <v>44475</v>
      </c>
      <c r="W227" s="12">
        <v>44475</v>
      </c>
      <c r="X227">
        <v>2</v>
      </c>
      <c r="Y227" s="13">
        <v>0.54166666666666663</v>
      </c>
      <c r="Z227" s="13">
        <v>0.625</v>
      </c>
      <c r="AA227" s="1">
        <f t="shared" si="9"/>
        <v>120.00000000000006</v>
      </c>
      <c r="AB227">
        <v>2</v>
      </c>
      <c r="AD227">
        <v>2</v>
      </c>
      <c r="AF227">
        <v>1</v>
      </c>
      <c r="AG227" t="s">
        <v>1270</v>
      </c>
      <c r="AH227">
        <v>8</v>
      </c>
      <c r="AJ227">
        <v>8</v>
      </c>
      <c r="AK227">
        <v>2</v>
      </c>
      <c r="BC227">
        <f t="shared" si="10"/>
        <v>8</v>
      </c>
      <c r="BD227">
        <f>BC227*[1]counts!$B$54</f>
        <v>61.2</v>
      </c>
      <c r="BE227">
        <f t="shared" si="11"/>
        <v>61.2</v>
      </c>
      <c r="BF227">
        <v>0</v>
      </c>
      <c r="BG227">
        <v>0</v>
      </c>
      <c r="BH227">
        <v>1</v>
      </c>
      <c r="BI227">
        <v>0</v>
      </c>
      <c r="BJ227">
        <v>0</v>
      </c>
      <c r="BK227">
        <v>0</v>
      </c>
      <c r="BL227">
        <v>0</v>
      </c>
      <c r="BM227">
        <v>0</v>
      </c>
      <c r="BN227">
        <v>0</v>
      </c>
      <c r="BO227">
        <v>0</v>
      </c>
      <c r="BP227">
        <v>0</v>
      </c>
      <c r="BQ227">
        <v>0</v>
      </c>
      <c r="BZ227">
        <v>1</v>
      </c>
      <c r="CA227" t="s">
        <v>942</v>
      </c>
      <c r="CF227">
        <v>4</v>
      </c>
      <c r="CG227">
        <v>3</v>
      </c>
      <c r="CH227">
        <v>1</v>
      </c>
      <c r="CI227">
        <v>1</v>
      </c>
      <c r="CJ227">
        <v>0</v>
      </c>
      <c r="CK227">
        <v>0</v>
      </c>
      <c r="CL227">
        <v>1</v>
      </c>
      <c r="CM227" t="s">
        <v>1271</v>
      </c>
      <c r="CN227">
        <v>6</v>
      </c>
      <c r="CO227" t="s">
        <v>1272</v>
      </c>
      <c r="CT227" t="s">
        <v>942</v>
      </c>
      <c r="CU227">
        <v>2</v>
      </c>
    </row>
    <row r="228" spans="1:99" x14ac:dyDescent="0.35">
      <c r="A228">
        <v>235</v>
      </c>
      <c r="B228" s="11">
        <v>44483.520833333336</v>
      </c>
      <c r="C228">
        <v>3</v>
      </c>
      <c r="D228">
        <v>0</v>
      </c>
      <c r="E228">
        <v>0</v>
      </c>
      <c r="F228">
        <v>0</v>
      </c>
      <c r="G228">
        <v>0</v>
      </c>
      <c r="H228">
        <v>0</v>
      </c>
      <c r="I228">
        <v>0</v>
      </c>
      <c r="J228">
        <v>0</v>
      </c>
      <c r="K228">
        <v>1</v>
      </c>
      <c r="L228" t="s">
        <v>1273</v>
      </c>
      <c r="M228">
        <v>77</v>
      </c>
      <c r="N228" t="s">
        <v>1274</v>
      </c>
      <c r="O228">
        <v>2</v>
      </c>
      <c r="Q228">
        <v>4</v>
      </c>
      <c r="R228" t="s">
        <v>9</v>
      </c>
      <c r="S228" t="s">
        <v>212</v>
      </c>
      <c r="T228" t="s">
        <v>5</v>
      </c>
      <c r="U228" t="s">
        <v>200</v>
      </c>
      <c r="V228" s="12">
        <v>44483</v>
      </c>
      <c r="W228" s="12">
        <v>44483</v>
      </c>
      <c r="X228">
        <v>1</v>
      </c>
      <c r="Y228" s="13">
        <v>0.45833333333333331</v>
      </c>
      <c r="Z228" s="13">
        <v>0.5</v>
      </c>
      <c r="AA228" s="1">
        <f t="shared" si="9"/>
        <v>60.000000000000028</v>
      </c>
      <c r="AB228">
        <v>2</v>
      </c>
      <c r="AD228">
        <v>2</v>
      </c>
      <c r="AF228">
        <v>1</v>
      </c>
      <c r="AG228" t="s">
        <v>1275</v>
      </c>
      <c r="AH228">
        <v>6</v>
      </c>
      <c r="AJ228">
        <v>6</v>
      </c>
      <c r="AK228">
        <v>2</v>
      </c>
      <c r="BC228">
        <f t="shared" si="10"/>
        <v>6</v>
      </c>
      <c r="BD228">
        <f>BC228*[1]counts!$B$54</f>
        <v>45.900000000000006</v>
      </c>
      <c r="BE228">
        <f t="shared" si="11"/>
        <v>45.900000000000006</v>
      </c>
      <c r="BF228">
        <v>0</v>
      </c>
      <c r="BG228">
        <v>0</v>
      </c>
      <c r="BH228">
        <v>1</v>
      </c>
      <c r="BI228">
        <v>0</v>
      </c>
      <c r="BJ228">
        <v>0</v>
      </c>
      <c r="BK228">
        <v>0</v>
      </c>
      <c r="BL228">
        <v>0</v>
      </c>
      <c r="BM228">
        <v>0</v>
      </c>
      <c r="BN228">
        <v>0</v>
      </c>
      <c r="BO228">
        <v>0</v>
      </c>
      <c r="BP228">
        <v>0</v>
      </c>
      <c r="BQ228">
        <v>0</v>
      </c>
      <c r="BZ228">
        <v>1</v>
      </c>
      <c r="CA228" t="s">
        <v>942</v>
      </c>
      <c r="CF228">
        <v>2</v>
      </c>
      <c r="CG228">
        <v>3</v>
      </c>
      <c r="CH228">
        <v>1</v>
      </c>
      <c r="CI228">
        <v>1</v>
      </c>
      <c r="CJ228">
        <v>0</v>
      </c>
      <c r="CK228">
        <v>0</v>
      </c>
      <c r="CL228">
        <v>1</v>
      </c>
      <c r="CM228" t="s">
        <v>872</v>
      </c>
      <c r="CN228">
        <v>4</v>
      </c>
      <c r="CO228" t="s">
        <v>1276</v>
      </c>
      <c r="CT228" t="s">
        <v>942</v>
      </c>
      <c r="CU228">
        <v>2</v>
      </c>
    </row>
    <row r="229" spans="1:99" x14ac:dyDescent="0.35">
      <c r="A229">
        <v>236</v>
      </c>
      <c r="B229" s="11">
        <v>44483.533333333333</v>
      </c>
      <c r="C229">
        <v>3</v>
      </c>
      <c r="D229">
        <v>0</v>
      </c>
      <c r="E229">
        <v>0</v>
      </c>
      <c r="F229">
        <v>0</v>
      </c>
      <c r="G229">
        <v>0</v>
      </c>
      <c r="H229">
        <v>0</v>
      </c>
      <c r="I229">
        <v>0</v>
      </c>
      <c r="J229">
        <v>0</v>
      </c>
      <c r="K229">
        <v>1</v>
      </c>
      <c r="L229" t="s">
        <v>1277</v>
      </c>
      <c r="M229">
        <v>57</v>
      </c>
      <c r="N229" t="s">
        <v>1278</v>
      </c>
      <c r="O229">
        <v>2</v>
      </c>
      <c r="Q229">
        <v>6</v>
      </c>
      <c r="R229" t="s">
        <v>8</v>
      </c>
      <c r="S229" t="s">
        <v>212</v>
      </c>
      <c r="T229" t="s">
        <v>5</v>
      </c>
      <c r="U229" t="s">
        <v>200</v>
      </c>
      <c r="V229" s="12">
        <v>44483</v>
      </c>
      <c r="W229" s="12">
        <v>44483</v>
      </c>
      <c r="X229">
        <v>1</v>
      </c>
      <c r="Y229" s="13">
        <v>0.51458333333333328</v>
      </c>
      <c r="Z229" s="13">
        <v>0.5541666666666667</v>
      </c>
      <c r="AA229" s="1">
        <f t="shared" si="9"/>
        <v>57.000000000000114</v>
      </c>
      <c r="AB229">
        <v>2</v>
      </c>
      <c r="AD229">
        <v>2</v>
      </c>
      <c r="AF229">
        <v>1</v>
      </c>
      <c r="AG229" t="s">
        <v>1279</v>
      </c>
      <c r="AH229">
        <v>14</v>
      </c>
      <c r="AJ229">
        <v>14</v>
      </c>
      <c r="AK229">
        <v>2</v>
      </c>
      <c r="BC229">
        <f t="shared" si="10"/>
        <v>14</v>
      </c>
      <c r="BD229">
        <f>BC229*[1]counts!$B$54</f>
        <v>107.10000000000001</v>
      </c>
      <c r="BE229">
        <f t="shared" si="11"/>
        <v>107.10000000000001</v>
      </c>
      <c r="BF229">
        <v>0</v>
      </c>
      <c r="BG229">
        <v>0</v>
      </c>
      <c r="BH229">
        <v>1</v>
      </c>
      <c r="BI229">
        <v>0</v>
      </c>
      <c r="BJ229">
        <v>0</v>
      </c>
      <c r="BK229">
        <v>0</v>
      </c>
      <c r="BL229">
        <v>0</v>
      </c>
      <c r="BM229">
        <v>0</v>
      </c>
      <c r="BN229">
        <v>0</v>
      </c>
      <c r="BO229">
        <v>0</v>
      </c>
      <c r="BP229">
        <v>0</v>
      </c>
      <c r="BQ229">
        <v>0</v>
      </c>
      <c r="BZ229">
        <v>1</v>
      </c>
      <c r="CA229" t="s">
        <v>942</v>
      </c>
      <c r="CF229">
        <v>1</v>
      </c>
      <c r="CG229">
        <v>3</v>
      </c>
      <c r="CH229">
        <v>1</v>
      </c>
      <c r="CI229">
        <v>1</v>
      </c>
      <c r="CJ229">
        <v>0</v>
      </c>
      <c r="CK229">
        <v>0</v>
      </c>
      <c r="CL229">
        <v>1</v>
      </c>
      <c r="CM229" t="s">
        <v>1280</v>
      </c>
      <c r="CN229">
        <v>2</v>
      </c>
      <c r="CO229" t="s">
        <v>1281</v>
      </c>
      <c r="CT229" t="s">
        <v>942</v>
      </c>
      <c r="CU229">
        <v>2</v>
      </c>
    </row>
    <row r="230" spans="1:99" x14ac:dyDescent="0.35">
      <c r="A230">
        <v>237</v>
      </c>
      <c r="B230" s="11">
        <v>44489.773611111108</v>
      </c>
      <c r="C230">
        <v>3</v>
      </c>
      <c r="D230">
        <v>0</v>
      </c>
      <c r="E230">
        <v>0</v>
      </c>
      <c r="F230">
        <v>1</v>
      </c>
      <c r="G230">
        <v>0</v>
      </c>
      <c r="H230">
        <v>0</v>
      </c>
      <c r="I230">
        <v>0</v>
      </c>
      <c r="J230">
        <v>0</v>
      </c>
      <c r="K230">
        <v>1</v>
      </c>
      <c r="L230" t="s">
        <v>1282</v>
      </c>
      <c r="M230">
        <v>78</v>
      </c>
      <c r="N230" t="s">
        <v>1283</v>
      </c>
      <c r="O230">
        <v>1</v>
      </c>
      <c r="P230">
        <v>8</v>
      </c>
      <c r="R230" t="s">
        <v>9</v>
      </c>
      <c r="S230" t="s">
        <v>212</v>
      </c>
      <c r="T230" t="s">
        <v>5</v>
      </c>
      <c r="U230" t="s">
        <v>200</v>
      </c>
      <c r="V230" s="12">
        <v>44481</v>
      </c>
      <c r="W230" s="12">
        <v>44481</v>
      </c>
      <c r="X230">
        <v>6</v>
      </c>
      <c r="Y230" s="13">
        <v>0.39027777777777778</v>
      </c>
      <c r="Z230" s="13">
        <v>0.64513888888888893</v>
      </c>
      <c r="AA230" s="1">
        <f t="shared" si="9"/>
        <v>367</v>
      </c>
      <c r="AB230">
        <v>2</v>
      </c>
      <c r="AD230">
        <v>2</v>
      </c>
      <c r="AF230">
        <v>1</v>
      </c>
      <c r="AG230" t="s">
        <v>1284</v>
      </c>
      <c r="AH230">
        <v>32</v>
      </c>
      <c r="AJ230">
        <v>32</v>
      </c>
      <c r="AK230">
        <v>1</v>
      </c>
      <c r="BC230">
        <f t="shared" si="10"/>
        <v>32</v>
      </c>
      <c r="BD230">
        <f>BC230*[1]counts!$B$54</f>
        <v>244.8</v>
      </c>
      <c r="BE230">
        <f t="shared" si="11"/>
        <v>244.8</v>
      </c>
      <c r="BF230">
        <v>0</v>
      </c>
      <c r="BG230">
        <v>0</v>
      </c>
      <c r="BH230">
        <v>1</v>
      </c>
      <c r="BI230">
        <v>0</v>
      </c>
      <c r="BJ230">
        <v>0</v>
      </c>
      <c r="BK230">
        <v>0</v>
      </c>
      <c r="BL230">
        <v>0</v>
      </c>
      <c r="BM230">
        <v>0</v>
      </c>
      <c r="BN230">
        <v>0</v>
      </c>
      <c r="BO230">
        <v>0</v>
      </c>
      <c r="BP230">
        <v>0</v>
      </c>
      <c r="BQ230">
        <v>0</v>
      </c>
      <c r="BZ230">
        <v>1</v>
      </c>
      <c r="CA230" t="s">
        <v>975</v>
      </c>
      <c r="CF230">
        <v>2</v>
      </c>
      <c r="CH230">
        <v>0</v>
      </c>
      <c r="CI230">
        <v>0</v>
      </c>
      <c r="CJ230">
        <v>1</v>
      </c>
      <c r="CK230">
        <v>1</v>
      </c>
      <c r="CP230">
        <v>1</v>
      </c>
      <c r="CQ230" t="s">
        <v>1285</v>
      </c>
      <c r="CR230">
        <v>1</v>
      </c>
      <c r="CS230" t="s">
        <v>1286</v>
      </c>
      <c r="CT230" t="s">
        <v>975</v>
      </c>
      <c r="CU230">
        <v>2</v>
      </c>
    </row>
    <row r="231" spans="1:99" x14ac:dyDescent="0.35">
      <c r="A231">
        <v>238</v>
      </c>
      <c r="B231" s="11">
        <v>44489.783333333333</v>
      </c>
      <c r="C231">
        <v>3</v>
      </c>
      <c r="D231">
        <v>0</v>
      </c>
      <c r="E231">
        <v>0</v>
      </c>
      <c r="F231">
        <v>1</v>
      </c>
      <c r="G231">
        <v>0</v>
      </c>
      <c r="H231">
        <v>0</v>
      </c>
      <c r="I231">
        <v>0</v>
      </c>
      <c r="J231">
        <v>0</v>
      </c>
      <c r="K231">
        <v>1</v>
      </c>
      <c r="L231" t="s">
        <v>1287</v>
      </c>
      <c r="M231">
        <v>98</v>
      </c>
      <c r="N231" t="s">
        <v>1288</v>
      </c>
      <c r="O231">
        <v>1</v>
      </c>
      <c r="P231">
        <v>5</v>
      </c>
      <c r="R231" t="s">
        <v>8</v>
      </c>
      <c r="S231" t="s">
        <v>212</v>
      </c>
      <c r="T231" t="s">
        <v>5</v>
      </c>
      <c r="U231" t="s">
        <v>200</v>
      </c>
      <c r="V231" s="12">
        <v>44482</v>
      </c>
      <c r="W231" s="12">
        <v>44482</v>
      </c>
      <c r="X231">
        <v>5</v>
      </c>
      <c r="Y231" s="13">
        <v>0.375</v>
      </c>
      <c r="Z231" s="13">
        <v>0.60138888888888886</v>
      </c>
      <c r="AA231" s="1">
        <f t="shared" si="9"/>
        <v>325.99999999999994</v>
      </c>
      <c r="AB231">
        <v>2</v>
      </c>
      <c r="AD231">
        <v>2</v>
      </c>
      <c r="AF231">
        <v>1</v>
      </c>
      <c r="AG231" t="s">
        <v>1265</v>
      </c>
      <c r="AH231">
        <v>32</v>
      </c>
      <c r="AJ231">
        <v>32</v>
      </c>
      <c r="AK231">
        <v>2</v>
      </c>
      <c r="BC231">
        <f t="shared" si="10"/>
        <v>32</v>
      </c>
      <c r="BD231">
        <f>BC231*[1]counts!$B$54</f>
        <v>244.8</v>
      </c>
      <c r="BE231">
        <f t="shared" si="11"/>
        <v>244.8</v>
      </c>
      <c r="BF231">
        <v>0</v>
      </c>
      <c r="BG231">
        <v>0</v>
      </c>
      <c r="BH231">
        <v>1</v>
      </c>
      <c r="BI231">
        <v>0</v>
      </c>
      <c r="BJ231">
        <v>0</v>
      </c>
      <c r="BK231">
        <v>0</v>
      </c>
      <c r="BL231">
        <v>0</v>
      </c>
      <c r="BM231">
        <v>0</v>
      </c>
      <c r="BN231">
        <v>0</v>
      </c>
      <c r="BO231">
        <v>0</v>
      </c>
      <c r="BP231">
        <v>0</v>
      </c>
      <c r="BQ231">
        <v>0</v>
      </c>
      <c r="BZ231">
        <v>1</v>
      </c>
      <c r="CA231" t="s">
        <v>975</v>
      </c>
      <c r="CF231">
        <v>1</v>
      </c>
      <c r="CG231">
        <v>1</v>
      </c>
      <c r="CH231">
        <v>0</v>
      </c>
      <c r="CI231">
        <v>1</v>
      </c>
      <c r="CJ231">
        <v>0</v>
      </c>
      <c r="CK231">
        <v>1</v>
      </c>
      <c r="CN231">
        <v>1</v>
      </c>
      <c r="CO231" t="s">
        <v>1261</v>
      </c>
      <c r="CR231">
        <v>1</v>
      </c>
      <c r="CS231" t="s">
        <v>1289</v>
      </c>
      <c r="CT231" t="s">
        <v>975</v>
      </c>
      <c r="CU231">
        <v>2</v>
      </c>
    </row>
    <row r="232" spans="1:99" x14ac:dyDescent="0.35">
      <c r="A232">
        <v>239</v>
      </c>
      <c r="B232" s="11">
        <v>44489.802083333336</v>
      </c>
      <c r="C232">
        <v>3</v>
      </c>
      <c r="D232">
        <v>0</v>
      </c>
      <c r="E232">
        <v>0</v>
      </c>
      <c r="F232">
        <v>1</v>
      </c>
      <c r="G232">
        <v>0</v>
      </c>
      <c r="H232">
        <v>0</v>
      </c>
      <c r="I232">
        <v>0</v>
      </c>
      <c r="J232">
        <v>0</v>
      </c>
      <c r="K232">
        <v>1</v>
      </c>
      <c r="L232" t="s">
        <v>1290</v>
      </c>
      <c r="M232">
        <v>91</v>
      </c>
      <c r="N232" t="s">
        <v>1291</v>
      </c>
      <c r="O232">
        <v>1</v>
      </c>
      <c r="P232">
        <v>4</v>
      </c>
      <c r="R232" t="s">
        <v>9</v>
      </c>
      <c r="S232" t="s">
        <v>199</v>
      </c>
      <c r="T232" t="s">
        <v>5</v>
      </c>
      <c r="U232" t="s">
        <v>200</v>
      </c>
      <c r="V232" s="12">
        <v>44483</v>
      </c>
      <c r="W232" s="12">
        <v>44483</v>
      </c>
      <c r="X232">
        <v>4</v>
      </c>
      <c r="Y232" s="13">
        <v>0.39444444444444443</v>
      </c>
      <c r="Z232" s="13">
        <v>0.57361111111111107</v>
      </c>
      <c r="AA232" s="1">
        <f t="shared" si="9"/>
        <v>257.99999999999994</v>
      </c>
      <c r="AB232">
        <v>2</v>
      </c>
      <c r="AD232">
        <v>2</v>
      </c>
      <c r="AF232">
        <v>1</v>
      </c>
      <c r="AG232" t="s">
        <v>532</v>
      </c>
      <c r="AH232">
        <v>120</v>
      </c>
      <c r="AJ232">
        <v>120</v>
      </c>
      <c r="AK232">
        <v>2</v>
      </c>
      <c r="BC232">
        <f t="shared" si="10"/>
        <v>120</v>
      </c>
      <c r="BD232">
        <f>BC232*[1]counts!$B$54</f>
        <v>918</v>
      </c>
      <c r="BE232">
        <f t="shared" si="11"/>
        <v>918</v>
      </c>
      <c r="BF232">
        <v>0</v>
      </c>
      <c r="BG232">
        <v>0</v>
      </c>
      <c r="BH232">
        <v>1</v>
      </c>
      <c r="BI232">
        <v>0</v>
      </c>
      <c r="BJ232">
        <v>0</v>
      </c>
      <c r="BK232">
        <v>0</v>
      </c>
      <c r="BL232">
        <v>0</v>
      </c>
      <c r="BM232">
        <v>0</v>
      </c>
      <c r="BN232">
        <v>0</v>
      </c>
      <c r="BO232">
        <v>0</v>
      </c>
      <c r="BP232">
        <v>0</v>
      </c>
      <c r="BQ232">
        <v>0</v>
      </c>
      <c r="BZ232">
        <v>1</v>
      </c>
      <c r="CA232" t="s">
        <v>987</v>
      </c>
      <c r="CF232">
        <v>1</v>
      </c>
      <c r="CG232">
        <v>1</v>
      </c>
      <c r="CH232">
        <v>0</v>
      </c>
      <c r="CI232">
        <v>1</v>
      </c>
      <c r="CJ232">
        <v>0</v>
      </c>
      <c r="CK232">
        <v>1</v>
      </c>
      <c r="CN232">
        <v>1</v>
      </c>
      <c r="CO232" t="s">
        <v>1292</v>
      </c>
      <c r="CR232">
        <v>1</v>
      </c>
      <c r="CS232" t="s">
        <v>1293</v>
      </c>
      <c r="CT232" t="s">
        <v>975</v>
      </c>
      <c r="CU232">
        <v>2</v>
      </c>
    </row>
    <row r="233" spans="1:99" x14ac:dyDescent="0.35">
      <c r="A233">
        <v>240</v>
      </c>
      <c r="B233" s="11">
        <v>44489.809027777781</v>
      </c>
      <c r="C233">
        <v>3</v>
      </c>
      <c r="D233">
        <v>0</v>
      </c>
      <c r="E233">
        <v>0</v>
      </c>
      <c r="F233">
        <v>1</v>
      </c>
      <c r="G233">
        <v>0</v>
      </c>
      <c r="H233">
        <v>0</v>
      </c>
      <c r="I233">
        <v>0</v>
      </c>
      <c r="J233">
        <v>0</v>
      </c>
      <c r="K233">
        <v>1</v>
      </c>
      <c r="L233" t="s">
        <v>1294</v>
      </c>
      <c r="M233">
        <v>88</v>
      </c>
      <c r="N233" t="s">
        <v>1295</v>
      </c>
      <c r="O233">
        <v>1</v>
      </c>
      <c r="P233">
        <v>7</v>
      </c>
      <c r="R233" t="s">
        <v>9</v>
      </c>
      <c r="S233" t="s">
        <v>199</v>
      </c>
      <c r="T233" t="s">
        <v>5</v>
      </c>
      <c r="U233" t="s">
        <v>200</v>
      </c>
      <c r="V233" s="12">
        <v>44484</v>
      </c>
      <c r="W233" s="12">
        <v>44484</v>
      </c>
      <c r="X233">
        <v>4</v>
      </c>
      <c r="Y233" s="13">
        <v>0.4284722222222222</v>
      </c>
      <c r="Z233" s="13">
        <v>0.6069444444444444</v>
      </c>
      <c r="AA233" s="1">
        <f t="shared" si="9"/>
        <v>257</v>
      </c>
      <c r="AB233">
        <v>2</v>
      </c>
      <c r="AD233">
        <v>2</v>
      </c>
      <c r="AF233">
        <v>1</v>
      </c>
      <c r="AG233" t="s">
        <v>978</v>
      </c>
      <c r="AH233">
        <v>240</v>
      </c>
      <c r="AJ233">
        <v>240</v>
      </c>
      <c r="AK233">
        <v>2</v>
      </c>
      <c r="BC233">
        <f t="shared" si="10"/>
        <v>240</v>
      </c>
      <c r="BD233">
        <f>BC233*[1]counts!$B$54</f>
        <v>1836</v>
      </c>
      <c r="BE233">
        <f t="shared" si="11"/>
        <v>1836</v>
      </c>
      <c r="BF233">
        <v>0</v>
      </c>
      <c r="BG233">
        <v>0</v>
      </c>
      <c r="BH233">
        <v>1</v>
      </c>
      <c r="BI233">
        <v>0</v>
      </c>
      <c r="BJ233">
        <v>0</v>
      </c>
      <c r="BK233">
        <v>0</v>
      </c>
      <c r="BL233">
        <v>0</v>
      </c>
      <c r="BM233">
        <v>0</v>
      </c>
      <c r="BN233">
        <v>0</v>
      </c>
      <c r="BO233">
        <v>0</v>
      </c>
      <c r="BP233">
        <v>0</v>
      </c>
      <c r="BQ233">
        <v>0</v>
      </c>
      <c r="BZ233">
        <v>1</v>
      </c>
      <c r="CA233" t="s">
        <v>975</v>
      </c>
      <c r="CF233">
        <v>3</v>
      </c>
      <c r="CH233">
        <v>0</v>
      </c>
      <c r="CI233">
        <v>1</v>
      </c>
      <c r="CJ233">
        <v>0</v>
      </c>
      <c r="CK233">
        <v>0</v>
      </c>
      <c r="CN233">
        <v>3</v>
      </c>
      <c r="CO233" t="s">
        <v>1296</v>
      </c>
      <c r="CT233" t="s">
        <v>975</v>
      </c>
      <c r="CU233">
        <v>2</v>
      </c>
    </row>
    <row r="234" spans="1:99" x14ac:dyDescent="0.35">
      <c r="A234">
        <v>241</v>
      </c>
      <c r="B234" s="11">
        <v>44490.468055555553</v>
      </c>
      <c r="C234">
        <v>3</v>
      </c>
      <c r="D234">
        <v>0</v>
      </c>
      <c r="E234">
        <v>0</v>
      </c>
      <c r="F234">
        <v>1</v>
      </c>
      <c r="G234">
        <v>0</v>
      </c>
      <c r="H234">
        <v>0</v>
      </c>
      <c r="I234">
        <v>0</v>
      </c>
      <c r="J234">
        <v>0</v>
      </c>
      <c r="K234">
        <v>1</v>
      </c>
      <c r="L234" t="s">
        <v>1297</v>
      </c>
      <c r="M234">
        <v>92</v>
      </c>
      <c r="N234" t="s">
        <v>1298</v>
      </c>
      <c r="O234">
        <v>1</v>
      </c>
      <c r="P234">
        <v>6</v>
      </c>
      <c r="R234" t="s">
        <v>8</v>
      </c>
      <c r="S234" t="s">
        <v>212</v>
      </c>
      <c r="T234" t="s">
        <v>5</v>
      </c>
      <c r="U234" t="s">
        <v>200</v>
      </c>
      <c r="V234" s="12">
        <v>44488</v>
      </c>
      <c r="W234" s="12">
        <v>44488</v>
      </c>
      <c r="X234">
        <v>3</v>
      </c>
      <c r="Y234" s="13">
        <v>0.47152777777777777</v>
      </c>
      <c r="Z234" s="13">
        <v>0.60972222222222228</v>
      </c>
      <c r="AA234" s="1">
        <f t="shared" si="9"/>
        <v>199.00000000000009</v>
      </c>
      <c r="AB234">
        <v>2</v>
      </c>
      <c r="AD234">
        <v>2</v>
      </c>
      <c r="AF234">
        <v>1</v>
      </c>
      <c r="AG234" t="s">
        <v>1265</v>
      </c>
      <c r="AH234">
        <v>35</v>
      </c>
      <c r="AJ234">
        <v>35</v>
      </c>
      <c r="AK234">
        <v>2</v>
      </c>
      <c r="BC234">
        <f t="shared" si="10"/>
        <v>35</v>
      </c>
      <c r="BD234">
        <f>BC234*[1]counts!$B$54</f>
        <v>267.75</v>
      </c>
      <c r="BE234">
        <f t="shared" si="11"/>
        <v>267.75</v>
      </c>
      <c r="BF234">
        <v>0</v>
      </c>
      <c r="BG234">
        <v>0</v>
      </c>
      <c r="BH234">
        <v>1</v>
      </c>
      <c r="BI234">
        <v>0</v>
      </c>
      <c r="BJ234">
        <v>0</v>
      </c>
      <c r="BK234">
        <v>0</v>
      </c>
      <c r="BL234">
        <v>0</v>
      </c>
      <c r="BM234">
        <v>0</v>
      </c>
      <c r="BN234">
        <v>0</v>
      </c>
      <c r="BO234">
        <v>0</v>
      </c>
      <c r="BP234">
        <v>0</v>
      </c>
      <c r="BQ234">
        <v>0</v>
      </c>
      <c r="BZ234">
        <v>1</v>
      </c>
      <c r="CA234" t="s">
        <v>975</v>
      </c>
      <c r="CF234">
        <v>2</v>
      </c>
      <c r="CH234">
        <v>0</v>
      </c>
      <c r="CI234">
        <v>1</v>
      </c>
      <c r="CJ234">
        <v>0</v>
      </c>
      <c r="CK234">
        <v>1</v>
      </c>
      <c r="CN234">
        <v>1</v>
      </c>
      <c r="CO234" t="s">
        <v>1299</v>
      </c>
      <c r="CR234">
        <v>1</v>
      </c>
      <c r="CS234" t="s">
        <v>1151</v>
      </c>
      <c r="CT234" t="s">
        <v>975</v>
      </c>
      <c r="CU234">
        <v>2</v>
      </c>
    </row>
    <row r="235" spans="1:99" x14ac:dyDescent="0.35">
      <c r="A235">
        <v>242</v>
      </c>
      <c r="B235" s="11">
        <v>44490.474305555559</v>
      </c>
      <c r="C235">
        <v>3</v>
      </c>
      <c r="D235">
        <v>0</v>
      </c>
      <c r="E235">
        <v>0</v>
      </c>
      <c r="F235">
        <v>0</v>
      </c>
      <c r="G235">
        <v>0</v>
      </c>
      <c r="H235">
        <v>0</v>
      </c>
      <c r="I235">
        <v>0</v>
      </c>
      <c r="J235">
        <v>0</v>
      </c>
      <c r="K235">
        <v>1</v>
      </c>
      <c r="L235" t="s">
        <v>1297</v>
      </c>
      <c r="M235">
        <v>93</v>
      </c>
      <c r="N235" t="s">
        <v>1300</v>
      </c>
      <c r="O235">
        <v>1</v>
      </c>
      <c r="P235">
        <v>5</v>
      </c>
      <c r="R235" t="s">
        <v>8</v>
      </c>
      <c r="S235" t="s">
        <v>212</v>
      </c>
      <c r="T235" t="s">
        <v>5</v>
      </c>
      <c r="U235" t="s">
        <v>200</v>
      </c>
      <c r="V235" s="12">
        <v>44489</v>
      </c>
      <c r="W235" s="12">
        <v>44489</v>
      </c>
      <c r="X235">
        <v>2</v>
      </c>
      <c r="Y235" s="13">
        <v>0.33958333333333335</v>
      </c>
      <c r="Z235" s="13">
        <v>0.42638888888888887</v>
      </c>
      <c r="AA235" s="1">
        <f t="shared" si="9"/>
        <v>124.99999999999996</v>
      </c>
      <c r="AB235">
        <v>2</v>
      </c>
      <c r="AD235">
        <v>2</v>
      </c>
      <c r="AF235">
        <v>1</v>
      </c>
      <c r="AG235" t="s">
        <v>1301</v>
      </c>
      <c r="AH235">
        <v>18</v>
      </c>
      <c r="AJ235">
        <v>18</v>
      </c>
      <c r="AK235">
        <v>2</v>
      </c>
      <c r="BC235">
        <f t="shared" si="10"/>
        <v>18</v>
      </c>
      <c r="BD235">
        <f>BC235*[1]counts!$B$54</f>
        <v>137.70000000000002</v>
      </c>
      <c r="BE235">
        <f t="shared" si="11"/>
        <v>137.70000000000002</v>
      </c>
      <c r="BF235">
        <v>0</v>
      </c>
      <c r="BG235">
        <v>0</v>
      </c>
      <c r="BH235">
        <v>1</v>
      </c>
      <c r="BI235">
        <v>0</v>
      </c>
      <c r="BJ235">
        <v>0</v>
      </c>
      <c r="BK235">
        <v>0</v>
      </c>
      <c r="BL235">
        <v>0</v>
      </c>
      <c r="BM235">
        <v>0</v>
      </c>
      <c r="BN235">
        <v>0</v>
      </c>
      <c r="BO235">
        <v>0</v>
      </c>
      <c r="BP235">
        <v>0</v>
      </c>
      <c r="BQ235">
        <v>0</v>
      </c>
      <c r="BZ235">
        <v>1</v>
      </c>
      <c r="CA235" t="s">
        <v>975</v>
      </c>
      <c r="CF235">
        <v>1</v>
      </c>
      <c r="CG235">
        <v>1</v>
      </c>
      <c r="CH235">
        <v>0</v>
      </c>
      <c r="CI235">
        <v>1</v>
      </c>
      <c r="CJ235">
        <v>0</v>
      </c>
      <c r="CK235">
        <v>1</v>
      </c>
      <c r="CN235">
        <v>1</v>
      </c>
      <c r="CO235" t="s">
        <v>1261</v>
      </c>
      <c r="CR235">
        <v>1</v>
      </c>
      <c r="CS235" t="s">
        <v>1289</v>
      </c>
      <c r="CT235" t="s">
        <v>975</v>
      </c>
      <c r="CU235">
        <v>2</v>
      </c>
    </row>
    <row r="236" spans="1:99" x14ac:dyDescent="0.35">
      <c r="A236">
        <v>243</v>
      </c>
      <c r="B236" s="11">
        <v>44490.479166666664</v>
      </c>
      <c r="C236">
        <v>3</v>
      </c>
      <c r="D236">
        <v>0</v>
      </c>
      <c r="E236">
        <v>1</v>
      </c>
      <c r="F236">
        <v>0</v>
      </c>
      <c r="G236">
        <v>0</v>
      </c>
      <c r="H236">
        <v>0</v>
      </c>
      <c r="I236">
        <v>0</v>
      </c>
      <c r="J236">
        <v>0</v>
      </c>
      <c r="K236">
        <v>1</v>
      </c>
      <c r="L236" t="s">
        <v>1302</v>
      </c>
      <c r="M236">
        <v>76</v>
      </c>
      <c r="N236" t="s">
        <v>1303</v>
      </c>
      <c r="O236">
        <v>1</v>
      </c>
      <c r="P236">
        <v>3</v>
      </c>
      <c r="R236" t="s">
        <v>9</v>
      </c>
      <c r="S236" t="s">
        <v>212</v>
      </c>
      <c r="T236" t="s">
        <v>5</v>
      </c>
      <c r="U236" t="s">
        <v>200</v>
      </c>
      <c r="V236" s="12">
        <v>44489</v>
      </c>
      <c r="W236" s="12">
        <v>44489</v>
      </c>
      <c r="X236">
        <v>6</v>
      </c>
      <c r="Y236" s="13">
        <v>0.47291666666666665</v>
      </c>
      <c r="Z236" s="13">
        <v>0.7270833333333333</v>
      </c>
      <c r="AA236" s="1">
        <f t="shared" si="9"/>
        <v>366</v>
      </c>
      <c r="AB236">
        <v>2</v>
      </c>
      <c r="AD236">
        <v>2</v>
      </c>
      <c r="AF236">
        <v>1</v>
      </c>
      <c r="AG236" t="s">
        <v>1304</v>
      </c>
      <c r="AH236">
        <v>18</v>
      </c>
      <c r="AJ236">
        <v>18</v>
      </c>
      <c r="AK236">
        <v>2</v>
      </c>
      <c r="BC236">
        <f t="shared" si="10"/>
        <v>18</v>
      </c>
      <c r="BD236">
        <f>BC236*[1]counts!$B$54</f>
        <v>137.70000000000002</v>
      </c>
      <c r="BE236">
        <f t="shared" si="11"/>
        <v>137.70000000000002</v>
      </c>
      <c r="BF236">
        <v>0</v>
      </c>
      <c r="BG236">
        <v>0</v>
      </c>
      <c r="BH236">
        <v>1</v>
      </c>
      <c r="BI236">
        <v>0</v>
      </c>
      <c r="BJ236">
        <v>0</v>
      </c>
      <c r="BK236">
        <v>0</v>
      </c>
      <c r="BL236">
        <v>0</v>
      </c>
      <c r="BM236">
        <v>0</v>
      </c>
      <c r="BN236">
        <v>0</v>
      </c>
      <c r="BO236">
        <v>0</v>
      </c>
      <c r="BP236">
        <v>0</v>
      </c>
      <c r="BQ236">
        <v>0</v>
      </c>
      <c r="BZ236">
        <v>1</v>
      </c>
      <c r="CF236">
        <v>2</v>
      </c>
      <c r="CH236">
        <v>0</v>
      </c>
      <c r="CI236">
        <v>0</v>
      </c>
      <c r="CJ236">
        <v>0</v>
      </c>
      <c r="CK236">
        <v>1</v>
      </c>
      <c r="CR236">
        <v>2</v>
      </c>
      <c r="CS236" t="s">
        <v>1305</v>
      </c>
      <c r="CT236" t="s">
        <v>975</v>
      </c>
      <c r="CU236">
        <v>2</v>
      </c>
    </row>
    <row r="237" spans="1:99" x14ac:dyDescent="0.35">
      <c r="A237">
        <v>244</v>
      </c>
      <c r="B237" s="11">
        <v>44504.597222222219</v>
      </c>
      <c r="D237">
        <v>0</v>
      </c>
      <c r="E237">
        <v>0</v>
      </c>
      <c r="F237">
        <v>1</v>
      </c>
      <c r="G237">
        <v>1</v>
      </c>
      <c r="H237">
        <v>1</v>
      </c>
      <c r="I237">
        <v>1</v>
      </c>
      <c r="J237">
        <v>1</v>
      </c>
      <c r="K237">
        <v>1</v>
      </c>
      <c r="L237" t="s">
        <v>1306</v>
      </c>
      <c r="M237">
        <v>67</v>
      </c>
      <c r="N237" t="s">
        <v>1307</v>
      </c>
      <c r="O237">
        <v>2</v>
      </c>
      <c r="Q237">
        <v>2</v>
      </c>
      <c r="R237" t="s">
        <v>8</v>
      </c>
      <c r="S237" t="s">
        <v>212</v>
      </c>
      <c r="T237" t="s">
        <v>5</v>
      </c>
      <c r="U237" t="s">
        <v>200</v>
      </c>
      <c r="V237" s="12">
        <v>44494</v>
      </c>
      <c r="W237" s="12">
        <v>44494</v>
      </c>
      <c r="X237">
        <v>2</v>
      </c>
      <c r="Y237" s="13">
        <v>0.54166666666666663</v>
      </c>
      <c r="Z237" s="13">
        <v>0.625</v>
      </c>
      <c r="AA237" s="1">
        <f t="shared" si="9"/>
        <v>120.00000000000006</v>
      </c>
      <c r="AB237">
        <v>2</v>
      </c>
      <c r="AD237">
        <v>2</v>
      </c>
      <c r="AF237">
        <v>1</v>
      </c>
      <c r="AG237" t="s">
        <v>1044</v>
      </c>
      <c r="AH237">
        <v>5</v>
      </c>
      <c r="AJ237">
        <v>5</v>
      </c>
      <c r="AK237">
        <v>2</v>
      </c>
      <c r="BC237">
        <f t="shared" si="10"/>
        <v>5</v>
      </c>
      <c r="BD237">
        <f>BC237*[1]counts!$B$54</f>
        <v>38.25</v>
      </c>
      <c r="BE237">
        <f t="shared" si="11"/>
        <v>38.25</v>
      </c>
      <c r="BF237">
        <v>0</v>
      </c>
      <c r="BG237">
        <v>0</v>
      </c>
      <c r="BH237">
        <v>1</v>
      </c>
      <c r="BI237">
        <v>0</v>
      </c>
      <c r="BJ237">
        <v>0</v>
      </c>
      <c r="BK237">
        <v>0</v>
      </c>
      <c r="BL237">
        <v>0</v>
      </c>
      <c r="BM237">
        <v>0</v>
      </c>
      <c r="BN237">
        <v>0</v>
      </c>
      <c r="BO237">
        <v>0</v>
      </c>
      <c r="BP237">
        <v>0</v>
      </c>
      <c r="BQ237">
        <v>0</v>
      </c>
      <c r="BZ237">
        <v>1</v>
      </c>
      <c r="CA237" t="s">
        <v>942</v>
      </c>
      <c r="CF237">
        <v>5</v>
      </c>
      <c r="CG237">
        <v>7</v>
      </c>
      <c r="CH237">
        <v>1</v>
      </c>
      <c r="CI237">
        <v>1</v>
      </c>
      <c r="CJ237">
        <v>0</v>
      </c>
      <c r="CK237">
        <v>0</v>
      </c>
      <c r="CL237">
        <v>3</v>
      </c>
      <c r="CM237" t="s">
        <v>1308</v>
      </c>
      <c r="CN237">
        <v>9</v>
      </c>
      <c r="CO237" t="s">
        <v>1309</v>
      </c>
      <c r="CT237" t="s">
        <v>942</v>
      </c>
      <c r="CU237">
        <v>2</v>
      </c>
    </row>
    <row r="238" spans="1:99" x14ac:dyDescent="0.35">
      <c r="A238">
        <v>245</v>
      </c>
      <c r="B238" s="11">
        <v>44504.607638888891</v>
      </c>
      <c r="D238">
        <v>0</v>
      </c>
      <c r="E238">
        <v>0</v>
      </c>
      <c r="F238">
        <v>1</v>
      </c>
      <c r="G238">
        <v>1</v>
      </c>
      <c r="H238">
        <v>1</v>
      </c>
      <c r="I238">
        <v>1</v>
      </c>
      <c r="J238">
        <v>1</v>
      </c>
      <c r="K238">
        <v>1</v>
      </c>
      <c r="L238" t="s">
        <v>1310</v>
      </c>
      <c r="M238">
        <v>71</v>
      </c>
      <c r="N238" t="s">
        <v>1311</v>
      </c>
      <c r="O238">
        <v>2</v>
      </c>
      <c r="Q238">
        <v>1</v>
      </c>
      <c r="R238" t="s">
        <v>8</v>
      </c>
      <c r="S238" t="s">
        <v>199</v>
      </c>
      <c r="T238" t="s">
        <v>5</v>
      </c>
      <c r="U238" t="s">
        <v>200</v>
      </c>
      <c r="V238" s="12">
        <v>44495</v>
      </c>
      <c r="W238" s="12">
        <v>44495</v>
      </c>
      <c r="X238">
        <v>2</v>
      </c>
      <c r="Y238" s="13">
        <v>0.54166666666666663</v>
      </c>
      <c r="Z238" s="13">
        <v>0.625</v>
      </c>
      <c r="AA238" s="1">
        <f t="shared" si="9"/>
        <v>120.00000000000006</v>
      </c>
      <c r="AB238">
        <v>2</v>
      </c>
      <c r="AD238">
        <v>2</v>
      </c>
      <c r="AF238">
        <v>1</v>
      </c>
      <c r="AG238" t="s">
        <v>894</v>
      </c>
      <c r="AH238">
        <v>300</v>
      </c>
      <c r="AJ238">
        <v>300</v>
      </c>
      <c r="AK238">
        <v>2</v>
      </c>
      <c r="BC238">
        <f t="shared" si="10"/>
        <v>300</v>
      </c>
      <c r="BD238">
        <f>BC238*[1]counts!$B$54</f>
        <v>2295</v>
      </c>
      <c r="BE238">
        <f t="shared" si="11"/>
        <v>2295</v>
      </c>
      <c r="BF238">
        <v>0</v>
      </c>
      <c r="BG238">
        <v>0</v>
      </c>
      <c r="BH238">
        <v>1</v>
      </c>
      <c r="BI238">
        <v>0</v>
      </c>
      <c r="BJ238">
        <v>0</v>
      </c>
      <c r="BK238">
        <v>0</v>
      </c>
      <c r="BL238">
        <v>0</v>
      </c>
      <c r="BM238">
        <v>0</v>
      </c>
      <c r="BN238">
        <v>0</v>
      </c>
      <c r="BO238">
        <v>0</v>
      </c>
      <c r="BP238">
        <v>0</v>
      </c>
      <c r="BQ238">
        <v>0</v>
      </c>
      <c r="BZ238">
        <v>1</v>
      </c>
      <c r="CA238" t="s">
        <v>942</v>
      </c>
      <c r="CF238">
        <v>6</v>
      </c>
      <c r="CG238">
        <v>4</v>
      </c>
      <c r="CH238">
        <v>1</v>
      </c>
      <c r="CI238">
        <v>1</v>
      </c>
      <c r="CJ238">
        <v>0</v>
      </c>
      <c r="CK238">
        <v>0</v>
      </c>
      <c r="CL238">
        <v>1</v>
      </c>
      <c r="CM238" t="s">
        <v>1200</v>
      </c>
      <c r="CN238">
        <v>9</v>
      </c>
      <c r="CO238" t="s">
        <v>1312</v>
      </c>
      <c r="CT238" t="s">
        <v>942</v>
      </c>
      <c r="CU238">
        <v>2</v>
      </c>
    </row>
    <row r="239" spans="1:99" x14ac:dyDescent="0.35">
      <c r="A239">
        <v>246</v>
      </c>
      <c r="B239" s="11">
        <v>44504.618750000001</v>
      </c>
      <c r="D239">
        <v>0</v>
      </c>
      <c r="E239">
        <v>0</v>
      </c>
      <c r="F239">
        <v>1</v>
      </c>
      <c r="G239">
        <v>1</v>
      </c>
      <c r="H239">
        <v>1</v>
      </c>
      <c r="I239">
        <v>1</v>
      </c>
      <c r="J239">
        <v>1</v>
      </c>
      <c r="K239">
        <v>1</v>
      </c>
      <c r="L239" t="s">
        <v>1313</v>
      </c>
      <c r="M239">
        <v>36</v>
      </c>
      <c r="N239" t="s">
        <v>1314</v>
      </c>
      <c r="O239">
        <v>2</v>
      </c>
      <c r="Q239">
        <v>5</v>
      </c>
      <c r="R239" t="s">
        <v>8</v>
      </c>
      <c r="S239" t="s">
        <v>212</v>
      </c>
      <c r="T239" t="s">
        <v>5</v>
      </c>
      <c r="U239" t="s">
        <v>200</v>
      </c>
      <c r="V239" s="12">
        <v>44497</v>
      </c>
      <c r="W239" s="12">
        <v>44497</v>
      </c>
      <c r="X239">
        <v>2</v>
      </c>
      <c r="Y239" s="13">
        <v>0.54166666666666663</v>
      </c>
      <c r="Z239" s="13">
        <v>0.625</v>
      </c>
      <c r="AA239" s="1">
        <f t="shared" si="9"/>
        <v>120.00000000000006</v>
      </c>
      <c r="AB239">
        <v>2</v>
      </c>
      <c r="AD239">
        <v>2</v>
      </c>
      <c r="AF239">
        <v>1</v>
      </c>
      <c r="AG239" t="s">
        <v>1040</v>
      </c>
      <c r="AH239">
        <v>7</v>
      </c>
      <c r="AJ239">
        <v>7</v>
      </c>
      <c r="AK239">
        <v>2</v>
      </c>
      <c r="BC239">
        <f t="shared" si="10"/>
        <v>7</v>
      </c>
      <c r="BD239">
        <f>BC239*[1]counts!$B$54</f>
        <v>53.550000000000004</v>
      </c>
      <c r="BE239">
        <f t="shared" si="11"/>
        <v>53.550000000000004</v>
      </c>
      <c r="BF239">
        <v>0</v>
      </c>
      <c r="BG239">
        <v>0</v>
      </c>
      <c r="BH239">
        <v>1</v>
      </c>
      <c r="BI239">
        <v>0</v>
      </c>
      <c r="BJ239">
        <v>0</v>
      </c>
      <c r="BK239">
        <v>0</v>
      </c>
      <c r="BL239">
        <v>0</v>
      </c>
      <c r="BM239">
        <v>0</v>
      </c>
      <c r="BN239">
        <v>0</v>
      </c>
      <c r="BO239">
        <v>0</v>
      </c>
      <c r="BP239">
        <v>0</v>
      </c>
      <c r="BQ239">
        <v>0</v>
      </c>
      <c r="BZ239">
        <v>1</v>
      </c>
      <c r="CA239" t="s">
        <v>942</v>
      </c>
      <c r="CF239">
        <v>4</v>
      </c>
      <c r="CG239">
        <v>8</v>
      </c>
      <c r="CH239">
        <v>0</v>
      </c>
      <c r="CI239">
        <v>1</v>
      </c>
      <c r="CJ239">
        <v>0</v>
      </c>
      <c r="CK239">
        <v>0</v>
      </c>
      <c r="CN239">
        <v>12</v>
      </c>
      <c r="CO239" t="s">
        <v>1315</v>
      </c>
      <c r="CT239" t="s">
        <v>942</v>
      </c>
      <c r="CU239">
        <v>2</v>
      </c>
    </row>
    <row r="240" spans="1:99" x14ac:dyDescent="0.35">
      <c r="A240">
        <v>247</v>
      </c>
      <c r="B240" s="11">
        <v>44504.62777777778</v>
      </c>
      <c r="D240">
        <v>0</v>
      </c>
      <c r="E240">
        <v>0</v>
      </c>
      <c r="F240">
        <v>1</v>
      </c>
      <c r="G240">
        <v>1</v>
      </c>
      <c r="H240">
        <v>1</v>
      </c>
      <c r="I240">
        <v>1</v>
      </c>
      <c r="J240">
        <v>1</v>
      </c>
      <c r="K240">
        <v>1</v>
      </c>
      <c r="L240" t="s">
        <v>1316</v>
      </c>
      <c r="M240">
        <v>73</v>
      </c>
      <c r="N240" t="s">
        <v>1317</v>
      </c>
      <c r="O240">
        <v>2</v>
      </c>
      <c r="Q240">
        <v>3</v>
      </c>
      <c r="R240" t="s">
        <v>9</v>
      </c>
      <c r="S240" t="s">
        <v>199</v>
      </c>
      <c r="T240" t="s">
        <v>5</v>
      </c>
      <c r="U240" t="s">
        <v>200</v>
      </c>
      <c r="V240" s="12">
        <v>44498</v>
      </c>
      <c r="W240" s="12">
        <v>44498</v>
      </c>
      <c r="X240">
        <v>2</v>
      </c>
      <c r="Y240" s="13">
        <v>0.54166666666666663</v>
      </c>
      <c r="Z240" s="13">
        <v>0.625</v>
      </c>
      <c r="AA240" s="1">
        <f t="shared" si="9"/>
        <v>120.00000000000006</v>
      </c>
      <c r="AB240">
        <v>2</v>
      </c>
      <c r="AD240">
        <v>2</v>
      </c>
      <c r="AF240">
        <v>1</v>
      </c>
      <c r="AG240" t="s">
        <v>1318</v>
      </c>
      <c r="AH240">
        <v>140</v>
      </c>
      <c r="AJ240">
        <v>140</v>
      </c>
      <c r="AK240">
        <v>2</v>
      </c>
      <c r="BC240">
        <f t="shared" si="10"/>
        <v>140</v>
      </c>
      <c r="BD240">
        <f>BC240*[1]counts!$B$54</f>
        <v>1071</v>
      </c>
      <c r="BE240">
        <f t="shared" si="11"/>
        <v>1071</v>
      </c>
      <c r="BF240">
        <v>0</v>
      </c>
      <c r="BG240">
        <v>0</v>
      </c>
      <c r="BH240">
        <v>1</v>
      </c>
      <c r="BI240">
        <v>0</v>
      </c>
      <c r="BJ240">
        <v>0</v>
      </c>
      <c r="BK240">
        <v>0</v>
      </c>
      <c r="BL240">
        <v>0</v>
      </c>
      <c r="BM240">
        <v>0</v>
      </c>
      <c r="BN240">
        <v>0</v>
      </c>
      <c r="BO240">
        <v>0</v>
      </c>
      <c r="BP240">
        <v>0</v>
      </c>
      <c r="BQ240">
        <v>0</v>
      </c>
      <c r="BZ240">
        <v>1</v>
      </c>
      <c r="CA240" t="s">
        <v>942</v>
      </c>
      <c r="CF240">
        <v>5</v>
      </c>
      <c r="CG240">
        <v>5</v>
      </c>
      <c r="CH240">
        <v>1</v>
      </c>
      <c r="CI240">
        <v>1</v>
      </c>
      <c r="CJ240">
        <v>0</v>
      </c>
      <c r="CK240">
        <v>0</v>
      </c>
      <c r="CL240">
        <v>2</v>
      </c>
      <c r="CM240" t="s">
        <v>1319</v>
      </c>
      <c r="CN240">
        <v>8</v>
      </c>
      <c r="CO240" t="s">
        <v>1320</v>
      </c>
      <c r="CT240" t="s">
        <v>942</v>
      </c>
      <c r="CU240">
        <v>2</v>
      </c>
    </row>
    <row r="241" spans="1:99" x14ac:dyDescent="0.35">
      <c r="A241">
        <v>248</v>
      </c>
      <c r="B241" s="11">
        <v>44504.635416666664</v>
      </c>
      <c r="C241">
        <v>3</v>
      </c>
      <c r="D241">
        <v>0</v>
      </c>
      <c r="E241">
        <v>0</v>
      </c>
      <c r="F241">
        <v>0</v>
      </c>
      <c r="G241">
        <v>0</v>
      </c>
      <c r="H241">
        <v>0</v>
      </c>
      <c r="I241">
        <v>0</v>
      </c>
      <c r="J241">
        <v>0</v>
      </c>
      <c r="K241">
        <v>1</v>
      </c>
      <c r="L241" t="s">
        <v>1321</v>
      </c>
      <c r="M241">
        <v>69</v>
      </c>
      <c r="O241">
        <v>2</v>
      </c>
      <c r="Q241">
        <v>4</v>
      </c>
      <c r="R241" t="s">
        <v>9</v>
      </c>
      <c r="S241" t="s">
        <v>212</v>
      </c>
      <c r="T241" t="s">
        <v>5</v>
      </c>
      <c r="U241" t="s">
        <v>200</v>
      </c>
      <c r="V241" s="12">
        <v>44501</v>
      </c>
      <c r="W241" s="12">
        <v>44501</v>
      </c>
      <c r="X241">
        <v>1</v>
      </c>
      <c r="Y241" s="13">
        <v>0.45833333333333331</v>
      </c>
      <c r="Z241" s="13">
        <v>0.5</v>
      </c>
      <c r="AA241" s="1">
        <f t="shared" si="9"/>
        <v>60.000000000000028</v>
      </c>
      <c r="AB241">
        <v>2</v>
      </c>
      <c r="AD241">
        <v>2</v>
      </c>
      <c r="AF241">
        <v>1</v>
      </c>
      <c r="AG241" t="s">
        <v>1322</v>
      </c>
      <c r="AH241">
        <v>7</v>
      </c>
      <c r="AJ241">
        <v>7</v>
      </c>
      <c r="AK241">
        <v>2</v>
      </c>
      <c r="BC241">
        <f t="shared" si="10"/>
        <v>7</v>
      </c>
      <c r="BD241">
        <f>BC241*[1]counts!$B$54</f>
        <v>53.550000000000004</v>
      </c>
      <c r="BE241">
        <f t="shared" si="11"/>
        <v>53.550000000000004</v>
      </c>
      <c r="BF241">
        <v>0</v>
      </c>
      <c r="BG241">
        <v>0</v>
      </c>
      <c r="BH241">
        <v>1</v>
      </c>
      <c r="BI241">
        <v>0</v>
      </c>
      <c r="BJ241">
        <v>0</v>
      </c>
      <c r="BK241">
        <v>0</v>
      </c>
      <c r="BL241">
        <v>0</v>
      </c>
      <c r="BM241">
        <v>0</v>
      </c>
      <c r="BN241">
        <v>0</v>
      </c>
      <c r="BO241">
        <v>0</v>
      </c>
      <c r="BP241">
        <v>0</v>
      </c>
      <c r="BQ241">
        <v>0</v>
      </c>
      <c r="BZ241">
        <v>1</v>
      </c>
      <c r="CA241" t="s">
        <v>942</v>
      </c>
      <c r="CF241">
        <v>2</v>
      </c>
      <c r="CG241">
        <v>4</v>
      </c>
      <c r="CH241">
        <v>1</v>
      </c>
      <c r="CI241">
        <v>1</v>
      </c>
      <c r="CJ241">
        <v>0</v>
      </c>
      <c r="CK241">
        <v>0</v>
      </c>
      <c r="CL241">
        <v>2</v>
      </c>
      <c r="CM241" t="s">
        <v>1323</v>
      </c>
      <c r="CN241">
        <v>4</v>
      </c>
      <c r="CO241" t="s">
        <v>1324</v>
      </c>
      <c r="CT241" t="s">
        <v>942</v>
      </c>
      <c r="CU241">
        <v>2</v>
      </c>
    </row>
    <row r="242" spans="1:99" x14ac:dyDescent="0.35">
      <c r="A242">
        <v>249</v>
      </c>
      <c r="B242" s="11">
        <v>44504.640972222223</v>
      </c>
      <c r="C242">
        <v>3</v>
      </c>
      <c r="D242">
        <v>0</v>
      </c>
      <c r="E242">
        <v>0</v>
      </c>
      <c r="F242">
        <v>0</v>
      </c>
      <c r="G242">
        <v>0</v>
      </c>
      <c r="H242">
        <v>0</v>
      </c>
      <c r="I242">
        <v>0</v>
      </c>
      <c r="J242">
        <v>0</v>
      </c>
      <c r="K242">
        <v>1</v>
      </c>
      <c r="L242" t="s">
        <v>1325</v>
      </c>
      <c r="M242">
        <v>44</v>
      </c>
      <c r="N242" t="s">
        <v>1326</v>
      </c>
      <c r="O242">
        <v>2</v>
      </c>
      <c r="Q242">
        <v>6</v>
      </c>
      <c r="R242" t="s">
        <v>8</v>
      </c>
      <c r="S242" t="s">
        <v>212</v>
      </c>
      <c r="T242" t="s">
        <v>5</v>
      </c>
      <c r="U242" t="s">
        <v>200</v>
      </c>
      <c r="V242" s="12">
        <v>44502</v>
      </c>
      <c r="W242" s="12">
        <v>44502</v>
      </c>
      <c r="X242">
        <v>1</v>
      </c>
      <c r="Y242" s="13">
        <v>0.5</v>
      </c>
      <c r="Z242" s="13">
        <v>0.54166666666666663</v>
      </c>
      <c r="AA242" s="1">
        <f t="shared" si="9"/>
        <v>59.999999999999943</v>
      </c>
      <c r="AB242">
        <v>2</v>
      </c>
      <c r="AD242">
        <v>2</v>
      </c>
      <c r="AF242">
        <v>1</v>
      </c>
      <c r="AG242" t="s">
        <v>1327</v>
      </c>
      <c r="AH242">
        <v>15</v>
      </c>
      <c r="AJ242">
        <v>15</v>
      </c>
      <c r="AK242">
        <v>2</v>
      </c>
      <c r="BC242">
        <f t="shared" si="10"/>
        <v>15</v>
      </c>
      <c r="BD242">
        <f>BC242*[1]counts!$B$54</f>
        <v>114.75</v>
      </c>
      <c r="BE242">
        <f t="shared" si="11"/>
        <v>114.75</v>
      </c>
      <c r="BF242">
        <v>0</v>
      </c>
      <c r="BG242">
        <v>0</v>
      </c>
      <c r="BH242">
        <v>1</v>
      </c>
      <c r="BI242">
        <v>0</v>
      </c>
      <c r="BJ242">
        <v>0</v>
      </c>
      <c r="BK242">
        <v>0</v>
      </c>
      <c r="BL242">
        <v>0</v>
      </c>
      <c r="BM242">
        <v>0</v>
      </c>
      <c r="BN242">
        <v>0</v>
      </c>
      <c r="BO242">
        <v>0</v>
      </c>
      <c r="BP242">
        <v>0</v>
      </c>
      <c r="BQ242">
        <v>0</v>
      </c>
      <c r="BZ242">
        <v>1</v>
      </c>
      <c r="CA242" t="s">
        <v>942</v>
      </c>
      <c r="CF242">
        <v>2</v>
      </c>
      <c r="CG242">
        <v>2</v>
      </c>
      <c r="CH242">
        <v>1</v>
      </c>
      <c r="CI242">
        <v>1</v>
      </c>
      <c r="CJ242">
        <v>0</v>
      </c>
      <c r="CK242">
        <v>0</v>
      </c>
      <c r="CL242">
        <v>2</v>
      </c>
      <c r="CM242" t="s">
        <v>1328</v>
      </c>
      <c r="CN242">
        <v>3</v>
      </c>
      <c r="CO242" t="s">
        <v>1329</v>
      </c>
      <c r="CT242" t="s">
        <v>942</v>
      </c>
      <c r="CU242">
        <v>2</v>
      </c>
    </row>
    <row r="243" spans="1:99" x14ac:dyDescent="0.35">
      <c r="A243">
        <v>250</v>
      </c>
      <c r="B243" s="11">
        <v>44504.643750000003</v>
      </c>
      <c r="C243">
        <v>3</v>
      </c>
      <c r="D243">
        <v>0</v>
      </c>
      <c r="E243">
        <v>0</v>
      </c>
      <c r="F243">
        <v>0</v>
      </c>
      <c r="G243">
        <v>0</v>
      </c>
      <c r="H243">
        <v>0</v>
      </c>
      <c r="I243">
        <v>0</v>
      </c>
      <c r="J243">
        <v>0</v>
      </c>
      <c r="K243">
        <v>1</v>
      </c>
      <c r="L243" t="s">
        <v>1330</v>
      </c>
      <c r="M243">
        <v>72</v>
      </c>
      <c r="N243" t="s">
        <v>1326</v>
      </c>
      <c r="O243">
        <v>2</v>
      </c>
      <c r="Q243">
        <v>7</v>
      </c>
      <c r="R243" t="s">
        <v>9</v>
      </c>
      <c r="S243" t="s">
        <v>199</v>
      </c>
      <c r="T243" t="s">
        <v>5</v>
      </c>
      <c r="U243" t="s">
        <v>200</v>
      </c>
      <c r="V243" s="12">
        <v>44503</v>
      </c>
      <c r="W243" s="12">
        <v>44503</v>
      </c>
      <c r="X243">
        <v>1</v>
      </c>
      <c r="Y243" s="13">
        <v>0.5</v>
      </c>
      <c r="Z243" s="13">
        <v>0.54166666666666663</v>
      </c>
      <c r="AA243" s="1">
        <f t="shared" si="9"/>
        <v>59.999999999999943</v>
      </c>
      <c r="AB243">
        <v>2</v>
      </c>
      <c r="AD243">
        <v>2</v>
      </c>
      <c r="AF243">
        <v>1</v>
      </c>
      <c r="AG243" t="s">
        <v>1331</v>
      </c>
      <c r="AH243">
        <v>84</v>
      </c>
      <c r="AJ243">
        <v>84</v>
      </c>
      <c r="AK243">
        <v>2</v>
      </c>
      <c r="BC243">
        <f t="shared" si="10"/>
        <v>84</v>
      </c>
      <c r="BD243">
        <f>BC243*[1]counts!$B$54</f>
        <v>642.6</v>
      </c>
      <c r="BE243">
        <f t="shared" si="11"/>
        <v>642.6</v>
      </c>
      <c r="BF243">
        <v>0</v>
      </c>
      <c r="BG243">
        <v>0</v>
      </c>
      <c r="BH243">
        <v>1</v>
      </c>
      <c r="BI243">
        <v>0</v>
      </c>
      <c r="BJ243">
        <v>0</v>
      </c>
      <c r="BK243">
        <v>0</v>
      </c>
      <c r="BL243">
        <v>0</v>
      </c>
      <c r="BM243">
        <v>0</v>
      </c>
      <c r="BN243">
        <v>0</v>
      </c>
      <c r="BO243">
        <v>0</v>
      </c>
      <c r="BP243">
        <v>0</v>
      </c>
      <c r="BQ243">
        <v>0</v>
      </c>
      <c r="BZ243">
        <v>1</v>
      </c>
      <c r="CA243" t="s">
        <v>942</v>
      </c>
      <c r="CF243">
        <v>2</v>
      </c>
      <c r="CG243">
        <v>1</v>
      </c>
      <c r="CH243">
        <v>0</v>
      </c>
      <c r="CI243">
        <v>1</v>
      </c>
      <c r="CJ243">
        <v>0</v>
      </c>
      <c r="CK243">
        <v>0</v>
      </c>
      <c r="CN243">
        <v>3</v>
      </c>
      <c r="CO243" t="s">
        <v>1332</v>
      </c>
      <c r="CT243" t="s">
        <v>942</v>
      </c>
      <c r="CU243">
        <v>2</v>
      </c>
    </row>
    <row r="244" spans="1:99" x14ac:dyDescent="0.35">
      <c r="A244">
        <v>251</v>
      </c>
      <c r="B244" s="11">
        <v>44505.446527777778</v>
      </c>
      <c r="C244">
        <v>2</v>
      </c>
      <c r="D244">
        <v>0</v>
      </c>
      <c r="E244">
        <v>0</v>
      </c>
      <c r="F244">
        <v>1</v>
      </c>
      <c r="G244">
        <v>1</v>
      </c>
      <c r="H244">
        <v>1</v>
      </c>
      <c r="I244">
        <v>1</v>
      </c>
      <c r="J244">
        <v>1</v>
      </c>
      <c r="K244">
        <v>1</v>
      </c>
      <c r="L244" t="s">
        <v>1333</v>
      </c>
      <c r="M244">
        <v>75</v>
      </c>
      <c r="N244" t="s">
        <v>1334</v>
      </c>
      <c r="O244">
        <v>1</v>
      </c>
      <c r="P244">
        <v>2</v>
      </c>
      <c r="R244" t="s">
        <v>8</v>
      </c>
      <c r="S244" t="s">
        <v>199</v>
      </c>
      <c r="T244" t="s">
        <v>5</v>
      </c>
      <c r="U244" t="s">
        <v>200</v>
      </c>
      <c r="V244" s="12">
        <v>44496</v>
      </c>
      <c r="W244" s="12">
        <v>44496</v>
      </c>
      <c r="X244">
        <v>5</v>
      </c>
      <c r="Y244" s="13">
        <v>0.41666666666666669</v>
      </c>
      <c r="Z244" s="13">
        <v>0.64652777777777781</v>
      </c>
      <c r="AA244" s="1">
        <f t="shared" si="9"/>
        <v>331.00000000000006</v>
      </c>
      <c r="AB244">
        <v>2</v>
      </c>
      <c r="AD244">
        <v>2</v>
      </c>
      <c r="AF244">
        <v>1</v>
      </c>
      <c r="AG244" t="s">
        <v>1032</v>
      </c>
      <c r="AH244">
        <v>80</v>
      </c>
      <c r="AJ244">
        <v>80</v>
      </c>
      <c r="AK244">
        <v>2</v>
      </c>
      <c r="BC244">
        <f t="shared" si="10"/>
        <v>80</v>
      </c>
      <c r="BD244">
        <f>BC244*[1]counts!$B$54</f>
        <v>612</v>
      </c>
      <c r="BE244">
        <f t="shared" si="11"/>
        <v>612</v>
      </c>
      <c r="BF244">
        <v>0</v>
      </c>
      <c r="BG244">
        <v>0</v>
      </c>
      <c r="BH244">
        <v>1</v>
      </c>
      <c r="BI244">
        <v>0</v>
      </c>
      <c r="BJ244">
        <v>0</v>
      </c>
      <c r="BK244">
        <v>0</v>
      </c>
      <c r="BL244">
        <v>0</v>
      </c>
      <c r="BM244">
        <v>0</v>
      </c>
      <c r="BN244">
        <v>0</v>
      </c>
      <c r="BO244">
        <v>0</v>
      </c>
      <c r="BP244">
        <v>0</v>
      </c>
      <c r="BQ244">
        <v>0</v>
      </c>
      <c r="BZ244">
        <v>2</v>
      </c>
      <c r="CA244" t="s">
        <v>1335</v>
      </c>
      <c r="CF244">
        <v>7</v>
      </c>
      <c r="CG244">
        <v>8</v>
      </c>
      <c r="CH244">
        <v>1</v>
      </c>
      <c r="CI244">
        <v>1</v>
      </c>
      <c r="CJ244">
        <v>1</v>
      </c>
      <c r="CK244">
        <v>0</v>
      </c>
      <c r="CL244">
        <v>6</v>
      </c>
      <c r="CM244" t="s">
        <v>1336</v>
      </c>
      <c r="CN244">
        <v>8</v>
      </c>
      <c r="CO244" t="s">
        <v>1337</v>
      </c>
      <c r="CP244">
        <v>1</v>
      </c>
      <c r="CQ244" t="s">
        <v>1338</v>
      </c>
      <c r="CT244" t="s">
        <v>975</v>
      </c>
      <c r="CU244">
        <v>2</v>
      </c>
    </row>
    <row r="245" spans="1:99" x14ac:dyDescent="0.35">
      <c r="A245">
        <v>252</v>
      </c>
      <c r="B245" s="11">
        <v>44505.469444444447</v>
      </c>
      <c r="C245">
        <v>2</v>
      </c>
      <c r="D245">
        <v>0</v>
      </c>
      <c r="E245">
        <v>0</v>
      </c>
      <c r="F245">
        <v>1</v>
      </c>
      <c r="G245">
        <v>1</v>
      </c>
      <c r="H245">
        <v>1</v>
      </c>
      <c r="I245">
        <v>1</v>
      </c>
      <c r="J245">
        <v>1</v>
      </c>
      <c r="K245">
        <v>1</v>
      </c>
      <c r="L245" t="s">
        <v>1339</v>
      </c>
      <c r="M245">
        <v>78</v>
      </c>
      <c r="N245" t="s">
        <v>1340</v>
      </c>
      <c r="O245">
        <v>1</v>
      </c>
      <c r="P245">
        <v>1</v>
      </c>
      <c r="R245" t="s">
        <v>8</v>
      </c>
      <c r="S245" t="s">
        <v>199</v>
      </c>
      <c r="T245" t="s">
        <v>5</v>
      </c>
      <c r="U245" t="s">
        <v>200</v>
      </c>
      <c r="V245" s="12">
        <v>44497</v>
      </c>
      <c r="W245" s="12">
        <v>44497</v>
      </c>
      <c r="X245">
        <v>4</v>
      </c>
      <c r="Y245" s="13">
        <v>0.51388888888888884</v>
      </c>
      <c r="Z245" s="13">
        <v>0.68819444444444444</v>
      </c>
      <c r="AA245" s="1">
        <f t="shared" si="9"/>
        <v>251.00000000000006</v>
      </c>
      <c r="AB245">
        <v>2</v>
      </c>
      <c r="AD245">
        <v>2</v>
      </c>
      <c r="AF245">
        <v>1</v>
      </c>
      <c r="AG245" t="s">
        <v>1159</v>
      </c>
      <c r="AH245">
        <v>350</v>
      </c>
      <c r="AJ245">
        <v>350</v>
      </c>
      <c r="AK245">
        <v>2</v>
      </c>
      <c r="BC245">
        <f t="shared" si="10"/>
        <v>350</v>
      </c>
      <c r="BD245">
        <f>BC245*[1]counts!$B$54</f>
        <v>2677.5</v>
      </c>
      <c r="BE245">
        <f t="shared" si="11"/>
        <v>2677.5</v>
      </c>
      <c r="BF245">
        <v>0</v>
      </c>
      <c r="BG245">
        <v>0</v>
      </c>
      <c r="BH245">
        <v>1</v>
      </c>
      <c r="BI245">
        <v>0</v>
      </c>
      <c r="BJ245">
        <v>0</v>
      </c>
      <c r="BK245">
        <v>0</v>
      </c>
      <c r="BL245">
        <v>0</v>
      </c>
      <c r="BM245">
        <v>0</v>
      </c>
      <c r="BN245">
        <v>0</v>
      </c>
      <c r="BO245">
        <v>0</v>
      </c>
      <c r="BP245">
        <v>0</v>
      </c>
      <c r="BQ245">
        <v>0</v>
      </c>
      <c r="BZ245">
        <v>2</v>
      </c>
      <c r="CA245" t="s">
        <v>1341</v>
      </c>
      <c r="CF245">
        <v>13</v>
      </c>
      <c r="CG245">
        <v>2</v>
      </c>
      <c r="CH245">
        <v>1</v>
      </c>
      <c r="CI245">
        <v>1</v>
      </c>
      <c r="CJ245">
        <v>0</v>
      </c>
      <c r="CK245">
        <v>1</v>
      </c>
      <c r="CL245">
        <v>1</v>
      </c>
      <c r="CM245" t="s">
        <v>1342</v>
      </c>
      <c r="CN245">
        <v>11</v>
      </c>
      <c r="CO245" t="s">
        <v>1343</v>
      </c>
      <c r="CR245">
        <v>3</v>
      </c>
      <c r="CS245" t="s">
        <v>1344</v>
      </c>
      <c r="CT245" t="s">
        <v>975</v>
      </c>
      <c r="CU245">
        <v>2</v>
      </c>
    </row>
    <row r="246" spans="1:99" x14ac:dyDescent="0.35">
      <c r="A246">
        <v>253</v>
      </c>
      <c r="B246" s="11">
        <v>44505.48333333333</v>
      </c>
      <c r="C246">
        <v>2</v>
      </c>
      <c r="D246">
        <v>0</v>
      </c>
      <c r="E246">
        <v>1</v>
      </c>
      <c r="F246">
        <v>1</v>
      </c>
      <c r="G246">
        <v>1</v>
      </c>
      <c r="H246">
        <v>0</v>
      </c>
      <c r="I246">
        <v>1</v>
      </c>
      <c r="J246">
        <v>1</v>
      </c>
      <c r="K246">
        <v>1</v>
      </c>
      <c r="L246" t="s">
        <v>1345</v>
      </c>
      <c r="M246">
        <v>72</v>
      </c>
      <c r="N246" t="s">
        <v>1346</v>
      </c>
      <c r="O246">
        <v>1</v>
      </c>
      <c r="P246">
        <v>6</v>
      </c>
      <c r="R246" t="s">
        <v>8</v>
      </c>
      <c r="S246" t="s">
        <v>212</v>
      </c>
      <c r="T246" t="s">
        <v>5</v>
      </c>
      <c r="U246" t="s">
        <v>200</v>
      </c>
      <c r="V246" s="12">
        <v>44498</v>
      </c>
      <c r="W246" s="12">
        <v>44498</v>
      </c>
      <c r="X246">
        <v>3</v>
      </c>
      <c r="Y246" s="13">
        <v>0.5083333333333333</v>
      </c>
      <c r="Z246" s="13">
        <v>0.64097222222222228</v>
      </c>
      <c r="AA246" s="1">
        <f t="shared" si="9"/>
        <v>191.00000000000011</v>
      </c>
      <c r="AB246">
        <v>2</v>
      </c>
      <c r="AD246">
        <v>2</v>
      </c>
      <c r="AF246">
        <v>1</v>
      </c>
      <c r="AG246" t="s">
        <v>1347</v>
      </c>
      <c r="AH246">
        <v>36</v>
      </c>
      <c r="AJ246">
        <v>36</v>
      </c>
      <c r="AK246">
        <v>2</v>
      </c>
      <c r="BC246">
        <f t="shared" si="10"/>
        <v>36</v>
      </c>
      <c r="BD246">
        <f>BC246*[1]counts!$B$54</f>
        <v>275.40000000000003</v>
      </c>
      <c r="BE246">
        <f t="shared" si="11"/>
        <v>275.40000000000003</v>
      </c>
      <c r="BF246">
        <v>0</v>
      </c>
      <c r="BG246">
        <v>0</v>
      </c>
      <c r="BH246">
        <v>1</v>
      </c>
      <c r="BI246">
        <v>0</v>
      </c>
      <c r="BJ246">
        <v>0</v>
      </c>
      <c r="BK246">
        <v>0</v>
      </c>
      <c r="BL246">
        <v>0</v>
      </c>
      <c r="BM246">
        <v>0</v>
      </c>
      <c r="BN246">
        <v>0</v>
      </c>
      <c r="BO246">
        <v>0</v>
      </c>
      <c r="BP246">
        <v>0</v>
      </c>
      <c r="BQ246">
        <v>0</v>
      </c>
      <c r="BZ246">
        <v>2</v>
      </c>
      <c r="CA246" t="s">
        <v>1341</v>
      </c>
      <c r="CF246">
        <v>7</v>
      </c>
      <c r="CG246">
        <v>8</v>
      </c>
      <c r="CH246">
        <v>1</v>
      </c>
      <c r="CI246">
        <v>1</v>
      </c>
      <c r="CJ246">
        <v>0</v>
      </c>
      <c r="CK246">
        <v>1</v>
      </c>
      <c r="CL246">
        <v>2</v>
      </c>
      <c r="CM246" t="s">
        <v>1348</v>
      </c>
      <c r="CN246">
        <v>11</v>
      </c>
      <c r="CO246" t="s">
        <v>1349</v>
      </c>
      <c r="CR246">
        <v>2</v>
      </c>
      <c r="CS246" t="s">
        <v>1350</v>
      </c>
      <c r="CT246" t="s">
        <v>975</v>
      </c>
      <c r="CU246">
        <v>2</v>
      </c>
    </row>
    <row r="247" spans="1:99" x14ac:dyDescent="0.35">
      <c r="A247">
        <v>254</v>
      </c>
      <c r="B247" s="11">
        <v>44505.494444444441</v>
      </c>
      <c r="C247">
        <v>2</v>
      </c>
      <c r="D247">
        <v>0</v>
      </c>
      <c r="E247">
        <v>0</v>
      </c>
      <c r="F247">
        <v>1</v>
      </c>
      <c r="G247">
        <v>1</v>
      </c>
      <c r="H247">
        <v>0</v>
      </c>
      <c r="I247">
        <v>1</v>
      </c>
      <c r="J247">
        <v>1</v>
      </c>
      <c r="K247">
        <v>1</v>
      </c>
      <c r="L247" t="s">
        <v>1351</v>
      </c>
      <c r="M247">
        <v>67</v>
      </c>
      <c r="N247" t="s">
        <v>1352</v>
      </c>
      <c r="O247">
        <v>1</v>
      </c>
      <c r="P247">
        <v>3</v>
      </c>
      <c r="R247" t="s">
        <v>9</v>
      </c>
      <c r="S247" t="s">
        <v>212</v>
      </c>
      <c r="T247" t="s">
        <v>5</v>
      </c>
      <c r="U247" t="s">
        <v>200</v>
      </c>
      <c r="V247" s="12">
        <v>44501</v>
      </c>
      <c r="W247" s="12">
        <v>44501</v>
      </c>
      <c r="X247">
        <v>3</v>
      </c>
      <c r="Y247" s="13">
        <v>0.5</v>
      </c>
      <c r="Z247" s="13">
        <v>0.63472222222222219</v>
      </c>
      <c r="AA247" s="1">
        <f t="shared" si="9"/>
        <v>193.99999999999994</v>
      </c>
      <c r="AB247">
        <v>2</v>
      </c>
      <c r="AD247">
        <v>2</v>
      </c>
      <c r="AF247">
        <v>1</v>
      </c>
      <c r="AG247" t="s">
        <v>1353</v>
      </c>
      <c r="AH247">
        <v>46</v>
      </c>
      <c r="AJ247">
        <v>46</v>
      </c>
      <c r="AK247">
        <v>2</v>
      </c>
      <c r="BC247">
        <f t="shared" si="10"/>
        <v>46</v>
      </c>
      <c r="BD247">
        <f>BC247*[1]counts!$B$54</f>
        <v>351.90000000000003</v>
      </c>
      <c r="BE247">
        <f t="shared" si="11"/>
        <v>351.90000000000003</v>
      </c>
      <c r="BF247">
        <v>0</v>
      </c>
      <c r="BG247">
        <v>0</v>
      </c>
      <c r="BH247">
        <v>1</v>
      </c>
      <c r="BI247">
        <v>0</v>
      </c>
      <c r="BJ247">
        <v>0</v>
      </c>
      <c r="BK247">
        <v>0</v>
      </c>
      <c r="BL247">
        <v>0</v>
      </c>
      <c r="BM247">
        <v>0</v>
      </c>
      <c r="BN247">
        <v>0</v>
      </c>
      <c r="BO247">
        <v>0</v>
      </c>
      <c r="BP247">
        <v>0</v>
      </c>
      <c r="BQ247">
        <v>0</v>
      </c>
      <c r="BZ247" t="s">
        <v>1354</v>
      </c>
      <c r="CF247">
        <v>7</v>
      </c>
      <c r="CG247">
        <v>7</v>
      </c>
      <c r="CH247">
        <v>1</v>
      </c>
      <c r="CI247">
        <v>1</v>
      </c>
      <c r="CJ247">
        <v>0</v>
      </c>
      <c r="CK247">
        <v>1</v>
      </c>
      <c r="CL247">
        <v>2</v>
      </c>
      <c r="CM247" t="s">
        <v>1355</v>
      </c>
      <c r="CN247">
        <v>10</v>
      </c>
      <c r="CO247" t="s">
        <v>1356</v>
      </c>
      <c r="CR247">
        <v>2</v>
      </c>
      <c r="CS247" t="s">
        <v>1357</v>
      </c>
      <c r="CT247" t="s">
        <v>975</v>
      </c>
      <c r="CU247">
        <v>2</v>
      </c>
    </row>
    <row r="248" spans="1:99" x14ac:dyDescent="0.35">
      <c r="A248">
        <v>255</v>
      </c>
      <c r="B248" s="11">
        <v>44505.583333333336</v>
      </c>
      <c r="C248">
        <v>3</v>
      </c>
      <c r="D248">
        <v>0</v>
      </c>
      <c r="E248">
        <v>0</v>
      </c>
      <c r="F248">
        <v>0</v>
      </c>
      <c r="G248">
        <v>0</v>
      </c>
      <c r="H248">
        <v>0</v>
      </c>
      <c r="I248">
        <v>0</v>
      </c>
      <c r="J248">
        <v>0</v>
      </c>
      <c r="K248">
        <v>1</v>
      </c>
      <c r="L248" t="s">
        <v>1358</v>
      </c>
      <c r="M248">
        <v>68</v>
      </c>
      <c r="N248" t="s">
        <v>1326</v>
      </c>
      <c r="O248">
        <v>2</v>
      </c>
      <c r="Q248">
        <v>8</v>
      </c>
      <c r="R248" t="s">
        <v>9</v>
      </c>
      <c r="S248" t="s">
        <v>199</v>
      </c>
      <c r="T248" t="s">
        <v>5</v>
      </c>
      <c r="U248" t="s">
        <v>200</v>
      </c>
      <c r="V248" s="12">
        <v>44505</v>
      </c>
      <c r="W248" s="12">
        <v>44505</v>
      </c>
      <c r="X248">
        <v>1</v>
      </c>
      <c r="Y248" s="13">
        <v>0.45833333333333331</v>
      </c>
      <c r="Z248" s="13">
        <v>0.5</v>
      </c>
      <c r="AA248" s="1">
        <f t="shared" si="9"/>
        <v>60.000000000000028</v>
      </c>
      <c r="AB248">
        <v>2</v>
      </c>
      <c r="AD248">
        <v>2</v>
      </c>
      <c r="AF248">
        <v>1</v>
      </c>
      <c r="AG248" t="s">
        <v>1359</v>
      </c>
      <c r="AH248">
        <v>64</v>
      </c>
      <c r="AJ248">
        <v>64</v>
      </c>
      <c r="AK248">
        <v>2</v>
      </c>
      <c r="BC248">
        <f t="shared" si="10"/>
        <v>64</v>
      </c>
      <c r="BD248">
        <f>BC248*[1]counts!$B$54</f>
        <v>489.6</v>
      </c>
      <c r="BE248">
        <f t="shared" si="11"/>
        <v>489.6</v>
      </c>
      <c r="BF248">
        <v>0</v>
      </c>
      <c r="BG248">
        <v>0</v>
      </c>
      <c r="BH248">
        <v>1</v>
      </c>
      <c r="BI248">
        <v>0</v>
      </c>
      <c r="BJ248">
        <v>0</v>
      </c>
      <c r="BK248">
        <v>0</v>
      </c>
      <c r="BL248">
        <v>0</v>
      </c>
      <c r="BM248">
        <v>0</v>
      </c>
      <c r="BN248">
        <v>0</v>
      </c>
      <c r="BO248">
        <v>0</v>
      </c>
      <c r="BP248">
        <v>0</v>
      </c>
      <c r="BQ248">
        <v>0</v>
      </c>
      <c r="BZ248">
        <v>1</v>
      </c>
      <c r="CA248" t="s">
        <v>942</v>
      </c>
      <c r="CF248">
        <v>2</v>
      </c>
      <c r="CG248">
        <v>1</v>
      </c>
      <c r="CH248">
        <v>0</v>
      </c>
      <c r="CI248">
        <v>1</v>
      </c>
      <c r="CJ248">
        <v>0</v>
      </c>
      <c r="CK248">
        <v>0</v>
      </c>
      <c r="CN248">
        <v>3</v>
      </c>
      <c r="CO248" t="s">
        <v>1360</v>
      </c>
      <c r="CT248" t="s">
        <v>942</v>
      </c>
      <c r="CU248">
        <v>2</v>
      </c>
    </row>
    <row r="249" spans="1:99" x14ac:dyDescent="0.35">
      <c r="A249">
        <v>256</v>
      </c>
      <c r="B249" s="11">
        <v>44524.385416666664</v>
      </c>
      <c r="C249">
        <v>3</v>
      </c>
      <c r="D249">
        <v>0</v>
      </c>
      <c r="E249">
        <v>0</v>
      </c>
      <c r="F249">
        <v>0</v>
      </c>
      <c r="G249">
        <v>0</v>
      </c>
      <c r="H249">
        <v>0</v>
      </c>
      <c r="I249">
        <v>1</v>
      </c>
      <c r="J249">
        <v>0</v>
      </c>
      <c r="K249">
        <v>1</v>
      </c>
      <c r="L249" t="s">
        <v>1361</v>
      </c>
      <c r="M249">
        <v>78</v>
      </c>
      <c r="N249" t="s">
        <v>1362</v>
      </c>
      <c r="O249">
        <v>1</v>
      </c>
      <c r="P249">
        <v>3</v>
      </c>
      <c r="R249" t="s">
        <v>9</v>
      </c>
      <c r="S249" t="s">
        <v>212</v>
      </c>
      <c r="T249" t="s">
        <v>5</v>
      </c>
      <c r="U249" t="s">
        <v>200</v>
      </c>
      <c r="V249" s="12">
        <v>44510</v>
      </c>
      <c r="W249" s="12">
        <v>44510</v>
      </c>
      <c r="X249">
        <v>2</v>
      </c>
      <c r="Y249" s="13">
        <v>0.51249999999999996</v>
      </c>
      <c r="Z249" s="13">
        <v>0.60624999999999996</v>
      </c>
      <c r="AA249" s="1">
        <f t="shared" si="9"/>
        <v>135</v>
      </c>
      <c r="AB249">
        <v>2</v>
      </c>
      <c r="AD249">
        <v>2</v>
      </c>
      <c r="AF249">
        <v>1</v>
      </c>
      <c r="AG249" t="s">
        <v>1188</v>
      </c>
      <c r="AH249">
        <v>32</v>
      </c>
      <c r="AJ249">
        <v>32</v>
      </c>
      <c r="AK249">
        <v>2</v>
      </c>
      <c r="BC249">
        <f t="shared" si="10"/>
        <v>32</v>
      </c>
      <c r="BD249">
        <f>BC249*[1]counts!$B$54</f>
        <v>244.8</v>
      </c>
      <c r="BE249">
        <f t="shared" si="11"/>
        <v>244.8</v>
      </c>
      <c r="BF249">
        <v>0</v>
      </c>
      <c r="BG249">
        <v>0</v>
      </c>
      <c r="BH249">
        <v>1</v>
      </c>
      <c r="BI249">
        <v>0</v>
      </c>
      <c r="BJ249">
        <v>0</v>
      </c>
      <c r="BK249">
        <v>0</v>
      </c>
      <c r="BL249">
        <v>0</v>
      </c>
      <c r="BM249">
        <v>0</v>
      </c>
      <c r="BN249">
        <v>0</v>
      </c>
      <c r="BO249">
        <v>0</v>
      </c>
      <c r="BP249">
        <v>0</v>
      </c>
      <c r="BQ249">
        <v>0</v>
      </c>
      <c r="BZ249">
        <v>1</v>
      </c>
      <c r="CF249">
        <v>1</v>
      </c>
      <c r="CH249">
        <v>0</v>
      </c>
      <c r="CI249">
        <v>0</v>
      </c>
      <c r="CJ249">
        <v>1</v>
      </c>
      <c r="CK249">
        <v>0</v>
      </c>
      <c r="CP249">
        <v>2</v>
      </c>
      <c r="CQ249" t="s">
        <v>1363</v>
      </c>
      <c r="CT249" t="s">
        <v>975</v>
      </c>
      <c r="CU249">
        <v>2</v>
      </c>
    </row>
    <row r="250" spans="1:99" x14ac:dyDescent="0.35">
      <c r="A250">
        <v>257</v>
      </c>
      <c r="B250" s="11">
        <v>44524.38958333333</v>
      </c>
      <c r="C250">
        <v>3</v>
      </c>
      <c r="D250">
        <v>0</v>
      </c>
      <c r="E250">
        <v>0</v>
      </c>
      <c r="F250">
        <v>0</v>
      </c>
      <c r="G250">
        <v>0</v>
      </c>
      <c r="H250">
        <v>0</v>
      </c>
      <c r="I250">
        <v>0</v>
      </c>
      <c r="J250">
        <v>0</v>
      </c>
      <c r="K250">
        <v>1</v>
      </c>
      <c r="L250" t="s">
        <v>1364</v>
      </c>
      <c r="M250">
        <v>82</v>
      </c>
      <c r="N250" t="s">
        <v>1365</v>
      </c>
      <c r="O250">
        <v>1</v>
      </c>
      <c r="P250">
        <v>7</v>
      </c>
      <c r="R250" t="s">
        <v>9</v>
      </c>
      <c r="S250" t="s">
        <v>199</v>
      </c>
      <c r="T250" t="s">
        <v>5</v>
      </c>
      <c r="U250" t="s">
        <v>200</v>
      </c>
      <c r="V250" s="12">
        <v>44515</v>
      </c>
      <c r="W250" s="12">
        <v>44515</v>
      </c>
      <c r="X250">
        <v>3</v>
      </c>
      <c r="Y250" s="13">
        <v>0.41666666666666669</v>
      </c>
      <c r="Z250" s="13">
        <v>0.56527777777777777</v>
      </c>
      <c r="AA250" s="1">
        <f t="shared" si="9"/>
        <v>213.99999999999997</v>
      </c>
      <c r="AB250">
        <v>2</v>
      </c>
      <c r="AD250">
        <v>2</v>
      </c>
      <c r="AF250">
        <v>1</v>
      </c>
      <c r="AG250" t="s">
        <v>978</v>
      </c>
      <c r="AH250">
        <v>240</v>
      </c>
      <c r="AJ250">
        <v>240</v>
      </c>
      <c r="AK250">
        <v>2</v>
      </c>
      <c r="BC250">
        <f t="shared" si="10"/>
        <v>240</v>
      </c>
      <c r="BD250">
        <f>BC250*[1]counts!$B$54</f>
        <v>1836</v>
      </c>
      <c r="BE250">
        <f t="shared" si="11"/>
        <v>1836</v>
      </c>
      <c r="BF250">
        <v>0</v>
      </c>
      <c r="BG250">
        <v>0</v>
      </c>
      <c r="BH250">
        <v>1</v>
      </c>
      <c r="BI250">
        <v>0</v>
      </c>
      <c r="BJ250">
        <v>0</v>
      </c>
      <c r="BK250">
        <v>0</v>
      </c>
      <c r="BL250">
        <v>0</v>
      </c>
      <c r="BM250">
        <v>0</v>
      </c>
      <c r="BN250">
        <v>0</v>
      </c>
      <c r="BO250">
        <v>0</v>
      </c>
      <c r="BP250">
        <v>0</v>
      </c>
      <c r="BQ250">
        <v>0</v>
      </c>
      <c r="BZ250">
        <v>1</v>
      </c>
      <c r="CA250" t="s">
        <v>975</v>
      </c>
      <c r="CF250">
        <v>2</v>
      </c>
      <c r="CG250">
        <v>2</v>
      </c>
      <c r="CH250">
        <v>0</v>
      </c>
      <c r="CI250">
        <v>1</v>
      </c>
      <c r="CJ250">
        <v>0</v>
      </c>
      <c r="CK250">
        <v>0</v>
      </c>
      <c r="CN250">
        <v>4</v>
      </c>
      <c r="CO250" t="s">
        <v>1366</v>
      </c>
      <c r="CT250" t="s">
        <v>975</v>
      </c>
      <c r="CU250">
        <v>2</v>
      </c>
    </row>
    <row r="251" spans="1:99" x14ac:dyDescent="0.35">
      <c r="A251">
        <v>258</v>
      </c>
      <c r="B251" s="11">
        <v>44524.396527777775</v>
      </c>
      <c r="C251">
        <v>3</v>
      </c>
      <c r="D251">
        <v>0</v>
      </c>
      <c r="E251">
        <v>0</v>
      </c>
      <c r="F251">
        <v>0</v>
      </c>
      <c r="G251">
        <v>0</v>
      </c>
      <c r="H251">
        <v>0</v>
      </c>
      <c r="I251">
        <v>0</v>
      </c>
      <c r="J251">
        <v>0</v>
      </c>
      <c r="K251">
        <v>1</v>
      </c>
      <c r="L251" t="s">
        <v>1367</v>
      </c>
      <c r="M251">
        <v>91</v>
      </c>
      <c r="N251" t="s">
        <v>1368</v>
      </c>
      <c r="O251">
        <v>1</v>
      </c>
      <c r="P251">
        <v>6</v>
      </c>
      <c r="R251" t="s">
        <v>8</v>
      </c>
      <c r="S251" t="s">
        <v>212</v>
      </c>
      <c r="T251" t="s">
        <v>5</v>
      </c>
      <c r="U251" t="s">
        <v>200</v>
      </c>
      <c r="V251" s="12">
        <v>44511</v>
      </c>
      <c r="W251" s="12">
        <v>44511</v>
      </c>
      <c r="X251">
        <v>2</v>
      </c>
      <c r="Y251" s="13">
        <v>0.54166666666666663</v>
      </c>
      <c r="Z251" s="13">
        <v>0.63402777777777775</v>
      </c>
      <c r="AA251" s="1">
        <f t="shared" si="9"/>
        <v>133</v>
      </c>
      <c r="AB251">
        <v>2</v>
      </c>
      <c r="AD251">
        <v>2</v>
      </c>
      <c r="AF251">
        <v>1</v>
      </c>
      <c r="AG251" t="s">
        <v>1188</v>
      </c>
      <c r="AH251">
        <v>46</v>
      </c>
      <c r="AJ251">
        <v>46</v>
      </c>
      <c r="AK251">
        <v>2</v>
      </c>
      <c r="BC251">
        <f t="shared" si="10"/>
        <v>46</v>
      </c>
      <c r="BD251">
        <f>BC251*[1]counts!$B$54</f>
        <v>351.90000000000003</v>
      </c>
      <c r="BE251">
        <f t="shared" si="11"/>
        <v>351.90000000000003</v>
      </c>
      <c r="BF251">
        <v>0</v>
      </c>
      <c r="BG251">
        <v>0</v>
      </c>
      <c r="BH251">
        <v>1</v>
      </c>
      <c r="BI251">
        <v>0</v>
      </c>
      <c r="BJ251">
        <v>0</v>
      </c>
      <c r="BK251">
        <v>0</v>
      </c>
      <c r="BL251">
        <v>0</v>
      </c>
      <c r="BM251">
        <v>0</v>
      </c>
      <c r="BN251">
        <v>0</v>
      </c>
      <c r="BO251">
        <v>0</v>
      </c>
      <c r="BP251">
        <v>0</v>
      </c>
      <c r="BQ251">
        <v>0</v>
      </c>
      <c r="BZ251">
        <v>1</v>
      </c>
      <c r="CA251" t="s">
        <v>975</v>
      </c>
      <c r="CF251">
        <v>1</v>
      </c>
      <c r="CG251">
        <v>1</v>
      </c>
      <c r="CH251">
        <v>1</v>
      </c>
      <c r="CI251">
        <v>0</v>
      </c>
      <c r="CJ251">
        <v>1</v>
      </c>
      <c r="CK251">
        <v>0</v>
      </c>
      <c r="CL251">
        <v>1</v>
      </c>
      <c r="CM251" t="s">
        <v>1261</v>
      </c>
      <c r="CP251">
        <v>1</v>
      </c>
      <c r="CQ251" t="s">
        <v>1369</v>
      </c>
      <c r="CT251" t="s">
        <v>975</v>
      </c>
      <c r="CU251">
        <v>2</v>
      </c>
    </row>
    <row r="252" spans="1:99" x14ac:dyDescent="0.35">
      <c r="A252">
        <v>259</v>
      </c>
      <c r="B252" s="11">
        <v>44524.408333333333</v>
      </c>
      <c r="C252">
        <v>3</v>
      </c>
      <c r="D252">
        <v>0</v>
      </c>
      <c r="E252">
        <v>0</v>
      </c>
      <c r="F252">
        <v>0</v>
      </c>
      <c r="G252">
        <v>0</v>
      </c>
      <c r="H252">
        <v>0</v>
      </c>
      <c r="I252">
        <v>0</v>
      </c>
      <c r="J252">
        <v>0</v>
      </c>
      <c r="K252">
        <v>1</v>
      </c>
      <c r="L252" t="s">
        <v>1370</v>
      </c>
      <c r="M252">
        <v>78</v>
      </c>
      <c r="N252" t="s">
        <v>1371</v>
      </c>
      <c r="O252">
        <v>1</v>
      </c>
      <c r="P252">
        <v>8</v>
      </c>
      <c r="R252" t="s">
        <v>9</v>
      </c>
      <c r="S252" t="s">
        <v>212</v>
      </c>
      <c r="T252" t="s">
        <v>5</v>
      </c>
      <c r="U252" t="s">
        <v>200</v>
      </c>
      <c r="V252" s="12">
        <v>44512</v>
      </c>
      <c r="W252" s="12">
        <v>44512</v>
      </c>
      <c r="X252">
        <v>3</v>
      </c>
      <c r="Y252" s="13">
        <v>0.46597222222222223</v>
      </c>
      <c r="Z252" s="13">
        <v>0.59652777777777777</v>
      </c>
      <c r="AA252" s="1">
        <f t="shared" si="9"/>
        <v>187.99999999999997</v>
      </c>
      <c r="AB252">
        <v>2</v>
      </c>
      <c r="AD252">
        <v>2</v>
      </c>
      <c r="AF252">
        <v>1</v>
      </c>
      <c r="AG252" t="s">
        <v>1372</v>
      </c>
      <c r="AH252">
        <v>8</v>
      </c>
      <c r="AJ252">
        <v>8</v>
      </c>
      <c r="AK252">
        <v>2</v>
      </c>
      <c r="BC252">
        <f t="shared" si="10"/>
        <v>8</v>
      </c>
      <c r="BD252">
        <f>BC252*[1]counts!$B$54</f>
        <v>61.2</v>
      </c>
      <c r="BE252">
        <f t="shared" si="11"/>
        <v>61.2</v>
      </c>
      <c r="BF252">
        <v>0</v>
      </c>
      <c r="BG252">
        <v>0</v>
      </c>
      <c r="BH252">
        <v>1</v>
      </c>
      <c r="BI252">
        <v>0</v>
      </c>
      <c r="BJ252">
        <v>0</v>
      </c>
      <c r="BK252">
        <v>0</v>
      </c>
      <c r="BL252">
        <v>0</v>
      </c>
      <c r="BM252">
        <v>0</v>
      </c>
      <c r="BN252">
        <v>0</v>
      </c>
      <c r="BO252">
        <v>0</v>
      </c>
      <c r="BP252">
        <v>0</v>
      </c>
      <c r="BQ252">
        <v>0</v>
      </c>
      <c r="BZ252">
        <v>1</v>
      </c>
      <c r="CA252" t="s">
        <v>975</v>
      </c>
      <c r="CF252">
        <v>2</v>
      </c>
      <c r="CH252">
        <v>0</v>
      </c>
      <c r="CI252">
        <v>0</v>
      </c>
      <c r="CJ252">
        <v>1</v>
      </c>
      <c r="CK252">
        <v>0</v>
      </c>
      <c r="CP252">
        <v>2</v>
      </c>
      <c r="CQ252" t="s">
        <v>1373</v>
      </c>
      <c r="CT252" t="s">
        <v>975</v>
      </c>
      <c r="CU252">
        <v>2</v>
      </c>
    </row>
    <row r="253" spans="1:99" x14ac:dyDescent="0.35">
      <c r="A253">
        <v>260</v>
      </c>
      <c r="B253" s="11">
        <v>44524.442361111112</v>
      </c>
      <c r="C253">
        <v>2</v>
      </c>
      <c r="D253">
        <v>0</v>
      </c>
      <c r="E253">
        <v>0</v>
      </c>
      <c r="F253">
        <v>1</v>
      </c>
      <c r="G253">
        <v>1</v>
      </c>
      <c r="H253">
        <v>1</v>
      </c>
      <c r="I253">
        <v>1</v>
      </c>
      <c r="J253">
        <v>0</v>
      </c>
      <c r="K253">
        <v>1</v>
      </c>
      <c r="L253" t="s">
        <v>1374</v>
      </c>
      <c r="M253">
        <v>66</v>
      </c>
      <c r="N253" t="s">
        <v>1375</v>
      </c>
      <c r="O253">
        <v>1</v>
      </c>
      <c r="P253">
        <v>2</v>
      </c>
      <c r="R253" t="s">
        <v>8</v>
      </c>
      <c r="S253" t="s">
        <v>199</v>
      </c>
      <c r="T253" t="s">
        <v>5</v>
      </c>
      <c r="U253" t="s">
        <v>200</v>
      </c>
      <c r="V253" s="12">
        <v>44516</v>
      </c>
      <c r="W253" s="12">
        <v>44516</v>
      </c>
      <c r="X253">
        <v>4</v>
      </c>
      <c r="Y253" s="13">
        <v>0.50486111111111109</v>
      </c>
      <c r="Z253" s="13">
        <v>0.68472222222222223</v>
      </c>
      <c r="AA253" s="1">
        <f t="shared" si="9"/>
        <v>259.00000000000006</v>
      </c>
      <c r="AB253">
        <v>2</v>
      </c>
      <c r="AD253">
        <v>2</v>
      </c>
      <c r="AF253">
        <v>1</v>
      </c>
      <c r="AG253" t="s">
        <v>1032</v>
      </c>
      <c r="AH253">
        <v>96</v>
      </c>
      <c r="AJ253">
        <v>96</v>
      </c>
      <c r="AK253">
        <v>2</v>
      </c>
      <c r="BC253">
        <f t="shared" si="10"/>
        <v>96</v>
      </c>
      <c r="BD253">
        <f>BC253*[1]counts!$B$54</f>
        <v>734.40000000000009</v>
      </c>
      <c r="BE253">
        <f t="shared" si="11"/>
        <v>734.40000000000009</v>
      </c>
      <c r="BF253">
        <v>1</v>
      </c>
      <c r="BG253">
        <v>0</v>
      </c>
      <c r="BH253">
        <v>1</v>
      </c>
      <c r="BI253">
        <v>0</v>
      </c>
      <c r="BJ253">
        <v>0</v>
      </c>
      <c r="BK253">
        <v>1</v>
      </c>
      <c r="BL253">
        <v>0</v>
      </c>
      <c r="BM253">
        <v>0</v>
      </c>
      <c r="BN253">
        <v>0</v>
      </c>
      <c r="BO253">
        <v>0</v>
      </c>
      <c r="BP253">
        <v>0</v>
      </c>
      <c r="BQ253">
        <v>0</v>
      </c>
      <c r="BR253">
        <v>1</v>
      </c>
      <c r="BS253" t="s">
        <v>1177</v>
      </c>
      <c r="BZ253">
        <v>1</v>
      </c>
      <c r="CA253" t="s">
        <v>975</v>
      </c>
      <c r="CF253">
        <v>6</v>
      </c>
      <c r="CG253">
        <v>7</v>
      </c>
      <c r="CH253">
        <v>1</v>
      </c>
      <c r="CI253">
        <v>1</v>
      </c>
      <c r="CJ253">
        <v>0</v>
      </c>
      <c r="CK253">
        <v>1</v>
      </c>
      <c r="CL253">
        <v>6</v>
      </c>
      <c r="CM253" t="s">
        <v>1376</v>
      </c>
      <c r="CN253">
        <v>5</v>
      </c>
      <c r="CO253" t="s">
        <v>1377</v>
      </c>
      <c r="CR253">
        <v>2</v>
      </c>
      <c r="CS253" t="s">
        <v>1378</v>
      </c>
      <c r="CT253" t="s">
        <v>975</v>
      </c>
      <c r="CU253">
        <v>2</v>
      </c>
    </row>
    <row r="254" spans="1:99" x14ac:dyDescent="0.35">
      <c r="A254">
        <v>261</v>
      </c>
      <c r="B254" s="11">
        <v>44524.457638888889</v>
      </c>
      <c r="C254">
        <v>2</v>
      </c>
      <c r="D254">
        <v>0</v>
      </c>
      <c r="E254">
        <v>0</v>
      </c>
      <c r="F254">
        <v>0</v>
      </c>
      <c r="G254">
        <v>1</v>
      </c>
      <c r="H254">
        <v>1</v>
      </c>
      <c r="I254">
        <v>1</v>
      </c>
      <c r="J254">
        <v>0</v>
      </c>
      <c r="K254">
        <v>1</v>
      </c>
      <c r="L254" t="s">
        <v>1379</v>
      </c>
      <c r="M254">
        <v>89</v>
      </c>
      <c r="N254" t="s">
        <v>1380</v>
      </c>
      <c r="O254">
        <v>1</v>
      </c>
      <c r="P254">
        <v>1</v>
      </c>
      <c r="R254" t="s">
        <v>8</v>
      </c>
      <c r="S254" t="s">
        <v>199</v>
      </c>
      <c r="T254" t="s">
        <v>5</v>
      </c>
      <c r="U254" t="s">
        <v>200</v>
      </c>
      <c r="V254" s="12">
        <v>44517</v>
      </c>
      <c r="W254" s="12">
        <v>44517</v>
      </c>
      <c r="X254">
        <v>3</v>
      </c>
      <c r="Y254" s="13">
        <v>0.5</v>
      </c>
      <c r="Z254" s="13">
        <v>0.63541666666666663</v>
      </c>
      <c r="AA254" s="1">
        <f t="shared" si="9"/>
        <v>194.99999999999994</v>
      </c>
      <c r="AB254">
        <v>2</v>
      </c>
      <c r="AD254">
        <v>2</v>
      </c>
      <c r="AF254">
        <v>1</v>
      </c>
      <c r="AG254" t="s">
        <v>1159</v>
      </c>
      <c r="AH254">
        <v>350</v>
      </c>
      <c r="AJ254">
        <v>350</v>
      </c>
      <c r="AK254">
        <v>2</v>
      </c>
      <c r="BC254">
        <f t="shared" si="10"/>
        <v>350</v>
      </c>
      <c r="BD254">
        <f>BC254*[1]counts!$B$54</f>
        <v>2677.5</v>
      </c>
      <c r="BE254">
        <f t="shared" si="11"/>
        <v>2677.5</v>
      </c>
      <c r="BF254">
        <v>1</v>
      </c>
      <c r="BG254">
        <v>0</v>
      </c>
      <c r="BH254">
        <v>1</v>
      </c>
      <c r="BI254">
        <v>0</v>
      </c>
      <c r="BJ254">
        <v>0</v>
      </c>
      <c r="BK254">
        <v>1</v>
      </c>
      <c r="BL254">
        <v>0</v>
      </c>
      <c r="BM254">
        <v>0</v>
      </c>
      <c r="BN254">
        <v>0</v>
      </c>
      <c r="BO254">
        <v>0</v>
      </c>
      <c r="BP254">
        <v>0</v>
      </c>
      <c r="BQ254">
        <v>0</v>
      </c>
      <c r="BR254">
        <v>1</v>
      </c>
      <c r="BS254" t="s">
        <v>1177</v>
      </c>
      <c r="BZ254">
        <v>1</v>
      </c>
      <c r="CA254" t="s">
        <v>975</v>
      </c>
      <c r="CF254">
        <v>14</v>
      </c>
      <c r="CG254">
        <v>1</v>
      </c>
      <c r="CH254">
        <v>1</v>
      </c>
      <c r="CI254">
        <v>1</v>
      </c>
      <c r="CJ254">
        <v>0</v>
      </c>
      <c r="CK254">
        <v>1</v>
      </c>
      <c r="CL254">
        <v>2</v>
      </c>
      <c r="CM254" t="s">
        <v>1381</v>
      </c>
      <c r="CN254">
        <v>11</v>
      </c>
      <c r="CO254" t="s">
        <v>1382</v>
      </c>
      <c r="CR254">
        <v>2</v>
      </c>
      <c r="CS254" t="s">
        <v>1383</v>
      </c>
      <c r="CT254" t="s">
        <v>975</v>
      </c>
      <c r="CU254">
        <v>2</v>
      </c>
    </row>
    <row r="255" spans="1:99" x14ac:dyDescent="0.35">
      <c r="A255">
        <v>262</v>
      </c>
      <c r="B255" s="11">
        <v>44524.472222222219</v>
      </c>
      <c r="C255">
        <v>2</v>
      </c>
      <c r="D255">
        <v>0</v>
      </c>
      <c r="E255">
        <v>0</v>
      </c>
      <c r="F255">
        <v>0</v>
      </c>
      <c r="G255">
        <v>1</v>
      </c>
      <c r="H255">
        <v>1</v>
      </c>
      <c r="I255">
        <v>1</v>
      </c>
      <c r="J255">
        <v>0</v>
      </c>
      <c r="K255">
        <v>1</v>
      </c>
      <c r="L255" t="s">
        <v>1384</v>
      </c>
      <c r="M255">
        <v>89</v>
      </c>
      <c r="N255" t="s">
        <v>1385</v>
      </c>
      <c r="O255">
        <v>1</v>
      </c>
      <c r="P255">
        <v>6</v>
      </c>
      <c r="R255" t="s">
        <v>8</v>
      </c>
      <c r="S255" t="s">
        <v>212</v>
      </c>
      <c r="T255" t="s">
        <v>5</v>
      </c>
      <c r="U255" t="s">
        <v>200</v>
      </c>
      <c r="V255" s="12">
        <v>44519</v>
      </c>
      <c r="W255" s="12">
        <v>44519</v>
      </c>
      <c r="X255">
        <v>3</v>
      </c>
      <c r="Y255" s="13">
        <v>0.50347222222222221</v>
      </c>
      <c r="Z255" s="13">
        <v>0.63124999999999998</v>
      </c>
      <c r="AA255" s="1">
        <f t="shared" si="9"/>
        <v>184</v>
      </c>
      <c r="AB255">
        <v>2</v>
      </c>
      <c r="AD255">
        <v>2</v>
      </c>
      <c r="AF255">
        <v>1</v>
      </c>
      <c r="AG255" t="s">
        <v>1386</v>
      </c>
      <c r="AH255">
        <v>34</v>
      </c>
      <c r="AJ255">
        <v>34</v>
      </c>
      <c r="AK255">
        <v>1</v>
      </c>
      <c r="AL255">
        <v>1</v>
      </c>
      <c r="AM255" t="s">
        <v>1387</v>
      </c>
      <c r="AN255">
        <v>34</v>
      </c>
      <c r="AP255">
        <v>34</v>
      </c>
      <c r="AQ255">
        <v>2</v>
      </c>
      <c r="BC255">
        <f t="shared" si="10"/>
        <v>68</v>
      </c>
      <c r="BD255">
        <f>BC255*[1]counts!$B$54</f>
        <v>520.20000000000005</v>
      </c>
      <c r="BE255">
        <f t="shared" si="11"/>
        <v>520.20000000000005</v>
      </c>
      <c r="BF255">
        <v>0</v>
      </c>
      <c r="BG255">
        <v>0</v>
      </c>
      <c r="BH255">
        <v>1</v>
      </c>
      <c r="BI255">
        <v>0</v>
      </c>
      <c r="BJ255">
        <v>0</v>
      </c>
      <c r="BK255">
        <v>0</v>
      </c>
      <c r="BL255">
        <v>0</v>
      </c>
      <c r="BM255">
        <v>0</v>
      </c>
      <c r="BN255">
        <v>0</v>
      </c>
      <c r="BO255">
        <v>0</v>
      </c>
      <c r="BP255">
        <v>0</v>
      </c>
      <c r="BQ255">
        <v>0</v>
      </c>
      <c r="BZ255">
        <v>1</v>
      </c>
      <c r="CA255" t="s">
        <v>975</v>
      </c>
      <c r="CF255">
        <v>6</v>
      </c>
      <c r="CG255">
        <v>9</v>
      </c>
      <c r="CH255">
        <v>1</v>
      </c>
      <c r="CI255">
        <v>1</v>
      </c>
      <c r="CJ255">
        <v>0</v>
      </c>
      <c r="CK255">
        <v>1</v>
      </c>
      <c r="CL255">
        <v>4</v>
      </c>
      <c r="CM255" t="s">
        <v>1388</v>
      </c>
      <c r="CN255">
        <v>10</v>
      </c>
      <c r="CO255" t="s">
        <v>1389</v>
      </c>
      <c r="CR255">
        <v>1</v>
      </c>
      <c r="CS255" t="s">
        <v>1151</v>
      </c>
      <c r="CT255" t="s">
        <v>975</v>
      </c>
      <c r="CU255">
        <v>2</v>
      </c>
    </row>
    <row r="256" spans="1:99" x14ac:dyDescent="0.35">
      <c r="A256">
        <v>263</v>
      </c>
      <c r="B256" s="11">
        <v>44524.484722222223</v>
      </c>
      <c r="C256">
        <v>3</v>
      </c>
      <c r="D256">
        <v>0</v>
      </c>
      <c r="E256">
        <v>0</v>
      </c>
      <c r="F256">
        <v>0</v>
      </c>
      <c r="G256">
        <v>0</v>
      </c>
      <c r="H256">
        <v>0</v>
      </c>
      <c r="I256">
        <v>0</v>
      </c>
      <c r="J256">
        <v>0</v>
      </c>
      <c r="K256">
        <v>1</v>
      </c>
      <c r="L256" t="s">
        <v>1390</v>
      </c>
      <c r="M256">
        <v>83</v>
      </c>
      <c r="N256" t="s">
        <v>1391</v>
      </c>
      <c r="O256">
        <v>1</v>
      </c>
      <c r="P256">
        <v>4</v>
      </c>
      <c r="R256" t="s">
        <v>9</v>
      </c>
      <c r="S256" t="s">
        <v>199</v>
      </c>
      <c r="T256" t="s">
        <v>5</v>
      </c>
      <c r="U256" t="s">
        <v>200</v>
      </c>
      <c r="V256" s="12">
        <v>44522</v>
      </c>
      <c r="W256" s="12">
        <v>44522</v>
      </c>
      <c r="X256">
        <v>2</v>
      </c>
      <c r="Y256" s="13">
        <v>0.49166666666666664</v>
      </c>
      <c r="Z256" s="13">
        <v>0.58263888888888893</v>
      </c>
      <c r="AA256" s="1">
        <f t="shared" si="9"/>
        <v>131.00000000000009</v>
      </c>
      <c r="AB256">
        <v>2</v>
      </c>
      <c r="AD256">
        <v>2</v>
      </c>
      <c r="AF256">
        <v>1</v>
      </c>
      <c r="AG256" t="s">
        <v>1392</v>
      </c>
      <c r="AH256">
        <v>128</v>
      </c>
      <c r="AJ256">
        <v>128</v>
      </c>
      <c r="AK256">
        <v>2</v>
      </c>
      <c r="BC256">
        <f t="shared" si="10"/>
        <v>128</v>
      </c>
      <c r="BD256">
        <f>BC256*[1]counts!$B$54</f>
        <v>979.2</v>
      </c>
      <c r="BE256">
        <f t="shared" si="11"/>
        <v>979.2</v>
      </c>
      <c r="BF256">
        <v>0</v>
      </c>
      <c r="BG256">
        <v>0</v>
      </c>
      <c r="BH256">
        <v>1</v>
      </c>
      <c r="BI256">
        <v>0</v>
      </c>
      <c r="BJ256">
        <v>0</v>
      </c>
      <c r="BK256">
        <v>0</v>
      </c>
      <c r="BL256">
        <v>0</v>
      </c>
      <c r="BM256">
        <v>0</v>
      </c>
      <c r="BN256">
        <v>0</v>
      </c>
      <c r="BO256">
        <v>0</v>
      </c>
      <c r="BP256">
        <v>0</v>
      </c>
      <c r="BQ256">
        <v>0</v>
      </c>
      <c r="BZ256" t="s">
        <v>975</v>
      </c>
      <c r="CF256">
        <v>1</v>
      </c>
      <c r="CG256">
        <v>1</v>
      </c>
      <c r="CH256">
        <v>0</v>
      </c>
      <c r="CI256">
        <v>1</v>
      </c>
      <c r="CJ256">
        <v>1</v>
      </c>
      <c r="CK256">
        <v>0</v>
      </c>
      <c r="CN256">
        <v>1</v>
      </c>
      <c r="CO256" t="s">
        <v>1023</v>
      </c>
      <c r="CP256">
        <v>1</v>
      </c>
      <c r="CQ256" t="s">
        <v>1393</v>
      </c>
      <c r="CT256" t="s">
        <v>975</v>
      </c>
      <c r="CU256">
        <v>2</v>
      </c>
    </row>
    <row r="257" spans="1:99" x14ac:dyDescent="0.35">
      <c r="A257">
        <v>264</v>
      </c>
      <c r="B257" s="11">
        <v>44524.494444444441</v>
      </c>
      <c r="C257">
        <v>2</v>
      </c>
      <c r="D257">
        <v>0</v>
      </c>
      <c r="E257">
        <v>0</v>
      </c>
      <c r="F257">
        <v>1</v>
      </c>
      <c r="G257">
        <v>1</v>
      </c>
      <c r="H257">
        <v>1</v>
      </c>
      <c r="I257">
        <v>1</v>
      </c>
      <c r="J257">
        <v>0</v>
      </c>
      <c r="K257">
        <v>1</v>
      </c>
      <c r="L257" t="s">
        <v>1394</v>
      </c>
      <c r="M257">
        <v>84</v>
      </c>
      <c r="N257" t="s">
        <v>1395</v>
      </c>
      <c r="O257">
        <v>1</v>
      </c>
      <c r="P257">
        <v>3</v>
      </c>
      <c r="R257" t="s">
        <v>9</v>
      </c>
      <c r="S257" t="s">
        <v>212</v>
      </c>
      <c r="T257" t="s">
        <v>5</v>
      </c>
      <c r="U257" t="s">
        <v>200</v>
      </c>
      <c r="V257" s="12">
        <v>44523</v>
      </c>
      <c r="W257" s="12">
        <v>44523</v>
      </c>
      <c r="X257">
        <v>3</v>
      </c>
      <c r="Y257" s="13">
        <v>0.50069444444444444</v>
      </c>
      <c r="Z257" s="13">
        <v>0.63541666666666663</v>
      </c>
      <c r="AA257" s="1">
        <f t="shared" si="9"/>
        <v>193.99999999999994</v>
      </c>
      <c r="AB257">
        <v>2</v>
      </c>
      <c r="AD257">
        <v>2</v>
      </c>
      <c r="AF257">
        <v>1</v>
      </c>
      <c r="AG257" t="s">
        <v>1396</v>
      </c>
      <c r="AH257">
        <v>32</v>
      </c>
      <c r="AJ257">
        <v>32</v>
      </c>
      <c r="AK257">
        <v>1</v>
      </c>
      <c r="AL257">
        <v>1</v>
      </c>
      <c r="AM257" t="s">
        <v>1397</v>
      </c>
      <c r="AN257">
        <v>23</v>
      </c>
      <c r="AP257">
        <v>23</v>
      </c>
      <c r="AQ257">
        <v>2</v>
      </c>
      <c r="BC257">
        <f t="shared" si="10"/>
        <v>55</v>
      </c>
      <c r="BD257">
        <f>BC257*[1]counts!$B$54</f>
        <v>420.75</v>
      </c>
      <c r="BE257">
        <f t="shared" si="11"/>
        <v>420.75</v>
      </c>
      <c r="BF257">
        <v>0</v>
      </c>
      <c r="BG257">
        <v>0</v>
      </c>
      <c r="BH257">
        <v>1</v>
      </c>
      <c r="BI257">
        <v>0</v>
      </c>
      <c r="BJ257">
        <v>0</v>
      </c>
      <c r="BK257">
        <v>0</v>
      </c>
      <c r="BL257">
        <v>0</v>
      </c>
      <c r="BM257">
        <v>0</v>
      </c>
      <c r="BN257">
        <v>0</v>
      </c>
      <c r="BO257">
        <v>0</v>
      </c>
      <c r="BP257">
        <v>0</v>
      </c>
      <c r="BQ257">
        <v>0</v>
      </c>
      <c r="BZ257">
        <v>1</v>
      </c>
      <c r="CA257" t="s">
        <v>975</v>
      </c>
      <c r="CF257">
        <v>8</v>
      </c>
      <c r="CG257">
        <v>6</v>
      </c>
      <c r="CH257">
        <v>1</v>
      </c>
      <c r="CI257">
        <v>1</v>
      </c>
      <c r="CJ257">
        <v>0</v>
      </c>
      <c r="CK257">
        <v>1</v>
      </c>
      <c r="CL257">
        <v>4</v>
      </c>
      <c r="CM257" t="s">
        <v>1398</v>
      </c>
      <c r="CN257">
        <v>8</v>
      </c>
      <c r="CO257" t="s">
        <v>1399</v>
      </c>
      <c r="CR257">
        <v>2</v>
      </c>
      <c r="CS257" t="s">
        <v>1400</v>
      </c>
      <c r="CT257" t="s">
        <v>975</v>
      </c>
      <c r="CU257">
        <v>2</v>
      </c>
    </row>
    <row r="258" spans="1:99" x14ac:dyDescent="0.35">
      <c r="A258">
        <v>265</v>
      </c>
      <c r="B258" s="11">
        <v>44524.487500000003</v>
      </c>
      <c r="C258">
        <v>2</v>
      </c>
      <c r="D258">
        <v>0</v>
      </c>
      <c r="E258">
        <v>1</v>
      </c>
      <c r="F258">
        <v>1</v>
      </c>
      <c r="G258">
        <v>1</v>
      </c>
      <c r="H258">
        <v>1</v>
      </c>
      <c r="I258">
        <v>1</v>
      </c>
      <c r="J258">
        <v>1</v>
      </c>
      <c r="K258">
        <v>1</v>
      </c>
      <c r="L258" t="s">
        <v>1401</v>
      </c>
      <c r="M258">
        <v>91</v>
      </c>
      <c r="N258" t="s">
        <v>1402</v>
      </c>
      <c r="O258">
        <v>2</v>
      </c>
      <c r="Q258">
        <v>1</v>
      </c>
      <c r="R258" t="s">
        <v>8</v>
      </c>
      <c r="S258" t="s">
        <v>199</v>
      </c>
      <c r="T258" t="s">
        <v>5</v>
      </c>
      <c r="U258" t="s">
        <v>200</v>
      </c>
      <c r="V258" s="12">
        <v>44516</v>
      </c>
      <c r="W258" s="12">
        <v>44516</v>
      </c>
      <c r="X258">
        <v>2</v>
      </c>
      <c r="Y258" s="13">
        <v>0.58333333333333337</v>
      </c>
      <c r="Z258" s="13">
        <v>0.66666666666666663</v>
      </c>
      <c r="AA258" s="1">
        <f t="shared" si="9"/>
        <v>119.99999999999989</v>
      </c>
      <c r="AB258">
        <v>2</v>
      </c>
      <c r="AD258">
        <v>2</v>
      </c>
      <c r="AF258">
        <v>1</v>
      </c>
      <c r="AG258" t="s">
        <v>894</v>
      </c>
      <c r="AH258">
        <v>300</v>
      </c>
      <c r="AJ258">
        <v>300</v>
      </c>
      <c r="AK258">
        <v>2</v>
      </c>
      <c r="BC258">
        <f t="shared" si="10"/>
        <v>300</v>
      </c>
      <c r="BD258">
        <f>BC258*[1]counts!$B$54</f>
        <v>2295</v>
      </c>
      <c r="BE258">
        <f t="shared" si="11"/>
        <v>2295</v>
      </c>
      <c r="BF258">
        <v>1</v>
      </c>
      <c r="BG258">
        <v>0</v>
      </c>
      <c r="BH258">
        <v>1</v>
      </c>
      <c r="BI258">
        <v>0</v>
      </c>
      <c r="BJ258">
        <v>0</v>
      </c>
      <c r="BK258">
        <v>1</v>
      </c>
      <c r="BL258">
        <v>0</v>
      </c>
      <c r="BM258">
        <v>0</v>
      </c>
      <c r="BN258">
        <v>0</v>
      </c>
      <c r="BO258">
        <v>0</v>
      </c>
      <c r="BP258">
        <v>0</v>
      </c>
      <c r="BQ258">
        <v>0</v>
      </c>
      <c r="BR258">
        <v>1</v>
      </c>
      <c r="BS258" t="s">
        <v>1089</v>
      </c>
      <c r="BZ258">
        <v>2</v>
      </c>
      <c r="CA258" t="s">
        <v>1403</v>
      </c>
      <c r="CF258">
        <v>7</v>
      </c>
      <c r="CG258">
        <v>4</v>
      </c>
      <c r="CH258">
        <v>1</v>
      </c>
      <c r="CI258">
        <v>1</v>
      </c>
      <c r="CJ258">
        <v>0</v>
      </c>
      <c r="CK258">
        <v>0</v>
      </c>
      <c r="CL258">
        <v>2</v>
      </c>
      <c r="CM258" t="s">
        <v>1404</v>
      </c>
      <c r="CN258">
        <v>9</v>
      </c>
      <c r="CO258" t="s">
        <v>1405</v>
      </c>
      <c r="CT258" t="s">
        <v>942</v>
      </c>
      <c r="CU258">
        <v>2</v>
      </c>
    </row>
    <row r="259" spans="1:99" x14ac:dyDescent="0.35">
      <c r="A259">
        <v>266</v>
      </c>
      <c r="B259" s="11">
        <v>44524.591666666667</v>
      </c>
      <c r="C259">
        <v>2</v>
      </c>
      <c r="D259">
        <v>0</v>
      </c>
      <c r="E259">
        <v>1</v>
      </c>
      <c r="F259">
        <v>1</v>
      </c>
      <c r="G259">
        <v>1</v>
      </c>
      <c r="H259">
        <v>1</v>
      </c>
      <c r="I259">
        <v>1</v>
      </c>
      <c r="J259">
        <v>1</v>
      </c>
      <c r="K259">
        <v>1</v>
      </c>
      <c r="L259" t="s">
        <v>1401</v>
      </c>
      <c r="M259">
        <v>92</v>
      </c>
      <c r="N259" t="s">
        <v>1406</v>
      </c>
      <c r="O259">
        <v>2</v>
      </c>
      <c r="Q259">
        <v>5</v>
      </c>
      <c r="R259" t="s">
        <v>8</v>
      </c>
      <c r="S259" t="s">
        <v>212</v>
      </c>
      <c r="T259" t="s">
        <v>5</v>
      </c>
      <c r="U259" t="s">
        <v>200</v>
      </c>
      <c r="V259" s="12">
        <v>44518</v>
      </c>
      <c r="W259" s="12">
        <v>44518</v>
      </c>
      <c r="X259">
        <v>2</v>
      </c>
      <c r="Y259" s="13">
        <v>0.54166666666666663</v>
      </c>
      <c r="Z259" s="13">
        <v>0.625</v>
      </c>
      <c r="AA259" s="1">
        <f t="shared" ref="AA259:AA322" si="12">(Z259-Y259)*24*60</f>
        <v>120.00000000000006</v>
      </c>
      <c r="AB259">
        <v>2</v>
      </c>
      <c r="AD259">
        <v>2</v>
      </c>
      <c r="AF259">
        <v>1</v>
      </c>
      <c r="AG259" t="s">
        <v>1407</v>
      </c>
      <c r="AH259">
        <v>5</v>
      </c>
      <c r="AJ259">
        <v>5</v>
      </c>
      <c r="AK259">
        <v>2</v>
      </c>
      <c r="BC259">
        <f t="shared" ref="BC259:BC322" si="13">AJ259+AP259+AV259+BB259</f>
        <v>5</v>
      </c>
      <c r="BD259">
        <f>BC259*[1]counts!$B$54</f>
        <v>38.25</v>
      </c>
      <c r="BE259">
        <f t="shared" ref="BE259:BE322" si="14">BD259+BA259+AU259+AO259+AI259</f>
        <v>38.25</v>
      </c>
      <c r="BF259">
        <v>1</v>
      </c>
      <c r="BG259">
        <v>0</v>
      </c>
      <c r="BH259">
        <v>1</v>
      </c>
      <c r="BI259">
        <v>0</v>
      </c>
      <c r="BJ259">
        <v>0</v>
      </c>
      <c r="BK259">
        <v>1</v>
      </c>
      <c r="BL259">
        <v>0</v>
      </c>
      <c r="BM259">
        <v>0</v>
      </c>
      <c r="BN259">
        <v>0</v>
      </c>
      <c r="BO259">
        <v>0</v>
      </c>
      <c r="BP259">
        <v>0</v>
      </c>
      <c r="BQ259">
        <v>0</v>
      </c>
      <c r="BR259">
        <v>1</v>
      </c>
      <c r="BS259" t="s">
        <v>1089</v>
      </c>
      <c r="BZ259">
        <v>2</v>
      </c>
      <c r="CA259" t="s">
        <v>1408</v>
      </c>
      <c r="CF259">
        <v>4</v>
      </c>
      <c r="CG259">
        <v>7</v>
      </c>
      <c r="CH259">
        <v>1</v>
      </c>
      <c r="CI259">
        <v>1</v>
      </c>
      <c r="CJ259">
        <v>0</v>
      </c>
      <c r="CK259">
        <v>0</v>
      </c>
      <c r="CL259">
        <v>1</v>
      </c>
      <c r="CM259" t="s">
        <v>1409</v>
      </c>
      <c r="CN259">
        <v>10</v>
      </c>
      <c r="CO259" t="s">
        <v>1410</v>
      </c>
      <c r="CT259" t="s">
        <v>942</v>
      </c>
      <c r="CU259">
        <v>2</v>
      </c>
    </row>
    <row r="260" spans="1:99" x14ac:dyDescent="0.35">
      <c r="A260">
        <v>267</v>
      </c>
      <c r="B260" s="11">
        <v>44524.601388888892</v>
      </c>
      <c r="C260">
        <v>2</v>
      </c>
      <c r="D260">
        <v>0</v>
      </c>
      <c r="E260">
        <v>1</v>
      </c>
      <c r="F260">
        <v>1</v>
      </c>
      <c r="G260">
        <v>1</v>
      </c>
      <c r="H260">
        <v>1</v>
      </c>
      <c r="I260">
        <v>1</v>
      </c>
      <c r="J260">
        <v>1</v>
      </c>
      <c r="K260">
        <v>1</v>
      </c>
      <c r="L260" t="s">
        <v>1401</v>
      </c>
      <c r="M260">
        <v>79</v>
      </c>
      <c r="N260" t="s">
        <v>1411</v>
      </c>
      <c r="O260">
        <v>2</v>
      </c>
      <c r="Q260">
        <v>2</v>
      </c>
      <c r="R260" t="s">
        <v>8</v>
      </c>
      <c r="S260" t="s">
        <v>212</v>
      </c>
      <c r="T260" t="s">
        <v>5</v>
      </c>
      <c r="U260" t="s">
        <v>200</v>
      </c>
      <c r="V260" s="12">
        <v>44515</v>
      </c>
      <c r="W260" s="12">
        <v>44515</v>
      </c>
      <c r="X260">
        <v>2</v>
      </c>
      <c r="Y260" s="13">
        <v>0.54166666666666663</v>
      </c>
      <c r="Z260" s="13">
        <v>0.625</v>
      </c>
      <c r="AA260" s="1">
        <f t="shared" si="12"/>
        <v>120.00000000000006</v>
      </c>
      <c r="AB260">
        <v>2</v>
      </c>
      <c r="AD260">
        <v>2</v>
      </c>
      <c r="AF260">
        <v>1</v>
      </c>
      <c r="AG260" t="s">
        <v>1412</v>
      </c>
      <c r="AH260">
        <v>2</v>
      </c>
      <c r="AJ260">
        <v>2</v>
      </c>
      <c r="AK260">
        <v>2</v>
      </c>
      <c r="BC260">
        <f t="shared" si="13"/>
        <v>2</v>
      </c>
      <c r="BD260">
        <f>BC260*[1]counts!$B$54</f>
        <v>15.3</v>
      </c>
      <c r="BE260">
        <f t="shared" si="14"/>
        <v>15.3</v>
      </c>
      <c r="BF260">
        <v>1</v>
      </c>
      <c r="BG260">
        <v>0</v>
      </c>
      <c r="BH260">
        <v>1</v>
      </c>
      <c r="BI260">
        <v>0</v>
      </c>
      <c r="BJ260">
        <v>0</v>
      </c>
      <c r="BK260">
        <v>1</v>
      </c>
      <c r="BL260">
        <v>0</v>
      </c>
      <c r="BM260">
        <v>0</v>
      </c>
      <c r="BN260">
        <v>0</v>
      </c>
      <c r="BO260">
        <v>0</v>
      </c>
      <c r="BP260">
        <v>0</v>
      </c>
      <c r="BQ260">
        <v>0</v>
      </c>
      <c r="BR260">
        <v>1</v>
      </c>
      <c r="BS260" t="s">
        <v>1089</v>
      </c>
      <c r="BZ260">
        <v>2</v>
      </c>
      <c r="CA260" t="s">
        <v>1096</v>
      </c>
      <c r="CF260">
        <v>6</v>
      </c>
      <c r="CG260">
        <v>6</v>
      </c>
      <c r="CH260">
        <v>1</v>
      </c>
      <c r="CI260">
        <v>1</v>
      </c>
      <c r="CJ260">
        <v>0</v>
      </c>
      <c r="CK260">
        <v>0</v>
      </c>
      <c r="CL260">
        <v>1</v>
      </c>
      <c r="CM260" t="s">
        <v>1271</v>
      </c>
      <c r="CN260">
        <v>11</v>
      </c>
      <c r="CO260" t="s">
        <v>1413</v>
      </c>
      <c r="CT260" t="s">
        <v>942</v>
      </c>
      <c r="CU260">
        <v>2</v>
      </c>
    </row>
    <row r="261" spans="1:99" x14ac:dyDescent="0.35">
      <c r="A261">
        <v>268</v>
      </c>
      <c r="B261" s="11">
        <v>44524.618055555555</v>
      </c>
      <c r="C261">
        <v>2</v>
      </c>
      <c r="D261">
        <v>0</v>
      </c>
      <c r="E261">
        <v>1</v>
      </c>
      <c r="F261">
        <v>1</v>
      </c>
      <c r="G261">
        <v>1</v>
      </c>
      <c r="H261">
        <v>1</v>
      </c>
      <c r="I261">
        <v>1</v>
      </c>
      <c r="J261">
        <v>1</v>
      </c>
      <c r="K261">
        <v>1</v>
      </c>
      <c r="L261" t="s">
        <v>1414</v>
      </c>
      <c r="M261">
        <v>52</v>
      </c>
      <c r="N261" t="s">
        <v>1415</v>
      </c>
      <c r="O261">
        <v>2</v>
      </c>
      <c r="Q261">
        <v>3</v>
      </c>
      <c r="R261" t="s">
        <v>9</v>
      </c>
      <c r="S261" t="s">
        <v>199</v>
      </c>
      <c r="T261" t="s">
        <v>5</v>
      </c>
      <c r="U261" t="s">
        <v>200</v>
      </c>
      <c r="V261" s="12">
        <v>44519</v>
      </c>
      <c r="W261" s="12">
        <v>44519</v>
      </c>
      <c r="X261">
        <v>2</v>
      </c>
      <c r="Y261" s="13">
        <v>0.5625</v>
      </c>
      <c r="Z261" s="13">
        <v>0.64583333333333337</v>
      </c>
      <c r="AA261" s="1">
        <f t="shared" si="12"/>
        <v>120.00000000000006</v>
      </c>
      <c r="AB261">
        <v>2</v>
      </c>
      <c r="AD261">
        <v>2</v>
      </c>
      <c r="AF261">
        <v>1</v>
      </c>
      <c r="AG261" t="s">
        <v>1416</v>
      </c>
      <c r="AH261">
        <v>140</v>
      </c>
      <c r="AJ261">
        <v>140</v>
      </c>
      <c r="AK261">
        <v>2</v>
      </c>
      <c r="BC261">
        <f t="shared" si="13"/>
        <v>140</v>
      </c>
      <c r="BD261">
        <f>BC261*[1]counts!$B$54</f>
        <v>1071</v>
      </c>
      <c r="BE261">
        <f t="shared" si="14"/>
        <v>1071</v>
      </c>
      <c r="BF261">
        <v>1</v>
      </c>
      <c r="BG261">
        <v>0</v>
      </c>
      <c r="BH261">
        <v>1</v>
      </c>
      <c r="BI261">
        <v>0</v>
      </c>
      <c r="BJ261">
        <v>0</v>
      </c>
      <c r="BK261">
        <v>1</v>
      </c>
      <c r="BL261">
        <v>0</v>
      </c>
      <c r="BM261">
        <v>0</v>
      </c>
      <c r="BN261">
        <v>0</v>
      </c>
      <c r="BO261">
        <v>0</v>
      </c>
      <c r="BP261">
        <v>0</v>
      </c>
      <c r="BQ261">
        <v>0</v>
      </c>
      <c r="BR261">
        <v>1</v>
      </c>
      <c r="BS261" t="s">
        <v>1089</v>
      </c>
      <c r="BZ261">
        <v>2</v>
      </c>
      <c r="CA261" t="s">
        <v>1096</v>
      </c>
      <c r="CF261">
        <v>5</v>
      </c>
      <c r="CG261">
        <v>5</v>
      </c>
      <c r="CH261">
        <v>1</v>
      </c>
      <c r="CI261">
        <v>1</v>
      </c>
      <c r="CJ261">
        <v>0</v>
      </c>
      <c r="CK261">
        <v>0</v>
      </c>
      <c r="CL261">
        <v>2</v>
      </c>
      <c r="CM261" t="s">
        <v>1417</v>
      </c>
      <c r="CN261">
        <v>8</v>
      </c>
      <c r="CO261" t="s">
        <v>1418</v>
      </c>
      <c r="CT261" t="s">
        <v>942</v>
      </c>
      <c r="CU261">
        <v>2</v>
      </c>
    </row>
    <row r="262" spans="1:99" x14ac:dyDescent="0.35">
      <c r="A262">
        <v>269</v>
      </c>
      <c r="B262" s="11">
        <v>44524.625694444447</v>
      </c>
      <c r="C262">
        <v>3</v>
      </c>
      <c r="D262">
        <v>0</v>
      </c>
      <c r="E262">
        <v>0</v>
      </c>
      <c r="F262">
        <v>0</v>
      </c>
      <c r="G262">
        <v>0</v>
      </c>
      <c r="H262">
        <v>0</v>
      </c>
      <c r="I262">
        <v>0</v>
      </c>
      <c r="J262">
        <v>0</v>
      </c>
      <c r="K262">
        <v>1</v>
      </c>
      <c r="L262" t="s">
        <v>1401</v>
      </c>
      <c r="M262">
        <v>96</v>
      </c>
      <c r="N262" t="s">
        <v>1419</v>
      </c>
      <c r="O262">
        <v>2</v>
      </c>
      <c r="Q262">
        <v>4</v>
      </c>
      <c r="R262" t="s">
        <v>9</v>
      </c>
      <c r="S262" t="s">
        <v>212</v>
      </c>
      <c r="T262" t="s">
        <v>5</v>
      </c>
      <c r="U262" t="s">
        <v>200</v>
      </c>
      <c r="V262" s="12">
        <v>44523</v>
      </c>
      <c r="W262" s="12">
        <v>44523</v>
      </c>
      <c r="X262">
        <v>1</v>
      </c>
      <c r="Y262" s="13">
        <v>0.41666666666666669</v>
      </c>
      <c r="Z262" s="13">
        <v>0.45833333333333331</v>
      </c>
      <c r="AA262" s="1">
        <f t="shared" si="12"/>
        <v>59.999999999999943</v>
      </c>
      <c r="AB262">
        <v>2</v>
      </c>
      <c r="AD262">
        <v>2</v>
      </c>
      <c r="AF262">
        <v>1</v>
      </c>
      <c r="AG262" t="s">
        <v>1420</v>
      </c>
      <c r="AH262">
        <v>6</v>
      </c>
      <c r="AJ262">
        <v>6</v>
      </c>
      <c r="AK262">
        <v>2</v>
      </c>
      <c r="BC262">
        <f t="shared" si="13"/>
        <v>6</v>
      </c>
      <c r="BD262">
        <f>BC262*[1]counts!$B$54</f>
        <v>45.900000000000006</v>
      </c>
      <c r="BE262">
        <f t="shared" si="14"/>
        <v>45.900000000000006</v>
      </c>
      <c r="BF262">
        <v>0</v>
      </c>
      <c r="BG262">
        <v>0</v>
      </c>
      <c r="BH262">
        <v>1</v>
      </c>
      <c r="BI262">
        <v>0</v>
      </c>
      <c r="BJ262">
        <v>0</v>
      </c>
      <c r="BK262">
        <v>0</v>
      </c>
      <c r="BL262">
        <v>0</v>
      </c>
      <c r="BM262">
        <v>0</v>
      </c>
      <c r="BN262">
        <v>0</v>
      </c>
      <c r="BO262">
        <v>0</v>
      </c>
      <c r="BP262">
        <v>0</v>
      </c>
      <c r="BQ262">
        <v>0</v>
      </c>
      <c r="BZ262">
        <v>1</v>
      </c>
      <c r="CA262" t="s">
        <v>942</v>
      </c>
      <c r="CF262">
        <v>2</v>
      </c>
      <c r="CG262">
        <v>4</v>
      </c>
      <c r="CH262">
        <v>1</v>
      </c>
      <c r="CI262">
        <v>1</v>
      </c>
      <c r="CJ262">
        <v>0</v>
      </c>
      <c r="CK262">
        <v>0</v>
      </c>
      <c r="CL262">
        <v>2</v>
      </c>
      <c r="CM262" t="s">
        <v>1421</v>
      </c>
      <c r="CN262">
        <v>4</v>
      </c>
      <c r="CO262" t="s">
        <v>1422</v>
      </c>
      <c r="CT262" t="s">
        <v>942</v>
      </c>
      <c r="CU262">
        <v>2</v>
      </c>
    </row>
    <row r="263" spans="1:99" x14ac:dyDescent="0.35">
      <c r="A263">
        <v>270</v>
      </c>
      <c r="B263" s="11">
        <v>44524.630555555559</v>
      </c>
      <c r="C263">
        <v>3</v>
      </c>
      <c r="D263">
        <v>0</v>
      </c>
      <c r="E263">
        <v>0</v>
      </c>
      <c r="F263">
        <v>0</v>
      </c>
      <c r="G263">
        <v>0</v>
      </c>
      <c r="H263">
        <v>0</v>
      </c>
      <c r="I263">
        <v>0</v>
      </c>
      <c r="J263">
        <v>0</v>
      </c>
      <c r="K263">
        <v>1</v>
      </c>
      <c r="L263" t="s">
        <v>1401</v>
      </c>
      <c r="M263">
        <v>87</v>
      </c>
      <c r="N263" t="s">
        <v>1423</v>
      </c>
      <c r="O263">
        <v>2</v>
      </c>
      <c r="Q263">
        <v>6</v>
      </c>
      <c r="R263" t="s">
        <v>8</v>
      </c>
      <c r="S263" t="s">
        <v>212</v>
      </c>
      <c r="T263" t="s">
        <v>5</v>
      </c>
      <c r="U263" t="s">
        <v>200</v>
      </c>
      <c r="V263" s="12">
        <v>44523</v>
      </c>
      <c r="W263" s="12">
        <v>44523</v>
      </c>
      <c r="X263">
        <v>1</v>
      </c>
      <c r="Y263" s="13">
        <v>0.5</v>
      </c>
      <c r="Z263" s="13">
        <v>0.54166666666666663</v>
      </c>
      <c r="AA263" s="1">
        <f t="shared" si="12"/>
        <v>59.999999999999943</v>
      </c>
      <c r="AB263">
        <v>2</v>
      </c>
      <c r="AD263">
        <v>2</v>
      </c>
      <c r="AF263">
        <v>1</v>
      </c>
      <c r="AG263" t="s">
        <v>1424</v>
      </c>
      <c r="AH263">
        <v>7</v>
      </c>
      <c r="AJ263">
        <v>7</v>
      </c>
      <c r="AK263">
        <v>2</v>
      </c>
      <c r="BC263">
        <f t="shared" si="13"/>
        <v>7</v>
      </c>
      <c r="BD263">
        <f>BC263*[1]counts!$B$54</f>
        <v>53.550000000000004</v>
      </c>
      <c r="BE263">
        <f t="shared" si="14"/>
        <v>53.550000000000004</v>
      </c>
      <c r="BF263">
        <v>0</v>
      </c>
      <c r="BG263">
        <v>0</v>
      </c>
      <c r="BH263">
        <v>1</v>
      </c>
      <c r="BI263">
        <v>0</v>
      </c>
      <c r="BJ263">
        <v>0</v>
      </c>
      <c r="BK263">
        <v>0</v>
      </c>
      <c r="BL263">
        <v>0</v>
      </c>
      <c r="BM263">
        <v>0</v>
      </c>
      <c r="BN263">
        <v>0</v>
      </c>
      <c r="BO263">
        <v>0</v>
      </c>
      <c r="BP263">
        <v>0</v>
      </c>
      <c r="BQ263">
        <v>0</v>
      </c>
      <c r="BZ263">
        <v>1</v>
      </c>
      <c r="CA263" t="s">
        <v>942</v>
      </c>
      <c r="CF263">
        <v>2</v>
      </c>
      <c r="CG263">
        <v>2</v>
      </c>
      <c r="CH263">
        <v>1</v>
      </c>
      <c r="CI263">
        <v>1</v>
      </c>
      <c r="CJ263">
        <v>0</v>
      </c>
      <c r="CK263">
        <v>0</v>
      </c>
      <c r="CL263">
        <v>1</v>
      </c>
      <c r="CM263" t="s">
        <v>1425</v>
      </c>
      <c r="CN263">
        <v>3</v>
      </c>
      <c r="CO263" t="s">
        <v>1426</v>
      </c>
      <c r="CT263" t="s">
        <v>942</v>
      </c>
      <c r="CU263">
        <v>2</v>
      </c>
    </row>
    <row r="264" spans="1:99" x14ac:dyDescent="0.35">
      <c r="A264">
        <v>271</v>
      </c>
      <c r="B264" s="11">
        <v>44529.537499999999</v>
      </c>
      <c r="C264">
        <v>3</v>
      </c>
      <c r="D264">
        <v>0</v>
      </c>
      <c r="E264">
        <v>0</v>
      </c>
      <c r="F264">
        <v>0</v>
      </c>
      <c r="G264">
        <v>0</v>
      </c>
      <c r="H264">
        <v>0</v>
      </c>
      <c r="I264">
        <v>0</v>
      </c>
      <c r="J264">
        <v>0</v>
      </c>
      <c r="K264">
        <v>1</v>
      </c>
      <c r="L264" t="s">
        <v>1414</v>
      </c>
      <c r="M264">
        <v>70</v>
      </c>
      <c r="N264" t="s">
        <v>1427</v>
      </c>
      <c r="O264">
        <v>2</v>
      </c>
      <c r="Q264">
        <v>7</v>
      </c>
      <c r="R264" t="s">
        <v>9</v>
      </c>
      <c r="S264" t="s">
        <v>199</v>
      </c>
      <c r="T264" t="s">
        <v>5</v>
      </c>
      <c r="U264" t="s">
        <v>200</v>
      </c>
      <c r="V264" s="12">
        <v>44525</v>
      </c>
      <c r="W264" s="12">
        <v>44525</v>
      </c>
      <c r="X264">
        <v>1</v>
      </c>
      <c r="Y264" s="13">
        <v>0.5</v>
      </c>
      <c r="Z264" s="13">
        <v>0.54166666666666663</v>
      </c>
      <c r="AA264" s="1">
        <f t="shared" si="12"/>
        <v>59.999999999999943</v>
      </c>
      <c r="AB264">
        <v>2</v>
      </c>
      <c r="AD264">
        <v>2</v>
      </c>
      <c r="AF264">
        <v>1</v>
      </c>
      <c r="AG264" t="s">
        <v>1428</v>
      </c>
      <c r="AH264">
        <v>84</v>
      </c>
      <c r="AJ264">
        <v>84</v>
      </c>
      <c r="AK264">
        <v>2</v>
      </c>
      <c r="BC264">
        <f t="shared" si="13"/>
        <v>84</v>
      </c>
      <c r="BD264">
        <f>BC264*[1]counts!$B$54</f>
        <v>642.6</v>
      </c>
      <c r="BE264">
        <f t="shared" si="14"/>
        <v>642.6</v>
      </c>
      <c r="BF264">
        <v>0</v>
      </c>
      <c r="BG264">
        <v>0</v>
      </c>
      <c r="BH264">
        <v>1</v>
      </c>
      <c r="BI264">
        <v>0</v>
      </c>
      <c r="BJ264">
        <v>0</v>
      </c>
      <c r="BK264">
        <v>0</v>
      </c>
      <c r="BL264">
        <v>0</v>
      </c>
      <c r="BM264">
        <v>0</v>
      </c>
      <c r="BN264">
        <v>0</v>
      </c>
      <c r="BO264">
        <v>0</v>
      </c>
      <c r="BP264">
        <v>0</v>
      </c>
      <c r="BQ264">
        <v>0</v>
      </c>
      <c r="BZ264">
        <v>1</v>
      </c>
      <c r="CA264" t="s">
        <v>942</v>
      </c>
      <c r="CF264">
        <v>3</v>
      </c>
      <c r="CH264">
        <v>0</v>
      </c>
      <c r="CI264">
        <v>1</v>
      </c>
      <c r="CJ264">
        <v>0</v>
      </c>
      <c r="CK264">
        <v>0</v>
      </c>
      <c r="CN264">
        <v>3</v>
      </c>
      <c r="CO264" t="s">
        <v>1429</v>
      </c>
      <c r="CT264" t="s">
        <v>942</v>
      </c>
      <c r="CU264">
        <v>2</v>
      </c>
    </row>
    <row r="265" spans="1:99" x14ac:dyDescent="0.35">
      <c r="A265">
        <v>272</v>
      </c>
      <c r="B265" s="11">
        <v>44529.54791666667</v>
      </c>
      <c r="C265">
        <v>3</v>
      </c>
      <c r="D265">
        <v>0</v>
      </c>
      <c r="E265">
        <v>0</v>
      </c>
      <c r="F265">
        <v>0</v>
      </c>
      <c r="G265">
        <v>0</v>
      </c>
      <c r="H265">
        <v>0</v>
      </c>
      <c r="I265">
        <v>0</v>
      </c>
      <c r="J265">
        <v>0</v>
      </c>
      <c r="K265">
        <v>1</v>
      </c>
      <c r="L265" t="s">
        <v>1414</v>
      </c>
      <c r="M265">
        <v>78</v>
      </c>
      <c r="N265" t="s">
        <v>1430</v>
      </c>
      <c r="O265">
        <v>2</v>
      </c>
      <c r="Q265">
        <v>8</v>
      </c>
      <c r="R265" t="s">
        <v>9</v>
      </c>
      <c r="S265" t="s">
        <v>199</v>
      </c>
      <c r="T265" t="s">
        <v>5</v>
      </c>
      <c r="U265" t="s">
        <v>200</v>
      </c>
      <c r="V265" s="12">
        <v>44526</v>
      </c>
      <c r="W265" s="12">
        <v>44526</v>
      </c>
      <c r="X265">
        <v>1</v>
      </c>
      <c r="Y265" s="13">
        <v>0.54166666666666663</v>
      </c>
      <c r="Z265" s="13">
        <v>0.58333333333333337</v>
      </c>
      <c r="AA265" s="1">
        <f t="shared" si="12"/>
        <v>60.000000000000107</v>
      </c>
      <c r="AB265">
        <v>2</v>
      </c>
      <c r="AD265">
        <v>2</v>
      </c>
      <c r="AF265">
        <v>1</v>
      </c>
      <c r="AG265" t="s">
        <v>1431</v>
      </c>
      <c r="AH265">
        <v>100</v>
      </c>
      <c r="AJ265">
        <v>100</v>
      </c>
      <c r="AK265">
        <v>2</v>
      </c>
      <c r="BC265">
        <f t="shared" si="13"/>
        <v>100</v>
      </c>
      <c r="BD265">
        <f>BC265*[1]counts!$B$54</f>
        <v>765</v>
      </c>
      <c r="BE265">
        <f t="shared" si="14"/>
        <v>765</v>
      </c>
      <c r="BF265">
        <v>0</v>
      </c>
      <c r="BG265">
        <v>0</v>
      </c>
      <c r="BH265">
        <v>1</v>
      </c>
      <c r="BI265">
        <v>0</v>
      </c>
      <c r="BJ265">
        <v>0</v>
      </c>
      <c r="BK265">
        <v>0</v>
      </c>
      <c r="BL265">
        <v>0</v>
      </c>
      <c r="BM265">
        <v>0</v>
      </c>
      <c r="BN265">
        <v>0</v>
      </c>
      <c r="BO265">
        <v>0</v>
      </c>
      <c r="BP265">
        <v>0</v>
      </c>
      <c r="BQ265">
        <v>0</v>
      </c>
      <c r="BZ265">
        <v>1</v>
      </c>
      <c r="CA265" t="s">
        <v>942</v>
      </c>
      <c r="CF265">
        <v>4</v>
      </c>
      <c r="CG265">
        <v>2</v>
      </c>
      <c r="CH265">
        <v>0</v>
      </c>
      <c r="CI265">
        <v>1</v>
      </c>
      <c r="CJ265">
        <v>0</v>
      </c>
      <c r="CK265">
        <v>0</v>
      </c>
      <c r="CN265">
        <v>6</v>
      </c>
      <c r="CO265" t="s">
        <v>1432</v>
      </c>
      <c r="CT265" t="s">
        <v>942</v>
      </c>
      <c r="CU265">
        <v>2</v>
      </c>
    </row>
    <row r="266" spans="1:99" x14ac:dyDescent="0.35">
      <c r="A266">
        <v>273</v>
      </c>
      <c r="B266" s="11">
        <v>44539.490972222222</v>
      </c>
      <c r="C266">
        <v>3</v>
      </c>
      <c r="D266">
        <v>0</v>
      </c>
      <c r="E266">
        <v>0</v>
      </c>
      <c r="F266">
        <v>0</v>
      </c>
      <c r="G266">
        <v>0</v>
      </c>
      <c r="H266">
        <v>0</v>
      </c>
      <c r="I266">
        <v>0</v>
      </c>
      <c r="J266">
        <v>0</v>
      </c>
      <c r="K266">
        <v>1</v>
      </c>
      <c r="L266" t="s">
        <v>1433</v>
      </c>
      <c r="M266">
        <v>83</v>
      </c>
      <c r="N266" t="s">
        <v>1434</v>
      </c>
      <c r="O266">
        <v>1</v>
      </c>
      <c r="P266">
        <v>5</v>
      </c>
      <c r="R266" t="s">
        <v>8</v>
      </c>
      <c r="S266" t="s">
        <v>212</v>
      </c>
      <c r="T266" t="s">
        <v>5</v>
      </c>
      <c r="U266" t="s">
        <v>200</v>
      </c>
      <c r="V266" s="12">
        <v>44529</v>
      </c>
      <c r="W266" s="12">
        <v>44529</v>
      </c>
      <c r="X266">
        <v>2</v>
      </c>
      <c r="Y266" s="13">
        <v>0.45833333333333331</v>
      </c>
      <c r="Z266" s="13">
        <v>0.54166666666666663</v>
      </c>
      <c r="AA266" s="1">
        <f t="shared" si="12"/>
        <v>119.99999999999997</v>
      </c>
      <c r="AB266">
        <v>2</v>
      </c>
      <c r="AD266">
        <v>2</v>
      </c>
      <c r="AF266">
        <v>1</v>
      </c>
      <c r="AG266" t="s">
        <v>1435</v>
      </c>
      <c r="AH266">
        <v>46</v>
      </c>
      <c r="AJ266">
        <v>46</v>
      </c>
      <c r="AK266">
        <v>2</v>
      </c>
      <c r="BC266">
        <f t="shared" si="13"/>
        <v>46</v>
      </c>
      <c r="BD266">
        <f>BC266*[1]counts!$B$54</f>
        <v>351.90000000000003</v>
      </c>
      <c r="BE266">
        <f t="shared" si="14"/>
        <v>351.90000000000003</v>
      </c>
      <c r="BF266">
        <v>0</v>
      </c>
      <c r="BG266">
        <v>0</v>
      </c>
      <c r="BH266">
        <v>1</v>
      </c>
      <c r="BI266">
        <v>0</v>
      </c>
      <c r="BJ266">
        <v>0</v>
      </c>
      <c r="BK266">
        <v>0</v>
      </c>
      <c r="BL266">
        <v>0</v>
      </c>
      <c r="BM266">
        <v>0</v>
      </c>
      <c r="BN266">
        <v>0</v>
      </c>
      <c r="BO266">
        <v>0</v>
      </c>
      <c r="BP266">
        <v>0</v>
      </c>
      <c r="BQ266">
        <v>0</v>
      </c>
      <c r="BZ266">
        <v>1</v>
      </c>
      <c r="CA266" t="s">
        <v>975</v>
      </c>
      <c r="CF266">
        <v>1</v>
      </c>
      <c r="CG266">
        <v>1</v>
      </c>
      <c r="CH266">
        <v>1</v>
      </c>
      <c r="CI266">
        <v>0</v>
      </c>
      <c r="CJ266">
        <v>0</v>
      </c>
      <c r="CK266">
        <v>1</v>
      </c>
      <c r="CL266">
        <v>1</v>
      </c>
      <c r="CM266" t="s">
        <v>1436</v>
      </c>
      <c r="CR266">
        <v>1</v>
      </c>
      <c r="CS266" t="s">
        <v>1437</v>
      </c>
      <c r="CT266" t="s">
        <v>975</v>
      </c>
      <c r="CU266">
        <v>2</v>
      </c>
    </row>
    <row r="267" spans="1:99" x14ac:dyDescent="0.35">
      <c r="A267">
        <v>274</v>
      </c>
      <c r="B267" s="11">
        <v>44539.495833333334</v>
      </c>
      <c r="C267">
        <v>3</v>
      </c>
      <c r="D267">
        <v>0</v>
      </c>
      <c r="E267">
        <v>0</v>
      </c>
      <c r="F267">
        <v>0</v>
      </c>
      <c r="G267">
        <v>0</v>
      </c>
      <c r="H267">
        <v>0</v>
      </c>
      <c r="I267">
        <v>0</v>
      </c>
      <c r="J267">
        <v>0</v>
      </c>
      <c r="K267">
        <v>1</v>
      </c>
      <c r="L267" t="s">
        <v>1438</v>
      </c>
      <c r="M267">
        <v>62</v>
      </c>
      <c r="N267" t="s">
        <v>1439</v>
      </c>
      <c r="O267">
        <v>1</v>
      </c>
      <c r="P267">
        <v>3</v>
      </c>
      <c r="R267" t="s">
        <v>9</v>
      </c>
      <c r="S267" t="s">
        <v>212</v>
      </c>
      <c r="T267" t="s">
        <v>5</v>
      </c>
      <c r="U267" t="s">
        <v>200</v>
      </c>
      <c r="V267" s="12">
        <v>44530</v>
      </c>
      <c r="W267" s="12">
        <v>44530</v>
      </c>
      <c r="X267">
        <v>2</v>
      </c>
      <c r="Y267" s="13">
        <v>0.54166666666666663</v>
      </c>
      <c r="Z267" s="13">
        <v>0.64236111111111116</v>
      </c>
      <c r="AA267" s="1">
        <f t="shared" si="12"/>
        <v>145.00000000000011</v>
      </c>
      <c r="AB267">
        <v>2</v>
      </c>
      <c r="AD267">
        <v>2</v>
      </c>
      <c r="AF267">
        <v>1</v>
      </c>
      <c r="AG267" t="s">
        <v>1440</v>
      </c>
      <c r="AH267">
        <v>36</v>
      </c>
      <c r="AJ267">
        <v>36</v>
      </c>
      <c r="AK267">
        <v>2</v>
      </c>
      <c r="BC267">
        <f t="shared" si="13"/>
        <v>36</v>
      </c>
      <c r="BD267">
        <f>BC267*[1]counts!$B$54</f>
        <v>275.40000000000003</v>
      </c>
      <c r="BE267">
        <f t="shared" si="14"/>
        <v>275.40000000000003</v>
      </c>
      <c r="BF267">
        <v>0</v>
      </c>
      <c r="BG267">
        <v>0</v>
      </c>
      <c r="BH267">
        <v>1</v>
      </c>
      <c r="BI267">
        <v>0</v>
      </c>
      <c r="BJ267">
        <v>0</v>
      </c>
      <c r="BK267">
        <v>0</v>
      </c>
      <c r="BL267">
        <v>0</v>
      </c>
      <c r="BM267">
        <v>0</v>
      </c>
      <c r="BN267">
        <v>0</v>
      </c>
      <c r="BO267">
        <v>0</v>
      </c>
      <c r="BP267">
        <v>0</v>
      </c>
      <c r="BQ267">
        <v>0</v>
      </c>
      <c r="BZ267">
        <v>1</v>
      </c>
      <c r="CA267" t="s">
        <v>975</v>
      </c>
      <c r="CF267">
        <v>2</v>
      </c>
      <c r="CH267">
        <v>0</v>
      </c>
      <c r="CI267">
        <v>0</v>
      </c>
      <c r="CJ267">
        <v>0</v>
      </c>
      <c r="CK267">
        <v>1</v>
      </c>
      <c r="CR267">
        <v>2</v>
      </c>
      <c r="CS267" t="s">
        <v>1441</v>
      </c>
      <c r="CT267" t="s">
        <v>975</v>
      </c>
      <c r="CU267">
        <v>2</v>
      </c>
    </row>
    <row r="268" spans="1:99" x14ac:dyDescent="0.35">
      <c r="A268">
        <v>275</v>
      </c>
      <c r="B268" s="11">
        <v>44539.500694444447</v>
      </c>
      <c r="C268">
        <v>3</v>
      </c>
      <c r="D268">
        <v>0</v>
      </c>
      <c r="E268">
        <v>0</v>
      </c>
      <c r="F268">
        <v>0</v>
      </c>
      <c r="G268">
        <v>0</v>
      </c>
      <c r="H268">
        <v>0</v>
      </c>
      <c r="I268">
        <v>0</v>
      </c>
      <c r="J268">
        <v>0</v>
      </c>
      <c r="K268">
        <v>1</v>
      </c>
      <c r="L268" t="s">
        <v>1442</v>
      </c>
      <c r="M268">
        <v>91</v>
      </c>
      <c r="N268" t="s">
        <v>1443</v>
      </c>
      <c r="O268">
        <v>1</v>
      </c>
      <c r="P268">
        <v>8</v>
      </c>
      <c r="R268" t="s">
        <v>9</v>
      </c>
      <c r="S268" t="s">
        <v>212</v>
      </c>
      <c r="T268" t="s">
        <v>5</v>
      </c>
      <c r="U268" t="s">
        <v>200</v>
      </c>
      <c r="V268" s="12">
        <v>44537</v>
      </c>
      <c r="W268" s="12">
        <v>44537</v>
      </c>
      <c r="X268">
        <v>3</v>
      </c>
      <c r="Y268" s="13">
        <v>0.5</v>
      </c>
      <c r="Z268" s="13">
        <v>0.63472222222222219</v>
      </c>
      <c r="AA268" s="1">
        <f t="shared" si="12"/>
        <v>193.99999999999994</v>
      </c>
      <c r="AB268">
        <v>2</v>
      </c>
      <c r="AD268">
        <v>2</v>
      </c>
      <c r="AF268">
        <v>1</v>
      </c>
      <c r="AG268" t="s">
        <v>1444</v>
      </c>
      <c r="AH268">
        <v>7</v>
      </c>
      <c r="AJ268">
        <v>7</v>
      </c>
      <c r="AK268">
        <v>2</v>
      </c>
      <c r="BC268">
        <f t="shared" si="13"/>
        <v>7</v>
      </c>
      <c r="BD268">
        <f>BC268*[1]counts!$B$54</f>
        <v>53.550000000000004</v>
      </c>
      <c r="BE268">
        <f t="shared" si="14"/>
        <v>53.550000000000004</v>
      </c>
      <c r="BF268">
        <v>0</v>
      </c>
      <c r="BG268">
        <v>0</v>
      </c>
      <c r="BH268">
        <v>1</v>
      </c>
      <c r="BI268">
        <v>0</v>
      </c>
      <c r="BJ268">
        <v>0</v>
      </c>
      <c r="BK268">
        <v>0</v>
      </c>
      <c r="BL268">
        <v>0</v>
      </c>
      <c r="BM268">
        <v>0</v>
      </c>
      <c r="BN268">
        <v>0</v>
      </c>
      <c r="BO268">
        <v>0</v>
      </c>
      <c r="BP268">
        <v>0</v>
      </c>
      <c r="BQ268">
        <v>0</v>
      </c>
      <c r="BZ268">
        <v>1</v>
      </c>
      <c r="CA268" t="s">
        <v>975</v>
      </c>
      <c r="CF268">
        <v>2</v>
      </c>
      <c r="CH268">
        <v>0</v>
      </c>
      <c r="CI268">
        <v>0</v>
      </c>
      <c r="CJ268">
        <v>1</v>
      </c>
      <c r="CK268">
        <v>1</v>
      </c>
      <c r="CP268">
        <v>1</v>
      </c>
      <c r="CQ268" t="s">
        <v>1285</v>
      </c>
      <c r="CR268">
        <v>1</v>
      </c>
      <c r="CS268" t="s">
        <v>1018</v>
      </c>
      <c r="CT268" t="s">
        <v>975</v>
      </c>
      <c r="CU268">
        <v>2</v>
      </c>
    </row>
    <row r="269" spans="1:99" x14ac:dyDescent="0.35">
      <c r="A269">
        <v>276</v>
      </c>
      <c r="B269" s="11">
        <v>44539.506944444445</v>
      </c>
      <c r="C269">
        <v>3</v>
      </c>
      <c r="D269">
        <v>0</v>
      </c>
      <c r="E269">
        <v>0</v>
      </c>
      <c r="F269">
        <v>0</v>
      </c>
      <c r="G269">
        <v>0</v>
      </c>
      <c r="H269">
        <v>0</v>
      </c>
      <c r="I269">
        <v>0</v>
      </c>
      <c r="J269">
        <v>0</v>
      </c>
      <c r="K269">
        <v>1</v>
      </c>
      <c r="L269" t="s">
        <v>1445</v>
      </c>
      <c r="M269">
        <v>84</v>
      </c>
      <c r="N269" t="s">
        <v>1446</v>
      </c>
      <c r="O269">
        <v>1</v>
      </c>
      <c r="P269">
        <v>5</v>
      </c>
      <c r="R269" t="s">
        <v>8</v>
      </c>
      <c r="S269" t="s">
        <v>212</v>
      </c>
      <c r="T269" t="s">
        <v>5</v>
      </c>
      <c r="U269" t="s">
        <v>200</v>
      </c>
      <c r="V269" s="12">
        <v>44538</v>
      </c>
      <c r="W269" s="12">
        <v>44538</v>
      </c>
      <c r="X269">
        <v>2</v>
      </c>
      <c r="Y269" s="13">
        <v>0.54166666666666663</v>
      </c>
      <c r="Z269" s="13">
        <v>0.63055555555555554</v>
      </c>
      <c r="AA269" s="1">
        <f t="shared" si="12"/>
        <v>128.00000000000003</v>
      </c>
      <c r="AB269">
        <v>2</v>
      </c>
      <c r="AD269">
        <v>2</v>
      </c>
      <c r="AF269">
        <v>1</v>
      </c>
      <c r="AG269" t="s">
        <v>1444</v>
      </c>
      <c r="AH269">
        <v>46</v>
      </c>
      <c r="AJ269">
        <v>46</v>
      </c>
      <c r="AK269">
        <v>2</v>
      </c>
      <c r="BC269">
        <f t="shared" si="13"/>
        <v>46</v>
      </c>
      <c r="BD269">
        <f>BC269*[1]counts!$B$54</f>
        <v>351.90000000000003</v>
      </c>
      <c r="BE269">
        <f t="shared" si="14"/>
        <v>351.90000000000003</v>
      </c>
      <c r="BF269">
        <v>0</v>
      </c>
      <c r="BG269">
        <v>0</v>
      </c>
      <c r="BH269">
        <v>1</v>
      </c>
      <c r="BI269">
        <v>0</v>
      </c>
      <c r="BJ269">
        <v>0</v>
      </c>
      <c r="BK269">
        <v>0</v>
      </c>
      <c r="BL269">
        <v>0</v>
      </c>
      <c r="BM269">
        <v>0</v>
      </c>
      <c r="BN269">
        <v>0</v>
      </c>
      <c r="BO269">
        <v>0</v>
      </c>
      <c r="BP269">
        <v>0</v>
      </c>
      <c r="BQ269">
        <v>0</v>
      </c>
      <c r="BZ269">
        <v>1</v>
      </c>
      <c r="CA269" t="s">
        <v>975</v>
      </c>
      <c r="CF269">
        <v>1</v>
      </c>
      <c r="CG269">
        <v>1</v>
      </c>
      <c r="CH269">
        <v>1</v>
      </c>
      <c r="CI269">
        <v>0</v>
      </c>
      <c r="CJ269">
        <v>0</v>
      </c>
      <c r="CK269">
        <v>1</v>
      </c>
      <c r="CL269">
        <v>1</v>
      </c>
      <c r="CM269" t="s">
        <v>1447</v>
      </c>
      <c r="CR269">
        <v>1</v>
      </c>
      <c r="CS269" t="s">
        <v>667</v>
      </c>
      <c r="CT269" t="s">
        <v>975</v>
      </c>
      <c r="CU269">
        <v>2</v>
      </c>
    </row>
    <row r="270" spans="1:99" x14ac:dyDescent="0.35">
      <c r="A270">
        <v>277</v>
      </c>
      <c r="B270" s="11">
        <v>44539.511805555558</v>
      </c>
      <c r="C270">
        <v>3</v>
      </c>
      <c r="D270">
        <v>0</v>
      </c>
      <c r="E270">
        <v>0</v>
      </c>
      <c r="F270">
        <v>0</v>
      </c>
      <c r="G270">
        <v>0</v>
      </c>
      <c r="H270">
        <v>0</v>
      </c>
      <c r="I270">
        <v>0</v>
      </c>
      <c r="J270">
        <v>0</v>
      </c>
      <c r="K270">
        <v>1</v>
      </c>
      <c r="L270" t="s">
        <v>1448</v>
      </c>
      <c r="M270">
        <v>87</v>
      </c>
      <c r="N270" t="s">
        <v>1449</v>
      </c>
      <c r="O270">
        <v>1</v>
      </c>
      <c r="P270">
        <v>4</v>
      </c>
      <c r="R270" t="s">
        <v>9</v>
      </c>
      <c r="S270" t="s">
        <v>199</v>
      </c>
      <c r="T270" t="s">
        <v>5</v>
      </c>
      <c r="U270" t="s">
        <v>200</v>
      </c>
      <c r="V270" s="12">
        <v>44539</v>
      </c>
      <c r="W270" s="12">
        <v>44539</v>
      </c>
      <c r="X270">
        <v>3</v>
      </c>
      <c r="Y270" s="13">
        <v>0.38333333333333336</v>
      </c>
      <c r="Z270" s="13">
        <v>0.51527777777777772</v>
      </c>
      <c r="AA270" s="1">
        <f t="shared" si="12"/>
        <v>189.99999999999989</v>
      </c>
      <c r="AB270">
        <v>2</v>
      </c>
      <c r="AD270">
        <v>2</v>
      </c>
      <c r="AF270">
        <v>1</v>
      </c>
      <c r="AG270" t="s">
        <v>1022</v>
      </c>
      <c r="AH270">
        <v>120</v>
      </c>
      <c r="AJ270">
        <v>120</v>
      </c>
      <c r="AK270">
        <v>2</v>
      </c>
      <c r="BC270">
        <f t="shared" si="13"/>
        <v>120</v>
      </c>
      <c r="BD270">
        <f>BC270*[1]counts!$B$54</f>
        <v>918</v>
      </c>
      <c r="BE270">
        <f t="shared" si="14"/>
        <v>918</v>
      </c>
      <c r="BF270">
        <v>0</v>
      </c>
      <c r="BG270">
        <v>0</v>
      </c>
      <c r="BH270">
        <v>1</v>
      </c>
      <c r="BI270">
        <v>0</v>
      </c>
      <c r="BJ270">
        <v>0</v>
      </c>
      <c r="BK270">
        <v>0</v>
      </c>
      <c r="BL270">
        <v>0</v>
      </c>
      <c r="BM270">
        <v>0</v>
      </c>
      <c r="BN270">
        <v>0</v>
      </c>
      <c r="BO270">
        <v>0</v>
      </c>
      <c r="BP270">
        <v>0</v>
      </c>
      <c r="BQ270">
        <v>0</v>
      </c>
      <c r="BZ270">
        <v>1</v>
      </c>
      <c r="CA270" t="s">
        <v>975</v>
      </c>
      <c r="CF270">
        <v>1</v>
      </c>
      <c r="CG270">
        <v>1</v>
      </c>
      <c r="CH270">
        <v>0</v>
      </c>
      <c r="CI270">
        <v>1</v>
      </c>
      <c r="CJ270">
        <v>0</v>
      </c>
      <c r="CK270">
        <v>1</v>
      </c>
      <c r="CN270">
        <v>1</v>
      </c>
      <c r="CO270" t="s">
        <v>1450</v>
      </c>
      <c r="CR270">
        <v>1</v>
      </c>
      <c r="CS270" t="s">
        <v>1451</v>
      </c>
      <c r="CT270" t="s">
        <v>975</v>
      </c>
      <c r="CU270">
        <v>2</v>
      </c>
    </row>
    <row r="271" spans="1:99" x14ac:dyDescent="0.35">
      <c r="A271">
        <v>278</v>
      </c>
      <c r="B271" s="11">
        <v>44546.665277777778</v>
      </c>
      <c r="C271">
        <v>2</v>
      </c>
      <c r="D271">
        <v>0</v>
      </c>
      <c r="E271">
        <v>1</v>
      </c>
      <c r="F271">
        <v>1</v>
      </c>
      <c r="G271">
        <v>1</v>
      </c>
      <c r="H271">
        <v>1</v>
      </c>
      <c r="I271">
        <v>1</v>
      </c>
      <c r="J271">
        <v>1</v>
      </c>
      <c r="K271">
        <v>1</v>
      </c>
      <c r="L271" t="s">
        <v>1401</v>
      </c>
      <c r="M271">
        <v>85</v>
      </c>
      <c r="N271" t="s">
        <v>1452</v>
      </c>
      <c r="O271">
        <v>2</v>
      </c>
      <c r="Q271">
        <v>2</v>
      </c>
      <c r="R271" t="s">
        <v>8</v>
      </c>
      <c r="S271" t="s">
        <v>212</v>
      </c>
      <c r="T271" t="s">
        <v>5</v>
      </c>
      <c r="U271" t="s">
        <v>200</v>
      </c>
      <c r="V271" s="12">
        <v>44536</v>
      </c>
      <c r="W271" s="12">
        <v>44536</v>
      </c>
      <c r="X271">
        <v>2</v>
      </c>
      <c r="Y271" s="13">
        <v>0.54166666666666663</v>
      </c>
      <c r="Z271" s="13">
        <v>0.625</v>
      </c>
      <c r="AA271" s="1">
        <f t="shared" si="12"/>
        <v>120.00000000000006</v>
      </c>
      <c r="AB271">
        <v>2</v>
      </c>
      <c r="AD271">
        <v>2</v>
      </c>
      <c r="AF271">
        <v>1</v>
      </c>
      <c r="AG271" t="s">
        <v>1194</v>
      </c>
      <c r="AH271">
        <v>5</v>
      </c>
      <c r="AJ271">
        <v>5</v>
      </c>
      <c r="AK271">
        <v>2</v>
      </c>
      <c r="BC271">
        <f t="shared" si="13"/>
        <v>5</v>
      </c>
      <c r="BD271">
        <f>BC271*[1]counts!$B$54</f>
        <v>38.25</v>
      </c>
      <c r="BE271">
        <f t="shared" si="14"/>
        <v>38.25</v>
      </c>
      <c r="BF271">
        <v>0</v>
      </c>
      <c r="BG271">
        <v>0</v>
      </c>
      <c r="BH271">
        <v>1</v>
      </c>
      <c r="BI271">
        <v>0</v>
      </c>
      <c r="BJ271">
        <v>0</v>
      </c>
      <c r="BK271">
        <v>0</v>
      </c>
      <c r="BL271">
        <v>0</v>
      </c>
      <c r="BM271">
        <v>0</v>
      </c>
      <c r="BN271">
        <v>0</v>
      </c>
      <c r="BO271">
        <v>0</v>
      </c>
      <c r="BP271">
        <v>0</v>
      </c>
      <c r="BQ271">
        <v>0</v>
      </c>
      <c r="BZ271">
        <v>1</v>
      </c>
      <c r="CA271" t="s">
        <v>942</v>
      </c>
      <c r="CF271">
        <v>5</v>
      </c>
      <c r="CG271">
        <v>7</v>
      </c>
      <c r="CH271">
        <v>1</v>
      </c>
      <c r="CI271">
        <v>1</v>
      </c>
      <c r="CJ271">
        <v>0</v>
      </c>
      <c r="CK271">
        <v>0</v>
      </c>
      <c r="CL271">
        <v>2</v>
      </c>
      <c r="CM271" t="s">
        <v>1453</v>
      </c>
      <c r="CN271">
        <v>10</v>
      </c>
      <c r="CO271" t="s">
        <v>1454</v>
      </c>
      <c r="CT271" t="s">
        <v>942</v>
      </c>
      <c r="CU271">
        <v>2</v>
      </c>
    </row>
    <row r="272" spans="1:99" x14ac:dyDescent="0.35">
      <c r="A272">
        <v>279</v>
      </c>
      <c r="B272" s="11">
        <v>44546.679166666669</v>
      </c>
      <c r="C272">
        <v>2</v>
      </c>
      <c r="D272">
        <v>0</v>
      </c>
      <c r="E272">
        <v>1</v>
      </c>
      <c r="F272">
        <v>1</v>
      </c>
      <c r="G272">
        <v>1</v>
      </c>
      <c r="H272">
        <v>1</v>
      </c>
      <c r="I272">
        <v>1</v>
      </c>
      <c r="J272">
        <v>0</v>
      </c>
      <c r="K272">
        <v>1</v>
      </c>
      <c r="L272" t="s">
        <v>1401</v>
      </c>
      <c r="M272">
        <v>65</v>
      </c>
      <c r="N272" t="s">
        <v>1455</v>
      </c>
      <c r="O272">
        <v>2</v>
      </c>
      <c r="Q272">
        <v>1</v>
      </c>
      <c r="R272" t="s">
        <v>8</v>
      </c>
      <c r="S272" t="s">
        <v>199</v>
      </c>
      <c r="T272" t="s">
        <v>5</v>
      </c>
      <c r="U272" t="s">
        <v>200</v>
      </c>
      <c r="V272" s="12">
        <v>44537</v>
      </c>
      <c r="W272" s="12">
        <v>44537</v>
      </c>
      <c r="X272">
        <v>2</v>
      </c>
      <c r="Y272" s="13">
        <v>0.54166666666666663</v>
      </c>
      <c r="Z272" s="13">
        <v>0.625</v>
      </c>
      <c r="AA272" s="1">
        <f t="shared" si="12"/>
        <v>120.00000000000006</v>
      </c>
      <c r="AB272">
        <v>2</v>
      </c>
      <c r="AD272">
        <v>2</v>
      </c>
      <c r="AF272">
        <v>1</v>
      </c>
      <c r="AG272" t="s">
        <v>894</v>
      </c>
      <c r="AH272">
        <v>300</v>
      </c>
      <c r="AJ272">
        <v>300</v>
      </c>
      <c r="AK272">
        <v>2</v>
      </c>
      <c r="BC272">
        <f t="shared" si="13"/>
        <v>300</v>
      </c>
      <c r="BD272">
        <f>BC272*[1]counts!$B$54</f>
        <v>2295</v>
      </c>
      <c r="BE272">
        <f t="shared" si="14"/>
        <v>2295</v>
      </c>
      <c r="BF272">
        <v>0</v>
      </c>
      <c r="BG272">
        <v>0</v>
      </c>
      <c r="BH272">
        <v>1</v>
      </c>
      <c r="BI272">
        <v>0</v>
      </c>
      <c r="BJ272">
        <v>0</v>
      </c>
      <c r="BK272">
        <v>0</v>
      </c>
      <c r="BL272">
        <v>0</v>
      </c>
      <c r="BM272">
        <v>0</v>
      </c>
      <c r="BN272">
        <v>0</v>
      </c>
      <c r="BO272">
        <v>0</v>
      </c>
      <c r="BP272">
        <v>0</v>
      </c>
      <c r="BQ272">
        <v>0</v>
      </c>
      <c r="BZ272">
        <v>1</v>
      </c>
      <c r="CA272" t="s">
        <v>942</v>
      </c>
      <c r="CF272">
        <v>4</v>
      </c>
      <c r="CG272">
        <v>7</v>
      </c>
      <c r="CH272">
        <v>1</v>
      </c>
      <c r="CI272">
        <v>1</v>
      </c>
      <c r="CJ272">
        <v>0</v>
      </c>
      <c r="CK272">
        <v>0</v>
      </c>
      <c r="CL272">
        <v>2</v>
      </c>
      <c r="CM272" t="s">
        <v>1456</v>
      </c>
      <c r="CN272">
        <v>9</v>
      </c>
      <c r="CO272" t="s">
        <v>1457</v>
      </c>
      <c r="CT272" t="s">
        <v>942</v>
      </c>
      <c r="CU272">
        <v>2</v>
      </c>
    </row>
    <row r="273" spans="1:99" x14ac:dyDescent="0.35">
      <c r="A273">
        <v>280</v>
      </c>
      <c r="B273" s="11">
        <v>44546.688888888886</v>
      </c>
      <c r="C273">
        <v>2</v>
      </c>
      <c r="D273">
        <v>0</v>
      </c>
      <c r="E273">
        <v>1</v>
      </c>
      <c r="F273">
        <v>1</v>
      </c>
      <c r="G273">
        <v>1</v>
      </c>
      <c r="H273">
        <v>1</v>
      </c>
      <c r="I273">
        <v>1</v>
      </c>
      <c r="J273">
        <v>1</v>
      </c>
      <c r="K273">
        <v>1</v>
      </c>
      <c r="L273" t="s">
        <v>1401</v>
      </c>
      <c r="M273">
        <v>86</v>
      </c>
      <c r="N273" t="s">
        <v>1458</v>
      </c>
      <c r="O273">
        <v>2</v>
      </c>
      <c r="Q273">
        <v>5</v>
      </c>
      <c r="R273" t="s">
        <v>8</v>
      </c>
      <c r="S273" t="s">
        <v>212</v>
      </c>
      <c r="T273" t="s">
        <v>5</v>
      </c>
      <c r="U273" t="s">
        <v>200</v>
      </c>
      <c r="V273" s="12">
        <v>44539</v>
      </c>
      <c r="W273" s="12">
        <v>44539</v>
      </c>
      <c r="X273">
        <v>2</v>
      </c>
      <c r="Y273" s="13">
        <v>0.54166666666666663</v>
      </c>
      <c r="Z273" s="13">
        <v>0.625</v>
      </c>
      <c r="AA273" s="1">
        <f t="shared" si="12"/>
        <v>120.00000000000006</v>
      </c>
      <c r="AB273">
        <v>2</v>
      </c>
      <c r="AD273">
        <v>2</v>
      </c>
      <c r="AF273">
        <v>1</v>
      </c>
      <c r="AG273" t="s">
        <v>1459</v>
      </c>
      <c r="AH273">
        <v>10</v>
      </c>
      <c r="AJ273">
        <v>10</v>
      </c>
      <c r="AK273">
        <v>2</v>
      </c>
      <c r="BC273">
        <f t="shared" si="13"/>
        <v>10</v>
      </c>
      <c r="BD273">
        <f>BC273*[1]counts!$B$54</f>
        <v>76.5</v>
      </c>
      <c r="BE273">
        <f t="shared" si="14"/>
        <v>76.5</v>
      </c>
      <c r="BF273">
        <v>0</v>
      </c>
      <c r="BG273">
        <v>0</v>
      </c>
      <c r="BH273">
        <v>1</v>
      </c>
      <c r="BI273">
        <v>0</v>
      </c>
      <c r="BJ273">
        <v>0</v>
      </c>
      <c r="BK273">
        <v>0</v>
      </c>
      <c r="BL273">
        <v>0</v>
      </c>
      <c r="BM273">
        <v>0</v>
      </c>
      <c r="BN273">
        <v>0</v>
      </c>
      <c r="BO273">
        <v>0</v>
      </c>
      <c r="BP273">
        <v>0</v>
      </c>
      <c r="BQ273">
        <v>0</v>
      </c>
      <c r="BZ273">
        <v>1</v>
      </c>
      <c r="CA273" t="s">
        <v>942</v>
      </c>
      <c r="CF273">
        <v>7</v>
      </c>
      <c r="CG273">
        <v>6</v>
      </c>
      <c r="CH273">
        <v>1</v>
      </c>
      <c r="CI273">
        <v>1</v>
      </c>
      <c r="CJ273">
        <v>0</v>
      </c>
      <c r="CK273">
        <v>0</v>
      </c>
      <c r="CL273">
        <v>1</v>
      </c>
      <c r="CM273" t="s">
        <v>1460</v>
      </c>
      <c r="CN273">
        <v>12</v>
      </c>
      <c r="CO273" t="s">
        <v>1461</v>
      </c>
      <c r="CT273" t="s">
        <v>1462</v>
      </c>
      <c r="CU273">
        <v>2</v>
      </c>
    </row>
    <row r="274" spans="1:99" x14ac:dyDescent="0.35">
      <c r="A274">
        <v>281</v>
      </c>
      <c r="B274" s="11">
        <v>44546.7</v>
      </c>
      <c r="C274">
        <v>2</v>
      </c>
      <c r="D274">
        <v>0</v>
      </c>
      <c r="E274">
        <v>1</v>
      </c>
      <c r="F274">
        <v>1</v>
      </c>
      <c r="G274">
        <v>1</v>
      </c>
      <c r="H274">
        <v>1</v>
      </c>
      <c r="I274">
        <v>1</v>
      </c>
      <c r="J274">
        <v>1</v>
      </c>
      <c r="K274">
        <v>1</v>
      </c>
      <c r="L274" t="s">
        <v>1401</v>
      </c>
      <c r="M274">
        <v>63</v>
      </c>
      <c r="N274" t="s">
        <v>1463</v>
      </c>
      <c r="O274">
        <v>2</v>
      </c>
      <c r="Q274">
        <v>3</v>
      </c>
      <c r="R274" t="s">
        <v>9</v>
      </c>
      <c r="S274" t="s">
        <v>199</v>
      </c>
      <c r="T274" t="s">
        <v>5</v>
      </c>
      <c r="U274" t="s">
        <v>200</v>
      </c>
      <c r="V274" s="12">
        <v>44540</v>
      </c>
      <c r="W274" s="12">
        <v>44540</v>
      </c>
      <c r="X274">
        <v>2</v>
      </c>
      <c r="Y274" s="13">
        <v>0.54166666666666663</v>
      </c>
      <c r="Z274" s="13">
        <v>0.625</v>
      </c>
      <c r="AA274" s="1">
        <f t="shared" si="12"/>
        <v>120.00000000000006</v>
      </c>
      <c r="AB274">
        <v>2</v>
      </c>
      <c r="AD274">
        <v>2</v>
      </c>
      <c r="AF274">
        <v>1</v>
      </c>
      <c r="AG274" t="s">
        <v>1464</v>
      </c>
      <c r="AH274">
        <v>140</v>
      </c>
      <c r="AJ274">
        <v>140</v>
      </c>
      <c r="AK274">
        <v>2</v>
      </c>
      <c r="BC274">
        <f t="shared" si="13"/>
        <v>140</v>
      </c>
      <c r="BD274">
        <f>BC274*[1]counts!$B$54</f>
        <v>1071</v>
      </c>
      <c r="BE274">
        <f t="shared" si="14"/>
        <v>1071</v>
      </c>
      <c r="BF274">
        <v>0</v>
      </c>
      <c r="BG274">
        <v>0</v>
      </c>
      <c r="BH274">
        <v>1</v>
      </c>
      <c r="BI274">
        <v>0</v>
      </c>
      <c r="BJ274">
        <v>0</v>
      </c>
      <c r="BK274">
        <v>0</v>
      </c>
      <c r="BL274">
        <v>0</v>
      </c>
      <c r="BM274">
        <v>0</v>
      </c>
      <c r="BN274">
        <v>0</v>
      </c>
      <c r="BO274">
        <v>0</v>
      </c>
      <c r="BP274">
        <v>0</v>
      </c>
      <c r="BQ274">
        <v>0</v>
      </c>
      <c r="BZ274">
        <v>1</v>
      </c>
      <c r="CA274" t="s">
        <v>942</v>
      </c>
      <c r="CF274">
        <v>8</v>
      </c>
      <c r="CG274">
        <v>6</v>
      </c>
      <c r="CH274">
        <v>1</v>
      </c>
      <c r="CI274">
        <v>1</v>
      </c>
      <c r="CJ274">
        <v>0</v>
      </c>
      <c r="CK274">
        <v>0</v>
      </c>
      <c r="CL274">
        <v>2</v>
      </c>
      <c r="CM274" t="s">
        <v>1465</v>
      </c>
      <c r="CN274">
        <v>12</v>
      </c>
      <c r="CO274" t="s">
        <v>1466</v>
      </c>
      <c r="CT274" t="s">
        <v>942</v>
      </c>
      <c r="CU274">
        <v>2</v>
      </c>
    </row>
    <row r="275" spans="1:99" x14ac:dyDescent="0.35">
      <c r="A275">
        <v>282</v>
      </c>
      <c r="B275" s="11">
        <v>44546.720833333333</v>
      </c>
      <c r="C275">
        <v>3</v>
      </c>
      <c r="D275">
        <v>0</v>
      </c>
      <c r="E275">
        <v>0</v>
      </c>
      <c r="F275">
        <v>0</v>
      </c>
      <c r="G275">
        <v>0</v>
      </c>
      <c r="H275">
        <v>0</v>
      </c>
      <c r="I275">
        <v>0</v>
      </c>
      <c r="J275">
        <v>0</v>
      </c>
      <c r="K275">
        <v>1</v>
      </c>
      <c r="L275" t="s">
        <v>1467</v>
      </c>
      <c r="M275">
        <v>65</v>
      </c>
      <c r="N275" t="s">
        <v>1326</v>
      </c>
      <c r="O275">
        <v>2</v>
      </c>
      <c r="Q275">
        <v>6</v>
      </c>
      <c r="R275" t="s">
        <v>8</v>
      </c>
      <c r="S275" t="s">
        <v>212</v>
      </c>
      <c r="T275" t="s">
        <v>5</v>
      </c>
      <c r="U275" t="s">
        <v>200</v>
      </c>
      <c r="V275" s="12">
        <v>44543</v>
      </c>
      <c r="W275" s="12">
        <v>44543</v>
      </c>
      <c r="X275">
        <v>1</v>
      </c>
      <c r="Y275" s="13">
        <v>0.41666666666666669</v>
      </c>
      <c r="Z275" s="13">
        <v>0.45833333333333331</v>
      </c>
      <c r="AA275" s="1">
        <f t="shared" si="12"/>
        <v>59.999999999999943</v>
      </c>
      <c r="AB275">
        <v>2</v>
      </c>
      <c r="AD275">
        <v>2</v>
      </c>
      <c r="AF275">
        <v>1</v>
      </c>
      <c r="AG275" t="s">
        <v>1468</v>
      </c>
      <c r="AH275">
        <v>10</v>
      </c>
      <c r="AJ275">
        <v>10</v>
      </c>
      <c r="AK275">
        <v>2</v>
      </c>
      <c r="BC275">
        <f t="shared" si="13"/>
        <v>10</v>
      </c>
      <c r="BD275">
        <f>BC275*[1]counts!$B$54</f>
        <v>76.5</v>
      </c>
      <c r="BE275">
        <f t="shared" si="14"/>
        <v>76.5</v>
      </c>
      <c r="BF275">
        <v>0</v>
      </c>
      <c r="BG275">
        <v>0</v>
      </c>
      <c r="BH275">
        <v>1</v>
      </c>
      <c r="BI275">
        <v>0</v>
      </c>
      <c r="BJ275">
        <v>0</v>
      </c>
      <c r="BK275">
        <v>0</v>
      </c>
      <c r="BL275">
        <v>0</v>
      </c>
      <c r="BM275">
        <v>0</v>
      </c>
      <c r="BN275">
        <v>0</v>
      </c>
      <c r="BO275">
        <v>0</v>
      </c>
      <c r="BP275">
        <v>0</v>
      </c>
      <c r="BQ275">
        <v>0</v>
      </c>
      <c r="BZ275">
        <v>1</v>
      </c>
      <c r="CA275" t="s">
        <v>942</v>
      </c>
      <c r="CF275">
        <v>1</v>
      </c>
      <c r="CG275">
        <v>2</v>
      </c>
      <c r="CH275">
        <v>1</v>
      </c>
      <c r="CI275">
        <v>1</v>
      </c>
      <c r="CJ275">
        <v>0</v>
      </c>
      <c r="CK275">
        <v>0</v>
      </c>
      <c r="CL275">
        <v>1</v>
      </c>
      <c r="CM275" t="s">
        <v>1425</v>
      </c>
      <c r="CN275">
        <v>2</v>
      </c>
      <c r="CO275" t="s">
        <v>1469</v>
      </c>
      <c r="CT275" t="s">
        <v>942</v>
      </c>
      <c r="CU275">
        <v>2</v>
      </c>
    </row>
    <row r="276" spans="1:99" x14ac:dyDescent="0.35">
      <c r="A276">
        <v>283</v>
      </c>
      <c r="B276" s="11">
        <v>44546.726388888892</v>
      </c>
      <c r="C276">
        <v>3</v>
      </c>
      <c r="D276">
        <v>0</v>
      </c>
      <c r="E276">
        <v>0</v>
      </c>
      <c r="F276">
        <v>0</v>
      </c>
      <c r="G276">
        <v>0</v>
      </c>
      <c r="H276">
        <v>0</v>
      </c>
      <c r="I276">
        <v>0</v>
      </c>
      <c r="J276">
        <v>0</v>
      </c>
      <c r="K276">
        <v>1</v>
      </c>
      <c r="L276" t="s">
        <v>1401</v>
      </c>
      <c r="M276">
        <v>77</v>
      </c>
      <c r="N276" t="s">
        <v>1226</v>
      </c>
      <c r="O276">
        <v>2</v>
      </c>
      <c r="Q276">
        <v>4</v>
      </c>
      <c r="R276" t="s">
        <v>9</v>
      </c>
      <c r="S276" t="s">
        <v>212</v>
      </c>
      <c r="T276" t="s">
        <v>5</v>
      </c>
      <c r="U276" t="s">
        <v>200</v>
      </c>
      <c r="V276" s="12">
        <v>44543</v>
      </c>
      <c r="W276" s="12">
        <v>44544</v>
      </c>
      <c r="X276">
        <v>1</v>
      </c>
      <c r="Y276" s="13">
        <v>0.54166666666666663</v>
      </c>
      <c r="Z276" s="13">
        <v>0.58333333333333337</v>
      </c>
      <c r="AA276" s="1">
        <f t="shared" si="12"/>
        <v>60.000000000000107</v>
      </c>
      <c r="AB276">
        <v>2</v>
      </c>
      <c r="AD276">
        <v>2</v>
      </c>
      <c r="AF276">
        <v>1</v>
      </c>
      <c r="AG276" t="s">
        <v>1420</v>
      </c>
      <c r="AH276">
        <v>7</v>
      </c>
      <c r="AJ276">
        <v>7</v>
      </c>
      <c r="AK276">
        <v>2</v>
      </c>
      <c r="BC276">
        <f t="shared" si="13"/>
        <v>7</v>
      </c>
      <c r="BD276">
        <f>BC276*[1]counts!$B$54</f>
        <v>53.550000000000004</v>
      </c>
      <c r="BE276">
        <f t="shared" si="14"/>
        <v>53.550000000000004</v>
      </c>
      <c r="BF276">
        <v>0</v>
      </c>
      <c r="BG276">
        <v>0</v>
      </c>
      <c r="BH276">
        <v>1</v>
      </c>
      <c r="BI276">
        <v>0</v>
      </c>
      <c r="BJ276">
        <v>0</v>
      </c>
      <c r="BK276">
        <v>0</v>
      </c>
      <c r="BL276">
        <v>0</v>
      </c>
      <c r="BM276">
        <v>0</v>
      </c>
      <c r="BN276">
        <v>0</v>
      </c>
      <c r="BO276">
        <v>0</v>
      </c>
      <c r="BP276">
        <v>0</v>
      </c>
      <c r="BQ276">
        <v>0</v>
      </c>
      <c r="BZ276">
        <v>1</v>
      </c>
      <c r="CA276" t="s">
        <v>942</v>
      </c>
      <c r="CG276">
        <v>3</v>
      </c>
      <c r="CH276">
        <v>1</v>
      </c>
      <c r="CI276">
        <v>1</v>
      </c>
      <c r="CJ276">
        <v>0</v>
      </c>
      <c r="CK276">
        <v>0</v>
      </c>
      <c r="CL276">
        <v>1</v>
      </c>
      <c r="CM276" t="s">
        <v>1470</v>
      </c>
      <c r="CN276">
        <v>2</v>
      </c>
      <c r="CO276" t="s">
        <v>1471</v>
      </c>
      <c r="CT276" t="s">
        <v>942</v>
      </c>
      <c r="CU276">
        <v>2</v>
      </c>
    </row>
    <row r="277" spans="1:99" x14ac:dyDescent="0.35">
      <c r="A277">
        <v>284</v>
      </c>
      <c r="B277" s="11">
        <v>44551.533333333333</v>
      </c>
      <c r="C277">
        <v>3</v>
      </c>
      <c r="D277">
        <v>0</v>
      </c>
      <c r="E277">
        <v>0</v>
      </c>
      <c r="F277">
        <v>0</v>
      </c>
      <c r="G277">
        <v>0</v>
      </c>
      <c r="H277">
        <v>0</v>
      </c>
      <c r="I277">
        <v>0</v>
      </c>
      <c r="J277">
        <v>0</v>
      </c>
      <c r="K277">
        <v>1</v>
      </c>
      <c r="L277" t="s">
        <v>1401</v>
      </c>
      <c r="M277">
        <v>89</v>
      </c>
      <c r="N277" t="s">
        <v>1472</v>
      </c>
      <c r="O277">
        <v>2</v>
      </c>
      <c r="Q277">
        <v>7</v>
      </c>
      <c r="R277" t="s">
        <v>9</v>
      </c>
      <c r="S277" t="s">
        <v>199</v>
      </c>
      <c r="T277" t="s">
        <v>5</v>
      </c>
      <c r="U277" t="s">
        <v>200</v>
      </c>
      <c r="V277" s="12">
        <v>44550</v>
      </c>
      <c r="W277" s="12">
        <v>44550</v>
      </c>
      <c r="X277">
        <v>1</v>
      </c>
      <c r="Y277" s="13">
        <v>0.5</v>
      </c>
      <c r="Z277" s="13">
        <v>0.54166666666666663</v>
      </c>
      <c r="AA277" s="1">
        <f t="shared" si="12"/>
        <v>59.999999999999943</v>
      </c>
      <c r="AB277">
        <v>2</v>
      </c>
      <c r="AD277">
        <v>2</v>
      </c>
      <c r="AF277">
        <v>1</v>
      </c>
      <c r="AG277" t="s">
        <v>1428</v>
      </c>
      <c r="AH277">
        <v>84</v>
      </c>
      <c r="AJ277">
        <v>84</v>
      </c>
      <c r="AK277">
        <v>2</v>
      </c>
      <c r="BC277">
        <f t="shared" si="13"/>
        <v>84</v>
      </c>
      <c r="BD277">
        <f>BC277*[1]counts!$B$54</f>
        <v>642.6</v>
      </c>
      <c r="BE277">
        <f t="shared" si="14"/>
        <v>642.6</v>
      </c>
      <c r="BF277">
        <v>0</v>
      </c>
      <c r="BG277">
        <v>0</v>
      </c>
      <c r="BH277">
        <v>1</v>
      </c>
      <c r="BI277">
        <v>0</v>
      </c>
      <c r="BJ277">
        <v>0</v>
      </c>
      <c r="BK277">
        <v>0</v>
      </c>
      <c r="BL277">
        <v>0</v>
      </c>
      <c r="BM277">
        <v>0</v>
      </c>
      <c r="BN277">
        <v>0</v>
      </c>
      <c r="BO277">
        <v>0</v>
      </c>
      <c r="BP277">
        <v>0</v>
      </c>
      <c r="BQ277">
        <v>0</v>
      </c>
      <c r="BZ277">
        <v>1</v>
      </c>
      <c r="CA277" t="s">
        <v>1473</v>
      </c>
      <c r="CF277">
        <v>3</v>
      </c>
      <c r="CH277">
        <v>0</v>
      </c>
      <c r="CI277">
        <v>1</v>
      </c>
      <c r="CJ277">
        <v>0</v>
      </c>
      <c r="CK277">
        <v>0</v>
      </c>
      <c r="CN277">
        <v>3</v>
      </c>
      <c r="CO277" t="s">
        <v>1474</v>
      </c>
      <c r="CT277" t="s">
        <v>942</v>
      </c>
      <c r="CU277">
        <v>2</v>
      </c>
    </row>
    <row r="278" spans="1:99" x14ac:dyDescent="0.35">
      <c r="A278">
        <v>285</v>
      </c>
      <c r="B278" s="11">
        <v>44551.541666666664</v>
      </c>
      <c r="C278">
        <v>3</v>
      </c>
      <c r="D278">
        <v>0</v>
      </c>
      <c r="E278">
        <v>0</v>
      </c>
      <c r="F278">
        <v>0</v>
      </c>
      <c r="G278">
        <v>0</v>
      </c>
      <c r="H278">
        <v>0</v>
      </c>
      <c r="I278">
        <v>0</v>
      </c>
      <c r="J278">
        <v>0</v>
      </c>
      <c r="K278">
        <v>1</v>
      </c>
      <c r="L278" t="s">
        <v>1401</v>
      </c>
      <c r="M278">
        <v>84</v>
      </c>
      <c r="N278" t="s">
        <v>1218</v>
      </c>
      <c r="O278">
        <v>2</v>
      </c>
      <c r="Q278">
        <v>8</v>
      </c>
      <c r="R278" t="s">
        <v>9</v>
      </c>
      <c r="S278" t="s">
        <v>199</v>
      </c>
      <c r="T278" t="s">
        <v>5</v>
      </c>
      <c r="U278" t="s">
        <v>200</v>
      </c>
      <c r="V278" s="12">
        <v>44551</v>
      </c>
      <c r="W278" s="12">
        <v>44551</v>
      </c>
      <c r="X278">
        <v>1</v>
      </c>
      <c r="Y278" s="13">
        <v>0.45833333333333331</v>
      </c>
      <c r="Z278" s="13">
        <v>0.5</v>
      </c>
      <c r="AA278" s="1">
        <f t="shared" si="12"/>
        <v>60.000000000000028</v>
      </c>
      <c r="AB278">
        <v>2</v>
      </c>
      <c r="AD278">
        <v>2</v>
      </c>
      <c r="AF278">
        <v>1</v>
      </c>
      <c r="AG278" t="s">
        <v>1475</v>
      </c>
      <c r="AH278">
        <v>64</v>
      </c>
      <c r="AJ278">
        <v>64</v>
      </c>
      <c r="AK278">
        <v>2</v>
      </c>
      <c r="BC278">
        <f t="shared" si="13"/>
        <v>64</v>
      </c>
      <c r="BD278">
        <f>BC278*[1]counts!$B$54</f>
        <v>489.6</v>
      </c>
      <c r="BE278">
        <f t="shared" si="14"/>
        <v>489.6</v>
      </c>
      <c r="BF278">
        <v>0</v>
      </c>
      <c r="BG278">
        <v>0</v>
      </c>
      <c r="BH278">
        <v>1</v>
      </c>
      <c r="BI278">
        <v>0</v>
      </c>
      <c r="BJ278">
        <v>0</v>
      </c>
      <c r="BK278">
        <v>0</v>
      </c>
      <c r="BL278">
        <v>0</v>
      </c>
      <c r="BM278">
        <v>0</v>
      </c>
      <c r="BN278">
        <v>0</v>
      </c>
      <c r="BO278">
        <v>0</v>
      </c>
      <c r="BP278">
        <v>0</v>
      </c>
      <c r="BQ278">
        <v>0</v>
      </c>
      <c r="BZ278">
        <v>1</v>
      </c>
      <c r="CA278" t="s">
        <v>1476</v>
      </c>
      <c r="CF278">
        <v>2</v>
      </c>
      <c r="CG278">
        <v>2</v>
      </c>
      <c r="CH278">
        <v>0</v>
      </c>
      <c r="CI278">
        <v>1</v>
      </c>
      <c r="CJ278">
        <v>0</v>
      </c>
      <c r="CK278">
        <v>0</v>
      </c>
      <c r="CN278">
        <v>4</v>
      </c>
      <c r="CO278" t="s">
        <v>1477</v>
      </c>
      <c r="CT278" t="s">
        <v>942</v>
      </c>
      <c r="CU278">
        <v>2</v>
      </c>
    </row>
    <row r="279" spans="1:99" x14ac:dyDescent="0.35">
      <c r="A279">
        <v>286</v>
      </c>
      <c r="B279" s="11">
        <v>44551.584722222222</v>
      </c>
      <c r="C279">
        <v>3</v>
      </c>
      <c r="D279">
        <v>0</v>
      </c>
      <c r="E279">
        <v>0</v>
      </c>
      <c r="F279">
        <v>1</v>
      </c>
      <c r="G279">
        <v>0</v>
      </c>
      <c r="H279">
        <v>0</v>
      </c>
      <c r="I279">
        <v>0</v>
      </c>
      <c r="J279">
        <v>0</v>
      </c>
      <c r="K279">
        <v>1</v>
      </c>
      <c r="L279" t="s">
        <v>1478</v>
      </c>
      <c r="M279">
        <v>86</v>
      </c>
      <c r="N279" t="s">
        <v>1479</v>
      </c>
      <c r="O279">
        <v>1</v>
      </c>
      <c r="P279">
        <v>7</v>
      </c>
      <c r="R279" t="s">
        <v>9</v>
      </c>
      <c r="S279" t="s">
        <v>199</v>
      </c>
      <c r="T279" t="s">
        <v>5</v>
      </c>
      <c r="U279" t="s">
        <v>200</v>
      </c>
      <c r="V279" s="12">
        <v>44540</v>
      </c>
      <c r="W279" s="12">
        <v>44540</v>
      </c>
      <c r="X279">
        <v>3</v>
      </c>
      <c r="Y279" s="13">
        <v>0.4201388888888889</v>
      </c>
      <c r="Z279" s="13">
        <v>0.55486111111111114</v>
      </c>
      <c r="AA279" s="1">
        <f t="shared" si="12"/>
        <v>194.00000000000003</v>
      </c>
      <c r="AB279">
        <v>2</v>
      </c>
      <c r="AD279">
        <v>2</v>
      </c>
      <c r="AF279">
        <v>1</v>
      </c>
      <c r="AG279" t="s">
        <v>978</v>
      </c>
      <c r="AH279">
        <v>250</v>
      </c>
      <c r="AJ279">
        <v>250</v>
      </c>
      <c r="AK279">
        <v>2</v>
      </c>
      <c r="BC279">
        <f t="shared" si="13"/>
        <v>250</v>
      </c>
      <c r="BD279">
        <f>BC279*[1]counts!$B$54</f>
        <v>1912.5</v>
      </c>
      <c r="BE279">
        <f t="shared" si="14"/>
        <v>1912.5</v>
      </c>
      <c r="BF279">
        <v>0</v>
      </c>
      <c r="BG279">
        <v>0</v>
      </c>
      <c r="BH279">
        <v>1</v>
      </c>
      <c r="BI279">
        <v>0</v>
      </c>
      <c r="BJ279">
        <v>0</v>
      </c>
      <c r="BK279">
        <v>0</v>
      </c>
      <c r="BL279">
        <v>0</v>
      </c>
      <c r="BM279">
        <v>0</v>
      </c>
      <c r="BN279">
        <v>0</v>
      </c>
      <c r="BO279">
        <v>0</v>
      </c>
      <c r="BP279">
        <v>0</v>
      </c>
      <c r="BQ279">
        <v>0</v>
      </c>
      <c r="BZ279">
        <v>1</v>
      </c>
      <c r="CA279">
        <v>1</v>
      </c>
      <c r="CF279">
        <v>2</v>
      </c>
      <c r="CH279">
        <v>0</v>
      </c>
      <c r="CI279">
        <v>1</v>
      </c>
      <c r="CJ279">
        <v>0</v>
      </c>
      <c r="CK279">
        <v>0</v>
      </c>
      <c r="CN279">
        <v>2</v>
      </c>
      <c r="CO279" t="s">
        <v>1480</v>
      </c>
      <c r="CT279" t="s">
        <v>975</v>
      </c>
      <c r="CU279">
        <v>2</v>
      </c>
    </row>
    <row r="280" spans="1:99" x14ac:dyDescent="0.35">
      <c r="A280">
        <v>287</v>
      </c>
      <c r="B280" s="11">
        <v>44551.588194444441</v>
      </c>
      <c r="C280">
        <v>2</v>
      </c>
      <c r="D280">
        <v>0</v>
      </c>
      <c r="E280">
        <v>0</v>
      </c>
      <c r="F280">
        <v>0</v>
      </c>
      <c r="G280">
        <v>1</v>
      </c>
      <c r="H280">
        <v>1</v>
      </c>
      <c r="I280">
        <v>1</v>
      </c>
      <c r="J280">
        <v>0</v>
      </c>
      <c r="K280">
        <v>1</v>
      </c>
      <c r="L280" t="s">
        <v>1481</v>
      </c>
      <c r="M280">
        <v>88</v>
      </c>
      <c r="N280" t="s">
        <v>1482</v>
      </c>
      <c r="O280">
        <v>1</v>
      </c>
      <c r="P280">
        <v>2</v>
      </c>
      <c r="R280" t="s">
        <v>8</v>
      </c>
      <c r="S280" t="s">
        <v>199</v>
      </c>
      <c r="T280" t="s">
        <v>5</v>
      </c>
      <c r="U280" t="s">
        <v>200</v>
      </c>
      <c r="V280" s="12">
        <v>44543</v>
      </c>
      <c r="W280" s="12">
        <v>44543</v>
      </c>
      <c r="X280">
        <v>3</v>
      </c>
      <c r="Y280" s="13">
        <v>0.51388888888888884</v>
      </c>
      <c r="Z280" s="13">
        <v>0.66666666666666663</v>
      </c>
      <c r="AA280" s="1">
        <f t="shared" si="12"/>
        <v>220.00000000000003</v>
      </c>
      <c r="AB280">
        <v>2</v>
      </c>
      <c r="AD280">
        <v>2</v>
      </c>
      <c r="AF280">
        <v>1</v>
      </c>
      <c r="AG280" t="s">
        <v>1032</v>
      </c>
      <c r="AH280">
        <v>76</v>
      </c>
      <c r="AJ280">
        <v>76</v>
      </c>
      <c r="AK280">
        <v>2</v>
      </c>
      <c r="BC280">
        <f t="shared" si="13"/>
        <v>76</v>
      </c>
      <c r="BD280">
        <f>BC280*[1]counts!$B$54</f>
        <v>581.4</v>
      </c>
      <c r="BE280">
        <f t="shared" si="14"/>
        <v>581.4</v>
      </c>
      <c r="BF280">
        <v>0</v>
      </c>
      <c r="BG280">
        <v>0</v>
      </c>
      <c r="BH280">
        <v>1</v>
      </c>
      <c r="BI280">
        <v>0</v>
      </c>
      <c r="BJ280">
        <v>0</v>
      </c>
      <c r="BK280">
        <v>0</v>
      </c>
      <c r="BL280">
        <v>0</v>
      </c>
      <c r="BM280">
        <v>0</v>
      </c>
      <c r="BN280">
        <v>0</v>
      </c>
      <c r="BO280">
        <v>0</v>
      </c>
      <c r="BP280">
        <v>0</v>
      </c>
      <c r="BQ280">
        <v>0</v>
      </c>
      <c r="BZ280">
        <v>1</v>
      </c>
      <c r="CA280" t="s">
        <v>975</v>
      </c>
      <c r="CF280">
        <v>7</v>
      </c>
      <c r="CG280">
        <v>7</v>
      </c>
      <c r="CH280">
        <v>1</v>
      </c>
      <c r="CI280">
        <v>1</v>
      </c>
      <c r="CJ280">
        <v>1</v>
      </c>
      <c r="CK280">
        <v>0</v>
      </c>
      <c r="CL280">
        <v>5</v>
      </c>
      <c r="CM280" t="s">
        <v>1483</v>
      </c>
      <c r="CN280">
        <v>8</v>
      </c>
      <c r="CO280" t="s">
        <v>1484</v>
      </c>
      <c r="CP280">
        <v>1</v>
      </c>
      <c r="CQ280" t="s">
        <v>1485</v>
      </c>
      <c r="CT280" t="s">
        <v>975</v>
      </c>
      <c r="CU280">
        <v>2</v>
      </c>
    </row>
    <row r="281" spans="1:99" x14ac:dyDescent="0.35">
      <c r="A281">
        <v>288</v>
      </c>
      <c r="B281" s="11">
        <v>44551.600694444445</v>
      </c>
      <c r="C281">
        <v>2</v>
      </c>
      <c r="D281">
        <v>0</v>
      </c>
      <c r="E281">
        <v>0</v>
      </c>
      <c r="F281">
        <v>1</v>
      </c>
      <c r="G281">
        <v>1</v>
      </c>
      <c r="H281">
        <v>0</v>
      </c>
      <c r="I281">
        <v>1</v>
      </c>
      <c r="J281">
        <v>1</v>
      </c>
      <c r="K281">
        <v>1</v>
      </c>
      <c r="M281">
        <v>83</v>
      </c>
      <c r="N281" t="s">
        <v>1486</v>
      </c>
      <c r="O281">
        <v>1</v>
      </c>
      <c r="P281">
        <v>6</v>
      </c>
      <c r="R281" t="s">
        <v>8</v>
      </c>
      <c r="S281" t="s">
        <v>212</v>
      </c>
      <c r="T281" t="s">
        <v>5</v>
      </c>
      <c r="U281" t="s">
        <v>200</v>
      </c>
      <c r="V281" s="12">
        <v>44545</v>
      </c>
      <c r="W281" s="12">
        <v>44545</v>
      </c>
      <c r="X281">
        <v>3</v>
      </c>
      <c r="Y281" s="13">
        <v>0.5131944444444444</v>
      </c>
      <c r="Z281" s="13">
        <v>0.64861111111111114</v>
      </c>
      <c r="AA281" s="1">
        <f t="shared" si="12"/>
        <v>195.00000000000011</v>
      </c>
      <c r="AB281">
        <v>2</v>
      </c>
      <c r="AD281">
        <v>2</v>
      </c>
      <c r="AF281">
        <v>1</v>
      </c>
      <c r="AG281" t="s">
        <v>1487</v>
      </c>
      <c r="AH281">
        <v>24</v>
      </c>
      <c r="AJ281">
        <v>24</v>
      </c>
      <c r="AK281">
        <v>1</v>
      </c>
      <c r="AL281">
        <v>1</v>
      </c>
      <c r="AM281" t="s">
        <v>921</v>
      </c>
      <c r="AN281">
        <v>25</v>
      </c>
      <c r="AP281">
        <v>25</v>
      </c>
      <c r="AQ281">
        <v>2</v>
      </c>
      <c r="BC281">
        <f t="shared" si="13"/>
        <v>49</v>
      </c>
      <c r="BD281">
        <f>BC281*[1]counts!$B$54</f>
        <v>374.85</v>
      </c>
      <c r="BE281">
        <f t="shared" si="14"/>
        <v>374.85</v>
      </c>
      <c r="BF281">
        <v>0</v>
      </c>
      <c r="BG281">
        <v>0</v>
      </c>
      <c r="BH281">
        <v>1</v>
      </c>
      <c r="BI281">
        <v>0</v>
      </c>
      <c r="BJ281">
        <v>0</v>
      </c>
      <c r="BK281">
        <v>0</v>
      </c>
      <c r="BL281">
        <v>0</v>
      </c>
      <c r="BM281">
        <v>0</v>
      </c>
      <c r="BN281">
        <v>0</v>
      </c>
      <c r="BO281">
        <v>0</v>
      </c>
      <c r="BP281">
        <v>0</v>
      </c>
      <c r="BQ281">
        <v>0</v>
      </c>
      <c r="BZ281">
        <v>1</v>
      </c>
      <c r="CA281" t="s">
        <v>975</v>
      </c>
      <c r="CF281">
        <v>5</v>
      </c>
      <c r="CG281">
        <v>9</v>
      </c>
      <c r="CH281">
        <v>1</v>
      </c>
      <c r="CI281">
        <v>1</v>
      </c>
      <c r="CJ281">
        <v>0</v>
      </c>
      <c r="CK281">
        <v>1</v>
      </c>
      <c r="CL281">
        <v>1</v>
      </c>
      <c r="CM281" t="s">
        <v>492</v>
      </c>
      <c r="CN281">
        <v>11</v>
      </c>
      <c r="CO281" t="s">
        <v>1488</v>
      </c>
      <c r="CR281">
        <v>2</v>
      </c>
      <c r="CS281" t="s">
        <v>1489</v>
      </c>
      <c r="CT281" t="s">
        <v>975</v>
      </c>
      <c r="CU281">
        <v>2</v>
      </c>
    </row>
    <row r="282" spans="1:99" x14ac:dyDescent="0.35">
      <c r="A282">
        <v>289</v>
      </c>
      <c r="B282" s="11">
        <v>44551.61041666667</v>
      </c>
      <c r="C282">
        <v>2</v>
      </c>
      <c r="D282">
        <v>0</v>
      </c>
      <c r="E282">
        <v>0</v>
      </c>
      <c r="F282">
        <v>1</v>
      </c>
      <c r="G282">
        <v>1</v>
      </c>
      <c r="H282">
        <v>0</v>
      </c>
      <c r="I282">
        <v>1</v>
      </c>
      <c r="J282">
        <v>1</v>
      </c>
      <c r="K282">
        <v>1</v>
      </c>
      <c r="L282" t="s">
        <v>1490</v>
      </c>
      <c r="M282">
        <v>86</v>
      </c>
      <c r="N282" t="s">
        <v>1491</v>
      </c>
      <c r="O282">
        <v>1</v>
      </c>
      <c r="P282">
        <v>1</v>
      </c>
      <c r="R282" t="s">
        <v>8</v>
      </c>
      <c r="S282" t="s">
        <v>199</v>
      </c>
      <c r="T282" t="s">
        <v>5</v>
      </c>
      <c r="U282" t="s">
        <v>200</v>
      </c>
      <c r="V282" s="12">
        <v>44547</v>
      </c>
      <c r="W282" s="12">
        <v>44547</v>
      </c>
      <c r="X282">
        <v>3</v>
      </c>
      <c r="Y282" s="13">
        <v>0.51041666666666663</v>
      </c>
      <c r="Z282" s="13">
        <v>0.65</v>
      </c>
      <c r="AA282" s="1">
        <f t="shared" si="12"/>
        <v>201.00000000000009</v>
      </c>
      <c r="AB282">
        <v>2</v>
      </c>
      <c r="AD282">
        <v>2</v>
      </c>
      <c r="AF282">
        <v>1</v>
      </c>
      <c r="AG282" t="s">
        <v>1159</v>
      </c>
      <c r="AH282">
        <v>332</v>
      </c>
      <c r="AJ282">
        <v>332</v>
      </c>
      <c r="AK282">
        <v>2</v>
      </c>
      <c r="BC282">
        <f t="shared" si="13"/>
        <v>332</v>
      </c>
      <c r="BD282">
        <f>BC282*[1]counts!$B$54</f>
        <v>2539.8000000000002</v>
      </c>
      <c r="BE282">
        <f t="shared" si="14"/>
        <v>2539.8000000000002</v>
      </c>
      <c r="BF282">
        <v>0</v>
      </c>
      <c r="BG282">
        <v>0</v>
      </c>
      <c r="BH282">
        <v>1</v>
      </c>
      <c r="BI282">
        <v>0</v>
      </c>
      <c r="BJ282">
        <v>0</v>
      </c>
      <c r="BK282">
        <v>0</v>
      </c>
      <c r="BL282">
        <v>0</v>
      </c>
      <c r="BM282">
        <v>0</v>
      </c>
      <c r="BN282">
        <v>0</v>
      </c>
      <c r="BO282">
        <v>0</v>
      </c>
      <c r="BP282">
        <v>0</v>
      </c>
      <c r="BQ282">
        <v>0</v>
      </c>
      <c r="BZ282">
        <v>1</v>
      </c>
      <c r="CA282" t="s">
        <v>975</v>
      </c>
      <c r="CF282">
        <v>11</v>
      </c>
      <c r="CG282">
        <v>3</v>
      </c>
      <c r="CH282">
        <v>1</v>
      </c>
      <c r="CI282">
        <v>1</v>
      </c>
      <c r="CJ282">
        <v>0</v>
      </c>
      <c r="CK282">
        <v>1</v>
      </c>
      <c r="CL282">
        <v>1</v>
      </c>
      <c r="CM282" t="s">
        <v>1492</v>
      </c>
      <c r="CN282">
        <v>12</v>
      </c>
      <c r="CO282" t="s">
        <v>1493</v>
      </c>
      <c r="CR282">
        <v>1</v>
      </c>
      <c r="CS282" t="s">
        <v>1494</v>
      </c>
      <c r="CT282" t="s">
        <v>975</v>
      </c>
      <c r="CU282">
        <v>2</v>
      </c>
    </row>
    <row r="283" spans="1:99" x14ac:dyDescent="0.35">
      <c r="A283">
        <v>290</v>
      </c>
      <c r="B283" s="11">
        <v>44551.620833333334</v>
      </c>
      <c r="C283">
        <v>2</v>
      </c>
      <c r="D283">
        <v>0</v>
      </c>
      <c r="E283">
        <v>0</v>
      </c>
      <c r="F283">
        <v>1</v>
      </c>
      <c r="G283">
        <v>1</v>
      </c>
      <c r="H283">
        <v>0</v>
      </c>
      <c r="I283">
        <v>0</v>
      </c>
      <c r="J283">
        <v>1</v>
      </c>
      <c r="K283">
        <v>1</v>
      </c>
      <c r="L283" t="s">
        <v>1495</v>
      </c>
      <c r="M283">
        <v>78</v>
      </c>
      <c r="N283" t="s">
        <v>1496</v>
      </c>
      <c r="O283">
        <v>1</v>
      </c>
      <c r="P283">
        <v>3</v>
      </c>
      <c r="R283" t="s">
        <v>9</v>
      </c>
      <c r="S283" t="s">
        <v>212</v>
      </c>
      <c r="T283" t="s">
        <v>5</v>
      </c>
      <c r="U283" t="s">
        <v>200</v>
      </c>
      <c r="V283" s="12">
        <v>44546</v>
      </c>
      <c r="W283" s="12">
        <v>44546</v>
      </c>
      <c r="X283">
        <v>3</v>
      </c>
      <c r="Y283" s="13">
        <v>0.5131944444444444</v>
      </c>
      <c r="Z283" s="13">
        <v>0.65486111111111112</v>
      </c>
      <c r="AA283" s="1">
        <f t="shared" si="12"/>
        <v>204.00000000000009</v>
      </c>
      <c r="AB283">
        <v>2</v>
      </c>
      <c r="AD283">
        <v>2</v>
      </c>
      <c r="AF283">
        <v>1</v>
      </c>
      <c r="AG283" t="s">
        <v>1497</v>
      </c>
      <c r="AH283">
        <v>17</v>
      </c>
      <c r="AJ283">
        <v>17</v>
      </c>
      <c r="AK283">
        <v>1</v>
      </c>
      <c r="AL283">
        <v>1</v>
      </c>
      <c r="AM283" t="s">
        <v>921</v>
      </c>
      <c r="AN283">
        <v>17</v>
      </c>
      <c r="AP283">
        <v>17</v>
      </c>
      <c r="AQ283">
        <v>2</v>
      </c>
      <c r="BC283">
        <f t="shared" si="13"/>
        <v>34</v>
      </c>
      <c r="BD283">
        <f>BC283*[1]counts!$B$54</f>
        <v>260.10000000000002</v>
      </c>
      <c r="BE283">
        <f t="shared" si="14"/>
        <v>260.10000000000002</v>
      </c>
      <c r="BF283">
        <v>0</v>
      </c>
      <c r="BG283">
        <v>0</v>
      </c>
      <c r="BH283">
        <v>1</v>
      </c>
      <c r="BI283">
        <v>0</v>
      </c>
      <c r="BJ283">
        <v>0</v>
      </c>
      <c r="BK283">
        <v>0</v>
      </c>
      <c r="BL283">
        <v>0</v>
      </c>
      <c r="BM283">
        <v>0</v>
      </c>
      <c r="BN283">
        <v>0</v>
      </c>
      <c r="BO283">
        <v>0</v>
      </c>
      <c r="BP283">
        <v>0</v>
      </c>
      <c r="BQ283">
        <v>0</v>
      </c>
      <c r="BZ283">
        <v>1</v>
      </c>
      <c r="CA283" t="s">
        <v>975</v>
      </c>
      <c r="CF283">
        <v>7</v>
      </c>
      <c r="CG283">
        <v>7</v>
      </c>
      <c r="CH283">
        <v>1</v>
      </c>
      <c r="CI283">
        <v>1</v>
      </c>
      <c r="CJ283">
        <v>0</v>
      </c>
      <c r="CK283">
        <v>1</v>
      </c>
      <c r="CL283">
        <v>4</v>
      </c>
      <c r="CM283" t="s">
        <v>1498</v>
      </c>
      <c r="CN283">
        <v>8</v>
      </c>
      <c r="CO283" t="s">
        <v>1499</v>
      </c>
      <c r="CR283">
        <v>2</v>
      </c>
      <c r="CS283" t="s">
        <v>1500</v>
      </c>
      <c r="CT283" t="s">
        <v>975</v>
      </c>
      <c r="CU283">
        <v>2</v>
      </c>
    </row>
    <row r="284" spans="1:99" x14ac:dyDescent="0.35">
      <c r="A284">
        <v>291</v>
      </c>
      <c r="B284" s="11">
        <v>44551.632638888892</v>
      </c>
      <c r="C284">
        <v>3</v>
      </c>
      <c r="D284">
        <v>0</v>
      </c>
      <c r="E284">
        <v>0</v>
      </c>
      <c r="F284">
        <v>0</v>
      </c>
      <c r="G284">
        <v>0</v>
      </c>
      <c r="H284">
        <v>0</v>
      </c>
      <c r="I284">
        <v>0</v>
      </c>
      <c r="J284">
        <v>0</v>
      </c>
      <c r="K284">
        <v>1</v>
      </c>
      <c r="L284" t="s">
        <v>1501</v>
      </c>
      <c r="M284">
        <v>100</v>
      </c>
      <c r="N284" t="s">
        <v>1502</v>
      </c>
      <c r="O284">
        <v>1</v>
      </c>
      <c r="P284">
        <v>3</v>
      </c>
      <c r="R284" t="s">
        <v>9</v>
      </c>
      <c r="S284" t="s">
        <v>212</v>
      </c>
      <c r="T284" t="s">
        <v>5</v>
      </c>
      <c r="U284" t="s">
        <v>200</v>
      </c>
      <c r="V284" s="12">
        <v>44551</v>
      </c>
      <c r="W284" s="12">
        <v>44552</v>
      </c>
      <c r="X284">
        <v>1</v>
      </c>
      <c r="Y284" s="13">
        <v>0.42569444444444443</v>
      </c>
      <c r="Z284" s="13">
        <v>0.47638888888888886</v>
      </c>
      <c r="AA284" s="1">
        <f t="shared" si="12"/>
        <v>72.999999999999986</v>
      </c>
      <c r="AB284">
        <v>2</v>
      </c>
      <c r="AD284">
        <v>2</v>
      </c>
      <c r="AF284">
        <v>1</v>
      </c>
      <c r="AG284" t="s">
        <v>1444</v>
      </c>
      <c r="AH284">
        <v>22</v>
      </c>
      <c r="AJ284">
        <v>22</v>
      </c>
      <c r="AK284">
        <v>2</v>
      </c>
      <c r="BC284">
        <f t="shared" si="13"/>
        <v>22</v>
      </c>
      <c r="BD284">
        <f>BC284*[1]counts!$B$54</f>
        <v>168.3</v>
      </c>
      <c r="BE284">
        <f t="shared" si="14"/>
        <v>168.3</v>
      </c>
      <c r="BF284">
        <v>0</v>
      </c>
      <c r="BG284">
        <v>0</v>
      </c>
      <c r="BH284">
        <v>1</v>
      </c>
      <c r="BI284">
        <v>0</v>
      </c>
      <c r="BJ284">
        <v>0</v>
      </c>
      <c r="BK284">
        <v>0</v>
      </c>
      <c r="BL284">
        <v>0</v>
      </c>
      <c r="BM284">
        <v>0</v>
      </c>
      <c r="BN284">
        <v>0</v>
      </c>
      <c r="BO284">
        <v>0</v>
      </c>
      <c r="BP284">
        <v>0</v>
      </c>
      <c r="BQ284">
        <v>0</v>
      </c>
      <c r="BZ284">
        <v>1</v>
      </c>
      <c r="CF284">
        <v>2</v>
      </c>
      <c r="CH284">
        <v>0</v>
      </c>
      <c r="CI284">
        <v>0</v>
      </c>
      <c r="CJ284">
        <v>1</v>
      </c>
      <c r="CK284">
        <v>0</v>
      </c>
      <c r="CP284">
        <v>2</v>
      </c>
      <c r="CQ284" t="s">
        <v>1400</v>
      </c>
      <c r="CT284" t="s">
        <v>975</v>
      </c>
      <c r="CU284">
        <v>2</v>
      </c>
    </row>
    <row r="285" spans="1:99" x14ac:dyDescent="0.35">
      <c r="A285">
        <v>292</v>
      </c>
      <c r="B285" s="11">
        <v>44553.350694444445</v>
      </c>
      <c r="C285">
        <v>3</v>
      </c>
      <c r="D285">
        <v>0</v>
      </c>
      <c r="E285">
        <v>0</v>
      </c>
      <c r="F285">
        <v>0</v>
      </c>
      <c r="G285">
        <v>0</v>
      </c>
      <c r="H285">
        <v>0</v>
      </c>
      <c r="I285">
        <v>0</v>
      </c>
      <c r="J285">
        <v>0</v>
      </c>
      <c r="K285">
        <v>1</v>
      </c>
      <c r="L285" t="s">
        <v>1503</v>
      </c>
      <c r="M285">
        <v>96</v>
      </c>
      <c r="N285" t="s">
        <v>1504</v>
      </c>
      <c r="O285">
        <v>2</v>
      </c>
      <c r="Q285">
        <v>2</v>
      </c>
      <c r="R285" t="s">
        <v>8</v>
      </c>
      <c r="S285" t="s">
        <v>212</v>
      </c>
      <c r="T285" t="s">
        <v>5</v>
      </c>
      <c r="U285" t="s">
        <v>200</v>
      </c>
      <c r="V285" s="12">
        <v>44552</v>
      </c>
      <c r="W285" s="12">
        <v>44552</v>
      </c>
      <c r="X285">
        <v>1</v>
      </c>
      <c r="Y285" s="13">
        <v>0.35416666666666669</v>
      </c>
      <c r="Z285" s="13">
        <v>0.39583333333333331</v>
      </c>
      <c r="AA285" s="1">
        <f t="shared" si="12"/>
        <v>59.999999999999943</v>
      </c>
      <c r="AB285">
        <v>2</v>
      </c>
      <c r="AD285">
        <v>2</v>
      </c>
      <c r="AF285">
        <v>1</v>
      </c>
      <c r="AG285" t="s">
        <v>1505</v>
      </c>
      <c r="AH285">
        <v>5</v>
      </c>
      <c r="AJ285">
        <v>5</v>
      </c>
      <c r="AK285">
        <v>1</v>
      </c>
      <c r="AL285">
        <v>1</v>
      </c>
      <c r="AM285" t="s">
        <v>1506</v>
      </c>
      <c r="AN285">
        <v>6</v>
      </c>
      <c r="AP285">
        <v>6</v>
      </c>
      <c r="AQ285">
        <v>1</v>
      </c>
      <c r="AR285">
        <v>1</v>
      </c>
      <c r="AS285" t="s">
        <v>1507</v>
      </c>
      <c r="AT285">
        <v>7</v>
      </c>
      <c r="AV285">
        <v>7</v>
      </c>
      <c r="AW285">
        <v>1</v>
      </c>
      <c r="AX285">
        <v>1</v>
      </c>
      <c r="AY285" t="s">
        <v>1508</v>
      </c>
      <c r="AZ285">
        <v>7</v>
      </c>
      <c r="BB285">
        <v>7</v>
      </c>
      <c r="BC285">
        <f t="shared" si="13"/>
        <v>25</v>
      </c>
      <c r="BD285">
        <f>BC285*[1]counts!$B$54</f>
        <v>191.25</v>
      </c>
      <c r="BE285">
        <f t="shared" si="14"/>
        <v>191.25</v>
      </c>
      <c r="BF285">
        <v>0</v>
      </c>
      <c r="BG285">
        <v>0</v>
      </c>
      <c r="BH285">
        <v>1</v>
      </c>
      <c r="BI285">
        <v>0</v>
      </c>
      <c r="BJ285">
        <v>0</v>
      </c>
      <c r="BK285">
        <v>0</v>
      </c>
      <c r="BL285">
        <v>0</v>
      </c>
      <c r="BM285">
        <v>0</v>
      </c>
      <c r="BN285">
        <v>0</v>
      </c>
      <c r="BO285">
        <v>0</v>
      </c>
      <c r="BP285">
        <v>0</v>
      </c>
      <c r="BQ285">
        <v>0</v>
      </c>
      <c r="BZ285">
        <v>1</v>
      </c>
      <c r="CA285" t="s">
        <v>942</v>
      </c>
      <c r="CF285">
        <v>4</v>
      </c>
      <c r="CG285">
        <v>8</v>
      </c>
      <c r="CH285">
        <v>1</v>
      </c>
      <c r="CI285">
        <v>1</v>
      </c>
      <c r="CJ285">
        <v>0</v>
      </c>
      <c r="CK285">
        <v>0</v>
      </c>
      <c r="CL285">
        <v>1</v>
      </c>
      <c r="CM285" t="s">
        <v>1509</v>
      </c>
      <c r="CN285">
        <v>11</v>
      </c>
      <c r="CO285" t="s">
        <v>1510</v>
      </c>
      <c r="CT285" t="s">
        <v>942</v>
      </c>
      <c r="CU285">
        <v>2</v>
      </c>
    </row>
    <row r="286" spans="1:99" x14ac:dyDescent="0.35">
      <c r="A286">
        <v>293</v>
      </c>
      <c r="B286" s="11">
        <v>44579.384722222225</v>
      </c>
      <c r="C286">
        <v>2</v>
      </c>
      <c r="D286">
        <v>0</v>
      </c>
      <c r="E286">
        <v>0</v>
      </c>
      <c r="F286">
        <v>1</v>
      </c>
      <c r="G286">
        <v>0</v>
      </c>
      <c r="H286">
        <v>1</v>
      </c>
      <c r="I286">
        <v>1</v>
      </c>
      <c r="J286">
        <v>1</v>
      </c>
      <c r="K286">
        <v>1</v>
      </c>
      <c r="L286" t="s">
        <v>961</v>
      </c>
      <c r="M286">
        <v>76</v>
      </c>
      <c r="N286" t="s">
        <v>1511</v>
      </c>
      <c r="O286">
        <v>2</v>
      </c>
      <c r="Q286">
        <v>5</v>
      </c>
      <c r="R286" t="s">
        <v>8</v>
      </c>
      <c r="S286" t="s">
        <v>212</v>
      </c>
      <c r="T286" t="s">
        <v>5</v>
      </c>
      <c r="U286" t="s">
        <v>200</v>
      </c>
      <c r="V286" s="12">
        <v>44574</v>
      </c>
      <c r="W286" s="12">
        <v>44574</v>
      </c>
      <c r="X286">
        <v>2</v>
      </c>
      <c r="Y286" s="13">
        <v>0.54166666666666663</v>
      </c>
      <c r="Z286" s="13">
        <v>0.625</v>
      </c>
      <c r="AA286" s="1">
        <f t="shared" si="12"/>
        <v>120.00000000000006</v>
      </c>
      <c r="AB286">
        <v>2</v>
      </c>
      <c r="AD286">
        <v>2</v>
      </c>
      <c r="AF286">
        <v>1</v>
      </c>
      <c r="AG286" t="s">
        <v>1512</v>
      </c>
      <c r="AH286">
        <v>10</v>
      </c>
      <c r="AJ286">
        <v>10</v>
      </c>
      <c r="AK286">
        <v>2</v>
      </c>
      <c r="BC286">
        <f t="shared" si="13"/>
        <v>10</v>
      </c>
      <c r="BD286">
        <f>BC286*[1]counts!$B$54</f>
        <v>76.5</v>
      </c>
      <c r="BE286">
        <f t="shared" si="14"/>
        <v>76.5</v>
      </c>
      <c r="BF286">
        <v>0</v>
      </c>
      <c r="BG286">
        <v>0</v>
      </c>
      <c r="BH286">
        <v>1</v>
      </c>
      <c r="BI286">
        <v>0</v>
      </c>
      <c r="BJ286">
        <v>0</v>
      </c>
      <c r="BK286">
        <v>0</v>
      </c>
      <c r="BL286">
        <v>0</v>
      </c>
      <c r="BM286">
        <v>0</v>
      </c>
      <c r="BN286">
        <v>0</v>
      </c>
      <c r="BO286">
        <v>0</v>
      </c>
      <c r="BP286">
        <v>0</v>
      </c>
      <c r="BQ286">
        <v>0</v>
      </c>
      <c r="BZ286">
        <v>1</v>
      </c>
      <c r="CA286" t="s">
        <v>1476</v>
      </c>
      <c r="CF286">
        <v>4</v>
      </c>
      <c r="CG286">
        <v>8</v>
      </c>
      <c r="CH286">
        <v>0</v>
      </c>
      <c r="CI286">
        <v>1</v>
      </c>
      <c r="CJ286">
        <v>0</v>
      </c>
      <c r="CK286">
        <v>0</v>
      </c>
      <c r="CN286">
        <v>12</v>
      </c>
      <c r="CO286" t="s">
        <v>1513</v>
      </c>
      <c r="CT286" t="s">
        <v>1476</v>
      </c>
      <c r="CU286">
        <v>2</v>
      </c>
    </row>
    <row r="287" spans="1:99" x14ac:dyDescent="0.35">
      <c r="A287">
        <v>294</v>
      </c>
      <c r="B287" s="11">
        <v>44579.396527777775</v>
      </c>
      <c r="C287">
        <v>2</v>
      </c>
      <c r="D287">
        <v>0</v>
      </c>
      <c r="E287">
        <v>0</v>
      </c>
      <c r="F287">
        <v>1</v>
      </c>
      <c r="G287">
        <v>1</v>
      </c>
      <c r="H287">
        <v>1</v>
      </c>
      <c r="I287">
        <v>1</v>
      </c>
      <c r="J287">
        <v>1</v>
      </c>
      <c r="K287">
        <v>1</v>
      </c>
      <c r="L287" t="s">
        <v>1401</v>
      </c>
      <c r="M287">
        <v>82</v>
      </c>
      <c r="N287" t="s">
        <v>1514</v>
      </c>
      <c r="O287">
        <v>2</v>
      </c>
      <c r="Q287">
        <v>3</v>
      </c>
      <c r="R287" t="s">
        <v>9</v>
      </c>
      <c r="S287" t="s">
        <v>199</v>
      </c>
      <c r="T287" t="s">
        <v>5</v>
      </c>
      <c r="U287" t="s">
        <v>200</v>
      </c>
      <c r="V287" s="12">
        <v>44575</v>
      </c>
      <c r="W287" s="12">
        <v>44575</v>
      </c>
      <c r="X287">
        <v>2</v>
      </c>
      <c r="Y287" s="13">
        <v>0.54166666666666663</v>
      </c>
      <c r="Z287" s="13">
        <v>0.625</v>
      </c>
      <c r="AA287" s="1">
        <f t="shared" si="12"/>
        <v>120.00000000000006</v>
      </c>
      <c r="AB287">
        <v>2</v>
      </c>
      <c r="AD287">
        <v>2</v>
      </c>
      <c r="AF287">
        <v>1</v>
      </c>
      <c r="AG287" t="s">
        <v>1515</v>
      </c>
      <c r="AH287">
        <v>145</v>
      </c>
      <c r="AJ287">
        <v>145</v>
      </c>
      <c r="AK287">
        <v>2</v>
      </c>
      <c r="BC287">
        <f t="shared" si="13"/>
        <v>145</v>
      </c>
      <c r="BD287">
        <f>BC287*[1]counts!$B$54</f>
        <v>1109.25</v>
      </c>
      <c r="BE287">
        <f t="shared" si="14"/>
        <v>1109.25</v>
      </c>
      <c r="BF287">
        <v>0</v>
      </c>
      <c r="BG287">
        <v>0</v>
      </c>
      <c r="BH287">
        <v>1</v>
      </c>
      <c r="BI287">
        <v>0</v>
      </c>
      <c r="BJ287">
        <v>0</v>
      </c>
      <c r="BK287">
        <v>0</v>
      </c>
      <c r="BL287">
        <v>0</v>
      </c>
      <c r="BM287">
        <v>0</v>
      </c>
      <c r="BN287">
        <v>0</v>
      </c>
      <c r="BO287">
        <v>0</v>
      </c>
      <c r="BP287">
        <v>0</v>
      </c>
      <c r="BQ287">
        <v>0</v>
      </c>
      <c r="BZ287">
        <v>1</v>
      </c>
      <c r="CA287" t="s">
        <v>942</v>
      </c>
      <c r="CF287">
        <v>6</v>
      </c>
      <c r="CG287">
        <v>5</v>
      </c>
      <c r="CH287">
        <v>1</v>
      </c>
      <c r="CI287">
        <v>1</v>
      </c>
      <c r="CJ287">
        <v>0</v>
      </c>
      <c r="CK287">
        <v>0</v>
      </c>
      <c r="CL287">
        <v>2</v>
      </c>
      <c r="CM287" t="s">
        <v>1516</v>
      </c>
      <c r="CN287">
        <v>9</v>
      </c>
      <c r="CO287" t="s">
        <v>1517</v>
      </c>
      <c r="CT287" t="s">
        <v>1476</v>
      </c>
      <c r="CU287">
        <v>2</v>
      </c>
    </row>
    <row r="288" spans="1:99" x14ac:dyDescent="0.35">
      <c r="A288">
        <v>295</v>
      </c>
      <c r="B288" s="11">
        <v>44581.440972222219</v>
      </c>
      <c r="C288">
        <v>2</v>
      </c>
      <c r="D288">
        <v>0</v>
      </c>
      <c r="E288">
        <v>0</v>
      </c>
      <c r="F288">
        <v>1</v>
      </c>
      <c r="G288">
        <v>1</v>
      </c>
      <c r="H288">
        <v>1</v>
      </c>
      <c r="I288">
        <v>1</v>
      </c>
      <c r="J288">
        <v>0</v>
      </c>
      <c r="K288">
        <v>0</v>
      </c>
      <c r="M288">
        <v>89</v>
      </c>
      <c r="N288" t="s">
        <v>1518</v>
      </c>
      <c r="O288">
        <v>1</v>
      </c>
      <c r="P288">
        <v>2</v>
      </c>
      <c r="R288" t="s">
        <v>8</v>
      </c>
      <c r="S288" t="s">
        <v>199</v>
      </c>
      <c r="T288" t="s">
        <v>5</v>
      </c>
      <c r="U288" t="s">
        <v>200</v>
      </c>
      <c r="V288" s="12">
        <v>44571</v>
      </c>
      <c r="W288" s="12">
        <v>44571</v>
      </c>
      <c r="X288">
        <v>3</v>
      </c>
      <c r="Y288" s="13">
        <v>0.52083333333333337</v>
      </c>
      <c r="Z288" s="13">
        <v>0.65416666666666667</v>
      </c>
      <c r="AA288" s="1">
        <f t="shared" si="12"/>
        <v>191.99999999999994</v>
      </c>
      <c r="AB288">
        <v>2</v>
      </c>
      <c r="AD288">
        <v>2</v>
      </c>
      <c r="AG288" t="s">
        <v>1032</v>
      </c>
      <c r="AK288">
        <v>2</v>
      </c>
      <c r="BC288">
        <f t="shared" si="13"/>
        <v>0</v>
      </c>
      <c r="BD288">
        <f>BC288*[1]counts!$B$54</f>
        <v>0</v>
      </c>
      <c r="BE288">
        <f t="shared" si="14"/>
        <v>0</v>
      </c>
      <c r="BF288">
        <v>0</v>
      </c>
      <c r="BG288">
        <v>0</v>
      </c>
      <c r="BH288">
        <v>1</v>
      </c>
      <c r="BI288">
        <v>0</v>
      </c>
      <c r="BJ288">
        <v>0</v>
      </c>
      <c r="BK288">
        <v>0</v>
      </c>
      <c r="BL288">
        <v>0</v>
      </c>
      <c r="BM288">
        <v>0</v>
      </c>
      <c r="BN288">
        <v>0</v>
      </c>
      <c r="BO288">
        <v>0</v>
      </c>
      <c r="BP288">
        <v>0</v>
      </c>
      <c r="BQ288">
        <v>0</v>
      </c>
      <c r="BZ288">
        <v>2</v>
      </c>
      <c r="CA288" t="s">
        <v>1341</v>
      </c>
      <c r="CF288">
        <v>9</v>
      </c>
      <c r="CG288">
        <v>5</v>
      </c>
      <c r="CH288">
        <v>1</v>
      </c>
      <c r="CI288">
        <v>1</v>
      </c>
      <c r="CJ288">
        <v>0</v>
      </c>
      <c r="CK288">
        <v>1</v>
      </c>
      <c r="CL288">
        <v>4</v>
      </c>
      <c r="CM288" t="s">
        <v>1519</v>
      </c>
      <c r="CN288">
        <v>7</v>
      </c>
      <c r="CO288" t="s">
        <v>1520</v>
      </c>
      <c r="CR288">
        <v>3</v>
      </c>
      <c r="CS288" t="s">
        <v>1521</v>
      </c>
      <c r="CT288" t="s">
        <v>975</v>
      </c>
      <c r="CU288">
        <v>2</v>
      </c>
    </row>
    <row r="289" spans="1:99" x14ac:dyDescent="0.35">
      <c r="A289">
        <v>296</v>
      </c>
      <c r="B289" s="11">
        <v>44581.454861111109</v>
      </c>
      <c r="C289">
        <v>2</v>
      </c>
      <c r="D289">
        <v>0</v>
      </c>
      <c r="E289">
        <v>0</v>
      </c>
      <c r="F289">
        <v>0</v>
      </c>
      <c r="G289">
        <v>1</v>
      </c>
      <c r="H289">
        <v>1</v>
      </c>
      <c r="I289">
        <v>1</v>
      </c>
      <c r="J289">
        <v>0</v>
      </c>
      <c r="K289">
        <v>0</v>
      </c>
      <c r="M289">
        <v>67</v>
      </c>
      <c r="N289" t="s">
        <v>1522</v>
      </c>
      <c r="O289">
        <v>1</v>
      </c>
      <c r="P289">
        <v>6</v>
      </c>
      <c r="R289" t="s">
        <v>8</v>
      </c>
      <c r="S289" t="s">
        <v>212</v>
      </c>
      <c r="T289" t="s">
        <v>5</v>
      </c>
      <c r="U289" t="s">
        <v>200</v>
      </c>
      <c r="V289" s="12">
        <v>44572</v>
      </c>
      <c r="W289" s="12">
        <v>44572</v>
      </c>
      <c r="X289">
        <v>3</v>
      </c>
      <c r="Y289" s="13">
        <v>0.51111111111111107</v>
      </c>
      <c r="Z289" s="13">
        <v>0.65555555555555556</v>
      </c>
      <c r="AA289" s="1">
        <f t="shared" si="12"/>
        <v>208.00000000000006</v>
      </c>
      <c r="AB289">
        <v>2</v>
      </c>
      <c r="AD289">
        <v>2</v>
      </c>
      <c r="AF289">
        <v>1</v>
      </c>
      <c r="AG289" t="s">
        <v>1265</v>
      </c>
      <c r="AH289">
        <v>53</v>
      </c>
      <c r="AJ289">
        <v>53</v>
      </c>
      <c r="AK289">
        <v>2</v>
      </c>
      <c r="BC289">
        <f t="shared" si="13"/>
        <v>53</v>
      </c>
      <c r="BD289">
        <f>BC289*[1]counts!$B$54</f>
        <v>405.45000000000005</v>
      </c>
      <c r="BE289">
        <f t="shared" si="14"/>
        <v>405.45000000000005</v>
      </c>
      <c r="BF289">
        <v>0</v>
      </c>
      <c r="BG289">
        <v>0</v>
      </c>
      <c r="BH289">
        <v>1</v>
      </c>
      <c r="BI289">
        <v>0</v>
      </c>
      <c r="BJ289">
        <v>0</v>
      </c>
      <c r="BK289">
        <v>0</v>
      </c>
      <c r="BL289">
        <v>0</v>
      </c>
      <c r="BM289">
        <v>0</v>
      </c>
      <c r="BN289">
        <v>0</v>
      </c>
      <c r="BO289">
        <v>0</v>
      </c>
      <c r="BP289">
        <v>0</v>
      </c>
      <c r="BQ289">
        <v>0</v>
      </c>
      <c r="BZ289">
        <v>2</v>
      </c>
      <c r="CA289" t="s">
        <v>1523</v>
      </c>
      <c r="CF289">
        <v>4</v>
      </c>
      <c r="CG289">
        <v>10</v>
      </c>
      <c r="CH289">
        <v>0</v>
      </c>
      <c r="CI289">
        <v>1</v>
      </c>
      <c r="CJ289">
        <v>0</v>
      </c>
      <c r="CK289">
        <v>1</v>
      </c>
      <c r="CN289">
        <v>12</v>
      </c>
      <c r="CO289" t="s">
        <v>1524</v>
      </c>
      <c r="CR289">
        <v>2</v>
      </c>
      <c r="CS289" t="s">
        <v>1525</v>
      </c>
      <c r="CT289" t="s">
        <v>975</v>
      </c>
      <c r="CU289">
        <v>2</v>
      </c>
    </row>
    <row r="290" spans="1:99" x14ac:dyDescent="0.35">
      <c r="A290">
        <v>297</v>
      </c>
      <c r="B290" s="11">
        <v>44581.469444444447</v>
      </c>
      <c r="C290">
        <v>2</v>
      </c>
      <c r="D290">
        <v>0</v>
      </c>
      <c r="E290">
        <v>0</v>
      </c>
      <c r="F290">
        <v>1</v>
      </c>
      <c r="G290">
        <v>1</v>
      </c>
      <c r="H290">
        <v>1</v>
      </c>
      <c r="I290">
        <v>1</v>
      </c>
      <c r="J290">
        <v>1</v>
      </c>
      <c r="K290">
        <v>0</v>
      </c>
      <c r="M290">
        <v>86</v>
      </c>
      <c r="N290" t="s">
        <v>1526</v>
      </c>
      <c r="O290">
        <v>1</v>
      </c>
      <c r="P290">
        <v>1</v>
      </c>
      <c r="R290" t="s">
        <v>8</v>
      </c>
      <c r="S290" t="s">
        <v>199</v>
      </c>
      <c r="T290" t="s">
        <v>5</v>
      </c>
      <c r="U290" t="s">
        <v>200</v>
      </c>
      <c r="V290" s="12">
        <v>44573</v>
      </c>
      <c r="W290" s="12">
        <v>44573</v>
      </c>
      <c r="X290">
        <v>3</v>
      </c>
      <c r="Y290" s="13">
        <v>0.56319444444444444</v>
      </c>
      <c r="Z290" s="13">
        <v>0.69652777777777775</v>
      </c>
      <c r="AA290" s="1">
        <f t="shared" si="12"/>
        <v>191.99999999999994</v>
      </c>
      <c r="AB290">
        <v>2</v>
      </c>
      <c r="AD290">
        <v>2</v>
      </c>
      <c r="AF290">
        <v>1</v>
      </c>
      <c r="AG290" t="s">
        <v>1159</v>
      </c>
      <c r="AH290">
        <v>360</v>
      </c>
      <c r="AJ290">
        <v>360</v>
      </c>
      <c r="AK290">
        <v>2</v>
      </c>
      <c r="BC290">
        <f t="shared" si="13"/>
        <v>360</v>
      </c>
      <c r="BD290">
        <f>BC290*[1]counts!$B$54</f>
        <v>2754</v>
      </c>
      <c r="BE290">
        <f t="shared" si="14"/>
        <v>2754</v>
      </c>
      <c r="BF290">
        <v>0</v>
      </c>
      <c r="BG290">
        <v>0</v>
      </c>
      <c r="BH290">
        <v>1</v>
      </c>
      <c r="BI290">
        <v>0</v>
      </c>
      <c r="BJ290">
        <v>0</v>
      </c>
      <c r="BK290">
        <v>0</v>
      </c>
      <c r="BL290">
        <v>0</v>
      </c>
      <c r="BM290">
        <v>0</v>
      </c>
      <c r="BN290">
        <v>0</v>
      </c>
      <c r="BO290">
        <v>0</v>
      </c>
      <c r="BP290">
        <v>0</v>
      </c>
      <c r="BQ290">
        <v>0</v>
      </c>
      <c r="BZ290">
        <v>2</v>
      </c>
      <c r="CA290" t="s">
        <v>1341</v>
      </c>
      <c r="CF290">
        <v>11</v>
      </c>
      <c r="CG290">
        <v>3</v>
      </c>
      <c r="CH290">
        <v>1</v>
      </c>
      <c r="CI290">
        <v>1</v>
      </c>
      <c r="CJ290">
        <v>0</v>
      </c>
      <c r="CK290">
        <v>1</v>
      </c>
      <c r="CL290">
        <v>2</v>
      </c>
      <c r="CM290" t="s">
        <v>1527</v>
      </c>
      <c r="CN290">
        <v>8</v>
      </c>
      <c r="CO290" t="s">
        <v>1528</v>
      </c>
      <c r="CR290">
        <v>2</v>
      </c>
      <c r="CS290" t="s">
        <v>1529</v>
      </c>
      <c r="CT290" t="s">
        <v>975</v>
      </c>
      <c r="CU290">
        <v>2</v>
      </c>
    </row>
    <row r="291" spans="1:99" x14ac:dyDescent="0.35">
      <c r="A291">
        <v>298</v>
      </c>
      <c r="B291" s="11">
        <v>44581.486111111109</v>
      </c>
      <c r="C291">
        <v>2</v>
      </c>
      <c r="D291">
        <v>0</v>
      </c>
      <c r="E291">
        <v>0</v>
      </c>
      <c r="F291">
        <v>0</v>
      </c>
      <c r="G291">
        <v>1</v>
      </c>
      <c r="H291">
        <v>0</v>
      </c>
      <c r="I291">
        <v>1</v>
      </c>
      <c r="J291">
        <v>1</v>
      </c>
      <c r="K291">
        <v>0</v>
      </c>
      <c r="M291">
        <v>70</v>
      </c>
      <c r="N291" t="s">
        <v>1530</v>
      </c>
      <c r="O291">
        <v>1</v>
      </c>
      <c r="P291">
        <v>3</v>
      </c>
      <c r="R291" t="s">
        <v>9</v>
      </c>
      <c r="S291" t="s">
        <v>212</v>
      </c>
      <c r="T291" t="s">
        <v>5</v>
      </c>
      <c r="U291" t="s">
        <v>200</v>
      </c>
      <c r="V291" s="12">
        <v>44575</v>
      </c>
      <c r="W291" s="12">
        <v>44575</v>
      </c>
      <c r="X291">
        <v>2</v>
      </c>
      <c r="Y291" s="13">
        <v>0.54861111111111116</v>
      </c>
      <c r="Z291" s="13">
        <v>0.64166666666666672</v>
      </c>
      <c r="AA291" s="1">
        <f t="shared" si="12"/>
        <v>134</v>
      </c>
      <c r="AB291">
        <v>2</v>
      </c>
      <c r="AD291">
        <v>2</v>
      </c>
      <c r="AF291">
        <v>1</v>
      </c>
      <c r="AG291" t="s">
        <v>1531</v>
      </c>
      <c r="AH291">
        <v>19</v>
      </c>
      <c r="AJ291">
        <v>19</v>
      </c>
      <c r="AK291">
        <v>2</v>
      </c>
      <c r="BC291">
        <f t="shared" si="13"/>
        <v>19</v>
      </c>
      <c r="BD291">
        <f>BC291*[1]counts!$B$54</f>
        <v>145.35</v>
      </c>
      <c r="BE291">
        <f t="shared" si="14"/>
        <v>145.35</v>
      </c>
      <c r="BF291">
        <v>0</v>
      </c>
      <c r="BG291">
        <v>0</v>
      </c>
      <c r="BH291">
        <v>1</v>
      </c>
      <c r="BI291">
        <v>0</v>
      </c>
      <c r="BJ291">
        <v>0</v>
      </c>
      <c r="BK291">
        <v>0</v>
      </c>
      <c r="BL291">
        <v>0</v>
      </c>
      <c r="BM291">
        <v>0</v>
      </c>
      <c r="BN291">
        <v>0</v>
      </c>
      <c r="BO291">
        <v>0</v>
      </c>
      <c r="BP291">
        <v>0</v>
      </c>
      <c r="BQ291">
        <v>0</v>
      </c>
      <c r="BZ291">
        <v>2</v>
      </c>
      <c r="CA291" t="s">
        <v>1341</v>
      </c>
      <c r="CF291">
        <v>8</v>
      </c>
      <c r="CG291">
        <v>6</v>
      </c>
      <c r="CH291">
        <v>1</v>
      </c>
      <c r="CI291">
        <v>1</v>
      </c>
      <c r="CJ291">
        <v>0</v>
      </c>
      <c r="CK291">
        <v>1</v>
      </c>
      <c r="CL291">
        <v>3</v>
      </c>
      <c r="CM291" t="s">
        <v>1532</v>
      </c>
      <c r="CN291">
        <v>3</v>
      </c>
      <c r="CO291" t="s">
        <v>1533</v>
      </c>
      <c r="CR291">
        <v>3</v>
      </c>
      <c r="CS291" t="s">
        <v>1534</v>
      </c>
      <c r="CT291" t="s">
        <v>975</v>
      </c>
      <c r="CU291">
        <v>2</v>
      </c>
    </row>
    <row r="292" spans="1:99" x14ac:dyDescent="0.35">
      <c r="A292">
        <v>299</v>
      </c>
      <c r="B292" s="11">
        <v>44581.5</v>
      </c>
      <c r="C292">
        <v>3</v>
      </c>
      <c r="D292">
        <v>0</v>
      </c>
      <c r="E292">
        <v>0</v>
      </c>
      <c r="F292">
        <v>0</v>
      </c>
      <c r="G292">
        <v>0</v>
      </c>
      <c r="H292">
        <v>1</v>
      </c>
      <c r="I292">
        <v>0</v>
      </c>
      <c r="J292">
        <v>0</v>
      </c>
      <c r="K292">
        <v>0</v>
      </c>
      <c r="M292">
        <v>79</v>
      </c>
      <c r="N292" t="s">
        <v>1535</v>
      </c>
      <c r="O292">
        <v>1</v>
      </c>
      <c r="P292">
        <v>6</v>
      </c>
      <c r="R292" t="s">
        <v>8</v>
      </c>
      <c r="S292" t="s">
        <v>212</v>
      </c>
      <c r="T292" t="s">
        <v>5</v>
      </c>
      <c r="U292" t="s">
        <v>200</v>
      </c>
      <c r="V292" s="12">
        <v>44579</v>
      </c>
      <c r="W292" s="12">
        <v>44579</v>
      </c>
      <c r="X292">
        <v>2</v>
      </c>
      <c r="Y292" s="13">
        <v>0.4236111111111111</v>
      </c>
      <c r="Z292" s="13">
        <v>0.52152777777777781</v>
      </c>
      <c r="AA292" s="1">
        <f t="shared" si="12"/>
        <v>141.00000000000006</v>
      </c>
      <c r="AB292">
        <v>2</v>
      </c>
      <c r="AD292">
        <v>2</v>
      </c>
      <c r="AF292">
        <v>1</v>
      </c>
      <c r="AG292" t="s">
        <v>1536</v>
      </c>
      <c r="AH292">
        <v>36</v>
      </c>
      <c r="AJ292">
        <v>36</v>
      </c>
      <c r="AK292">
        <v>2</v>
      </c>
      <c r="BC292">
        <f t="shared" si="13"/>
        <v>36</v>
      </c>
      <c r="BD292">
        <f>BC292*[1]counts!$B$54</f>
        <v>275.40000000000003</v>
      </c>
      <c r="BE292">
        <f t="shared" si="14"/>
        <v>275.40000000000003</v>
      </c>
      <c r="BF292">
        <v>0</v>
      </c>
      <c r="BG292">
        <v>0</v>
      </c>
      <c r="BH292">
        <v>1</v>
      </c>
      <c r="BI292">
        <v>0</v>
      </c>
      <c r="BJ292">
        <v>0</v>
      </c>
      <c r="BK292">
        <v>0</v>
      </c>
      <c r="BL292">
        <v>0</v>
      </c>
      <c r="BM292">
        <v>0</v>
      </c>
      <c r="BN292">
        <v>0</v>
      </c>
      <c r="BO292">
        <v>0</v>
      </c>
      <c r="BP292">
        <v>0</v>
      </c>
      <c r="BQ292">
        <v>0</v>
      </c>
      <c r="BZ292">
        <v>1</v>
      </c>
      <c r="CA292" t="s">
        <v>975</v>
      </c>
      <c r="CF292">
        <v>1</v>
      </c>
      <c r="CH292">
        <v>1</v>
      </c>
      <c r="CI292">
        <v>0</v>
      </c>
      <c r="CJ292">
        <v>0</v>
      </c>
      <c r="CK292">
        <v>0</v>
      </c>
      <c r="CL292">
        <v>1</v>
      </c>
      <c r="CM292" t="s">
        <v>1261</v>
      </c>
      <c r="CT292" t="s">
        <v>975</v>
      </c>
      <c r="CU292">
        <v>2</v>
      </c>
    </row>
    <row r="293" spans="1:99" x14ac:dyDescent="0.35">
      <c r="A293">
        <v>300</v>
      </c>
      <c r="B293" s="11">
        <v>44581.51666666667</v>
      </c>
      <c r="C293">
        <v>2</v>
      </c>
      <c r="D293">
        <v>0</v>
      </c>
      <c r="E293">
        <v>0</v>
      </c>
      <c r="F293">
        <v>1</v>
      </c>
      <c r="G293">
        <v>0</v>
      </c>
      <c r="H293">
        <v>0</v>
      </c>
      <c r="I293">
        <v>0</v>
      </c>
      <c r="J293">
        <v>0</v>
      </c>
      <c r="K293">
        <v>1</v>
      </c>
      <c r="L293" t="s">
        <v>1537</v>
      </c>
      <c r="M293">
        <v>84</v>
      </c>
      <c r="N293" t="s">
        <v>1538</v>
      </c>
      <c r="O293">
        <v>1</v>
      </c>
      <c r="P293">
        <v>8</v>
      </c>
      <c r="R293" t="s">
        <v>9</v>
      </c>
      <c r="S293" t="s">
        <v>212</v>
      </c>
      <c r="T293" t="s">
        <v>5</v>
      </c>
      <c r="U293" t="s">
        <v>200</v>
      </c>
      <c r="V293" s="12">
        <v>44579</v>
      </c>
      <c r="W293" s="12">
        <v>44579</v>
      </c>
      <c r="X293">
        <v>2</v>
      </c>
      <c r="Y293" s="13">
        <v>0.55000000000000004</v>
      </c>
      <c r="Z293" s="13">
        <v>0.63541666666666663</v>
      </c>
      <c r="AA293" s="1">
        <f t="shared" si="12"/>
        <v>122.99999999999989</v>
      </c>
      <c r="AB293">
        <v>2</v>
      </c>
      <c r="AD293">
        <v>2</v>
      </c>
      <c r="AF293">
        <v>1</v>
      </c>
      <c r="AG293" t="s">
        <v>1539</v>
      </c>
      <c r="AH293">
        <v>22</v>
      </c>
      <c r="AJ293">
        <v>22</v>
      </c>
      <c r="AK293">
        <v>2</v>
      </c>
      <c r="BC293">
        <f t="shared" si="13"/>
        <v>22</v>
      </c>
      <c r="BD293">
        <f>BC293*[1]counts!$B$54</f>
        <v>168.3</v>
      </c>
      <c r="BE293">
        <f t="shared" si="14"/>
        <v>168.3</v>
      </c>
      <c r="BF293">
        <v>0</v>
      </c>
      <c r="BG293">
        <v>0</v>
      </c>
      <c r="BH293">
        <v>1</v>
      </c>
      <c r="BI293">
        <v>0</v>
      </c>
      <c r="BJ293">
        <v>0</v>
      </c>
      <c r="BK293">
        <v>0</v>
      </c>
      <c r="BL293">
        <v>0</v>
      </c>
      <c r="BM293">
        <v>0</v>
      </c>
      <c r="BN293">
        <v>0</v>
      </c>
      <c r="BO293">
        <v>0</v>
      </c>
      <c r="BP293">
        <v>0</v>
      </c>
      <c r="BQ293">
        <v>0</v>
      </c>
      <c r="BZ293">
        <v>1</v>
      </c>
      <c r="CA293" t="s">
        <v>975</v>
      </c>
      <c r="CF293">
        <v>2</v>
      </c>
      <c r="CH293">
        <v>0</v>
      </c>
      <c r="CI293">
        <v>0</v>
      </c>
      <c r="CJ293">
        <v>0</v>
      </c>
      <c r="CK293">
        <v>1</v>
      </c>
      <c r="CR293">
        <v>2</v>
      </c>
      <c r="CS293" t="s">
        <v>1540</v>
      </c>
      <c r="CT293" t="s">
        <v>975</v>
      </c>
      <c r="CU293">
        <v>2</v>
      </c>
    </row>
    <row r="294" spans="1:99" x14ac:dyDescent="0.35">
      <c r="A294">
        <v>301</v>
      </c>
      <c r="B294" s="11">
        <v>44581.520833333336</v>
      </c>
      <c r="C294">
        <v>3</v>
      </c>
      <c r="D294">
        <v>0</v>
      </c>
      <c r="E294">
        <v>0</v>
      </c>
      <c r="F294">
        <v>1</v>
      </c>
      <c r="G294">
        <v>0</v>
      </c>
      <c r="H294">
        <v>1</v>
      </c>
      <c r="I294">
        <v>0</v>
      </c>
      <c r="J294">
        <v>0</v>
      </c>
      <c r="K294">
        <v>1</v>
      </c>
      <c r="L294" t="s">
        <v>1541</v>
      </c>
      <c r="M294">
        <v>88</v>
      </c>
      <c r="N294" t="s">
        <v>1542</v>
      </c>
      <c r="O294">
        <v>1</v>
      </c>
      <c r="P294">
        <v>7</v>
      </c>
      <c r="R294" t="s">
        <v>9</v>
      </c>
      <c r="S294" t="s">
        <v>199</v>
      </c>
      <c r="T294" t="s">
        <v>5</v>
      </c>
      <c r="U294" t="s">
        <v>200</v>
      </c>
      <c r="V294" s="12">
        <v>44580</v>
      </c>
      <c r="W294" s="12">
        <v>44580</v>
      </c>
      <c r="X294">
        <v>2</v>
      </c>
      <c r="Y294" s="13">
        <v>0.44444444444444442</v>
      </c>
      <c r="Z294" s="13">
        <v>0.62013888888888891</v>
      </c>
      <c r="AA294" s="1">
        <f t="shared" si="12"/>
        <v>253.00000000000006</v>
      </c>
      <c r="AB294">
        <v>2</v>
      </c>
      <c r="AD294">
        <v>2</v>
      </c>
      <c r="AF294">
        <v>1</v>
      </c>
      <c r="AG294" t="s">
        <v>978</v>
      </c>
      <c r="AH294">
        <v>240</v>
      </c>
      <c r="AJ294">
        <v>240</v>
      </c>
      <c r="AK294">
        <v>2</v>
      </c>
      <c r="BC294">
        <f t="shared" si="13"/>
        <v>240</v>
      </c>
      <c r="BD294">
        <f>BC294*[1]counts!$B$54</f>
        <v>1836</v>
      </c>
      <c r="BE294">
        <f t="shared" si="14"/>
        <v>1836</v>
      </c>
      <c r="BF294">
        <v>0</v>
      </c>
      <c r="BG294">
        <v>0</v>
      </c>
      <c r="BH294">
        <v>1</v>
      </c>
      <c r="BI294">
        <v>0</v>
      </c>
      <c r="BJ294">
        <v>0</v>
      </c>
      <c r="BK294">
        <v>0</v>
      </c>
      <c r="BL294">
        <v>0</v>
      </c>
      <c r="BM294">
        <v>0</v>
      </c>
      <c r="BN294">
        <v>0</v>
      </c>
      <c r="BO294">
        <v>0</v>
      </c>
      <c r="BP294">
        <v>0</v>
      </c>
      <c r="BQ294">
        <v>0</v>
      </c>
      <c r="BZ294">
        <v>1</v>
      </c>
      <c r="CA294" t="s">
        <v>975</v>
      </c>
      <c r="CF294">
        <v>3</v>
      </c>
      <c r="CH294">
        <v>0</v>
      </c>
      <c r="CI294">
        <v>1</v>
      </c>
      <c r="CJ294">
        <v>0</v>
      </c>
      <c r="CK294">
        <v>0</v>
      </c>
      <c r="CN294">
        <v>3</v>
      </c>
      <c r="CO294" t="s">
        <v>1543</v>
      </c>
      <c r="CT294" t="s">
        <v>975</v>
      </c>
      <c r="CU294">
        <v>2</v>
      </c>
    </row>
    <row r="295" spans="1:99" x14ac:dyDescent="0.35">
      <c r="A295">
        <v>302</v>
      </c>
      <c r="B295" s="11">
        <v>44592.461805555555</v>
      </c>
      <c r="C295">
        <v>3</v>
      </c>
      <c r="D295">
        <v>0</v>
      </c>
      <c r="E295">
        <v>0</v>
      </c>
      <c r="F295">
        <v>0</v>
      </c>
      <c r="G295">
        <v>0</v>
      </c>
      <c r="H295">
        <v>0</v>
      </c>
      <c r="I295">
        <v>0</v>
      </c>
      <c r="J295">
        <v>0</v>
      </c>
      <c r="K295">
        <v>1</v>
      </c>
      <c r="L295" t="s">
        <v>1544</v>
      </c>
      <c r="M295">
        <v>84</v>
      </c>
      <c r="N295" t="s">
        <v>1545</v>
      </c>
      <c r="O295">
        <v>1</v>
      </c>
      <c r="P295">
        <v>4</v>
      </c>
      <c r="R295" t="s">
        <v>9</v>
      </c>
      <c r="S295" t="s">
        <v>199</v>
      </c>
      <c r="T295" t="s">
        <v>5</v>
      </c>
      <c r="U295" t="s">
        <v>200</v>
      </c>
      <c r="V295" s="12">
        <v>44582</v>
      </c>
      <c r="W295" s="12">
        <v>44582</v>
      </c>
      <c r="X295">
        <v>2</v>
      </c>
      <c r="Y295" s="13">
        <v>0.46527777777777779</v>
      </c>
      <c r="Z295" s="13">
        <v>0.57361111111111107</v>
      </c>
      <c r="AA295" s="1">
        <f t="shared" si="12"/>
        <v>155.99999999999991</v>
      </c>
      <c r="AB295">
        <v>2</v>
      </c>
      <c r="AD295">
        <v>2</v>
      </c>
      <c r="AF295">
        <v>1</v>
      </c>
      <c r="AG295" t="s">
        <v>1022</v>
      </c>
      <c r="AH295">
        <v>100</v>
      </c>
      <c r="AJ295">
        <v>100</v>
      </c>
      <c r="AK295">
        <v>2</v>
      </c>
      <c r="BC295">
        <f t="shared" si="13"/>
        <v>100</v>
      </c>
      <c r="BD295">
        <f>BC295*[1]counts!$B$54</f>
        <v>765</v>
      </c>
      <c r="BE295">
        <f t="shared" si="14"/>
        <v>765</v>
      </c>
      <c r="BF295">
        <v>0</v>
      </c>
      <c r="BG295">
        <v>0</v>
      </c>
      <c r="BH295">
        <v>1</v>
      </c>
      <c r="BI295">
        <v>0</v>
      </c>
      <c r="BJ295">
        <v>0</v>
      </c>
      <c r="BK295">
        <v>0</v>
      </c>
      <c r="BL295">
        <v>0</v>
      </c>
      <c r="BM295">
        <v>0</v>
      </c>
      <c r="BN295">
        <v>0</v>
      </c>
      <c r="BO295">
        <v>0</v>
      </c>
      <c r="BP295">
        <v>0</v>
      </c>
      <c r="BQ295">
        <v>0</v>
      </c>
      <c r="BZ295">
        <v>1</v>
      </c>
      <c r="CA295" t="s">
        <v>975</v>
      </c>
      <c r="CF295">
        <v>1</v>
      </c>
      <c r="CH295">
        <v>0</v>
      </c>
      <c r="CI295">
        <v>0</v>
      </c>
      <c r="CJ295">
        <v>1</v>
      </c>
      <c r="CK295">
        <v>0</v>
      </c>
      <c r="CP295">
        <v>1</v>
      </c>
      <c r="CQ295" t="s">
        <v>1451</v>
      </c>
      <c r="CT295" t="s">
        <v>975</v>
      </c>
      <c r="CU295">
        <v>2</v>
      </c>
    </row>
    <row r="296" spans="1:99" x14ac:dyDescent="0.35">
      <c r="A296">
        <v>303</v>
      </c>
      <c r="B296" s="11">
        <v>44592.466666666667</v>
      </c>
      <c r="C296">
        <v>3</v>
      </c>
      <c r="D296">
        <v>0</v>
      </c>
      <c r="E296">
        <v>0</v>
      </c>
      <c r="F296">
        <v>0</v>
      </c>
      <c r="G296">
        <v>0</v>
      </c>
      <c r="H296">
        <v>0</v>
      </c>
      <c r="I296">
        <v>0</v>
      </c>
      <c r="J296">
        <v>0</v>
      </c>
      <c r="K296">
        <v>1</v>
      </c>
      <c r="L296" t="s">
        <v>1438</v>
      </c>
      <c r="M296">
        <v>82</v>
      </c>
      <c r="N296" t="s">
        <v>1546</v>
      </c>
      <c r="O296">
        <v>1</v>
      </c>
      <c r="P296">
        <v>5</v>
      </c>
      <c r="R296" t="s">
        <v>8</v>
      </c>
      <c r="S296" t="s">
        <v>212</v>
      </c>
      <c r="T296" t="s">
        <v>5</v>
      </c>
      <c r="U296" t="s">
        <v>200</v>
      </c>
      <c r="V296" s="12">
        <v>44586</v>
      </c>
      <c r="W296" s="12">
        <v>44586</v>
      </c>
      <c r="X296">
        <v>1</v>
      </c>
      <c r="Y296" s="13">
        <v>0.41666666666666669</v>
      </c>
      <c r="Z296" s="13">
        <v>0.47499999999999998</v>
      </c>
      <c r="AA296" s="1">
        <f t="shared" si="12"/>
        <v>83.999999999999943</v>
      </c>
      <c r="AB296">
        <v>2</v>
      </c>
      <c r="AD296">
        <v>2</v>
      </c>
      <c r="AF296">
        <v>1</v>
      </c>
      <c r="AG296" t="s">
        <v>1547</v>
      </c>
      <c r="AH296">
        <v>24</v>
      </c>
      <c r="AJ296">
        <v>24</v>
      </c>
      <c r="AK296">
        <v>1</v>
      </c>
      <c r="AL296">
        <v>1</v>
      </c>
      <c r="AM296" t="s">
        <v>1548</v>
      </c>
      <c r="AN296">
        <v>19</v>
      </c>
      <c r="AP296">
        <v>19</v>
      </c>
      <c r="AQ296">
        <v>2</v>
      </c>
      <c r="BC296">
        <f t="shared" si="13"/>
        <v>43</v>
      </c>
      <c r="BD296">
        <f>BC296*[1]counts!$B$54</f>
        <v>328.95</v>
      </c>
      <c r="BE296">
        <f t="shared" si="14"/>
        <v>328.95</v>
      </c>
      <c r="BF296">
        <v>0</v>
      </c>
      <c r="BG296">
        <v>0</v>
      </c>
      <c r="BH296">
        <v>1</v>
      </c>
      <c r="BI296">
        <v>0</v>
      </c>
      <c r="BJ296">
        <v>0</v>
      </c>
      <c r="BK296">
        <v>0</v>
      </c>
      <c r="BL296">
        <v>0</v>
      </c>
      <c r="BM296">
        <v>0</v>
      </c>
      <c r="BN296">
        <v>0</v>
      </c>
      <c r="BO296">
        <v>0</v>
      </c>
      <c r="BP296">
        <v>0</v>
      </c>
      <c r="BQ296">
        <v>0</v>
      </c>
      <c r="BZ296">
        <v>1</v>
      </c>
      <c r="CA296" t="s">
        <v>975</v>
      </c>
      <c r="CF296">
        <v>1</v>
      </c>
      <c r="CH296">
        <v>1</v>
      </c>
      <c r="CI296">
        <v>0</v>
      </c>
      <c r="CJ296">
        <v>0</v>
      </c>
      <c r="CK296">
        <v>0</v>
      </c>
      <c r="CL296">
        <v>1</v>
      </c>
      <c r="CM296" t="s">
        <v>1261</v>
      </c>
      <c r="CT296" t="s">
        <v>975</v>
      </c>
      <c r="CU296">
        <v>2</v>
      </c>
    </row>
    <row r="297" spans="1:99" x14ac:dyDescent="0.35">
      <c r="A297">
        <v>304</v>
      </c>
      <c r="B297" s="11">
        <v>44592.474305555559</v>
      </c>
      <c r="C297">
        <v>3</v>
      </c>
      <c r="D297">
        <v>0</v>
      </c>
      <c r="E297">
        <v>0</v>
      </c>
      <c r="F297">
        <v>0</v>
      </c>
      <c r="G297">
        <v>0</v>
      </c>
      <c r="H297">
        <v>0</v>
      </c>
      <c r="I297">
        <v>0</v>
      </c>
      <c r="J297">
        <v>0</v>
      </c>
      <c r="K297">
        <v>1</v>
      </c>
      <c r="L297" t="s">
        <v>1438</v>
      </c>
      <c r="M297">
        <v>61</v>
      </c>
      <c r="N297" t="s">
        <v>1549</v>
      </c>
      <c r="O297">
        <v>1</v>
      </c>
      <c r="P297">
        <v>3</v>
      </c>
      <c r="R297" t="s">
        <v>9</v>
      </c>
      <c r="S297" t="s">
        <v>212</v>
      </c>
      <c r="T297" t="s">
        <v>5</v>
      </c>
      <c r="U297" t="s">
        <v>200</v>
      </c>
      <c r="V297" s="12">
        <v>44587</v>
      </c>
      <c r="W297" s="12">
        <v>44587</v>
      </c>
      <c r="X297">
        <v>5</v>
      </c>
      <c r="Y297" s="13">
        <v>0.42638888888888887</v>
      </c>
      <c r="Z297" s="13">
        <v>0.64722222222222225</v>
      </c>
      <c r="AA297" s="1">
        <f t="shared" si="12"/>
        <v>318.00000000000006</v>
      </c>
      <c r="AB297">
        <v>2</v>
      </c>
      <c r="AD297">
        <v>2</v>
      </c>
      <c r="AF297">
        <v>1</v>
      </c>
      <c r="AG297" t="s">
        <v>1550</v>
      </c>
      <c r="AH297">
        <v>21</v>
      </c>
      <c r="AJ297">
        <v>21</v>
      </c>
      <c r="AK297">
        <v>2</v>
      </c>
      <c r="BC297">
        <f t="shared" si="13"/>
        <v>21</v>
      </c>
      <c r="BD297">
        <f>BC297*[1]counts!$B$54</f>
        <v>160.65</v>
      </c>
      <c r="BE297">
        <f t="shared" si="14"/>
        <v>160.65</v>
      </c>
      <c r="BF297">
        <v>0</v>
      </c>
      <c r="BG297">
        <v>0</v>
      </c>
      <c r="BH297">
        <v>1</v>
      </c>
      <c r="BI297">
        <v>0</v>
      </c>
      <c r="BJ297">
        <v>0</v>
      </c>
      <c r="BK297">
        <v>0</v>
      </c>
      <c r="BL297">
        <v>0</v>
      </c>
      <c r="BM297">
        <v>0</v>
      </c>
      <c r="BN297">
        <v>0</v>
      </c>
      <c r="BO297">
        <v>0</v>
      </c>
      <c r="BP297">
        <v>0</v>
      </c>
      <c r="BQ297">
        <v>0</v>
      </c>
      <c r="BZ297">
        <v>1</v>
      </c>
      <c r="CA297" t="s">
        <v>975</v>
      </c>
      <c r="CF297">
        <v>1</v>
      </c>
      <c r="CH297">
        <v>0</v>
      </c>
      <c r="CI297">
        <v>0</v>
      </c>
      <c r="CJ297">
        <v>1</v>
      </c>
      <c r="CK297">
        <v>0</v>
      </c>
      <c r="CP297">
        <v>1</v>
      </c>
      <c r="CQ297" t="s">
        <v>1551</v>
      </c>
      <c r="CT297" t="s">
        <v>975</v>
      </c>
      <c r="CU297">
        <v>2</v>
      </c>
    </row>
    <row r="298" spans="1:99" x14ac:dyDescent="0.35">
      <c r="A298">
        <v>305</v>
      </c>
      <c r="B298" s="11">
        <v>44592.484027777777</v>
      </c>
      <c r="C298">
        <v>3</v>
      </c>
      <c r="D298">
        <v>0</v>
      </c>
      <c r="E298">
        <v>0</v>
      </c>
      <c r="F298">
        <v>0</v>
      </c>
      <c r="G298">
        <v>0</v>
      </c>
      <c r="H298">
        <v>0</v>
      </c>
      <c r="I298">
        <v>0</v>
      </c>
      <c r="J298">
        <v>0</v>
      </c>
      <c r="K298">
        <v>1</v>
      </c>
      <c r="L298" t="s">
        <v>1438</v>
      </c>
      <c r="M298">
        <v>84</v>
      </c>
      <c r="N298" t="s">
        <v>1552</v>
      </c>
      <c r="O298">
        <v>1</v>
      </c>
      <c r="P298">
        <v>3</v>
      </c>
      <c r="R298" t="s">
        <v>9</v>
      </c>
      <c r="S298" t="s">
        <v>212</v>
      </c>
      <c r="T298" t="s">
        <v>5</v>
      </c>
      <c r="U298" t="s">
        <v>200</v>
      </c>
      <c r="V298" s="12">
        <v>44588</v>
      </c>
      <c r="W298" s="12">
        <v>44588</v>
      </c>
      <c r="X298">
        <v>5</v>
      </c>
      <c r="Y298" s="13">
        <v>0.44791666666666669</v>
      </c>
      <c r="Z298" s="13">
        <v>0.65625</v>
      </c>
      <c r="AA298" s="1">
        <f t="shared" si="12"/>
        <v>300</v>
      </c>
      <c r="AB298">
        <v>2</v>
      </c>
      <c r="AD298">
        <v>2</v>
      </c>
      <c r="AF298">
        <v>1</v>
      </c>
      <c r="AG298" t="s">
        <v>1531</v>
      </c>
      <c r="AH298">
        <v>19</v>
      </c>
      <c r="AJ298">
        <v>19</v>
      </c>
      <c r="AK298">
        <v>2</v>
      </c>
      <c r="BC298">
        <f t="shared" si="13"/>
        <v>19</v>
      </c>
      <c r="BD298">
        <f>BC298*[1]counts!$B$54</f>
        <v>145.35</v>
      </c>
      <c r="BE298">
        <f t="shared" si="14"/>
        <v>145.35</v>
      </c>
      <c r="BF298">
        <v>0</v>
      </c>
      <c r="BG298">
        <v>0</v>
      </c>
      <c r="BH298">
        <v>1</v>
      </c>
      <c r="BI298">
        <v>0</v>
      </c>
      <c r="BJ298">
        <v>0</v>
      </c>
      <c r="BK298">
        <v>0</v>
      </c>
      <c r="BL298">
        <v>0</v>
      </c>
      <c r="BM298">
        <v>0</v>
      </c>
      <c r="BN298">
        <v>0</v>
      </c>
      <c r="BO298">
        <v>0</v>
      </c>
      <c r="BP298">
        <v>0</v>
      </c>
      <c r="BQ298">
        <v>0</v>
      </c>
      <c r="BZ298">
        <v>1</v>
      </c>
      <c r="CA298" t="s">
        <v>975</v>
      </c>
      <c r="CF298">
        <v>1</v>
      </c>
      <c r="CH298">
        <v>0</v>
      </c>
      <c r="CI298">
        <v>0</v>
      </c>
      <c r="CJ298">
        <v>1</v>
      </c>
      <c r="CK298">
        <v>0</v>
      </c>
      <c r="CP298">
        <v>1</v>
      </c>
      <c r="CQ298" t="s">
        <v>1553</v>
      </c>
      <c r="CT298" t="s">
        <v>975</v>
      </c>
      <c r="CU298">
        <v>2</v>
      </c>
    </row>
    <row r="299" spans="1:99" x14ac:dyDescent="0.35">
      <c r="A299">
        <v>306</v>
      </c>
      <c r="B299" s="11">
        <v>44596.555555555555</v>
      </c>
      <c r="C299">
        <v>3</v>
      </c>
      <c r="D299">
        <v>0</v>
      </c>
      <c r="E299">
        <v>0</v>
      </c>
      <c r="F299">
        <v>0</v>
      </c>
      <c r="G299">
        <v>0</v>
      </c>
      <c r="H299">
        <v>0</v>
      </c>
      <c r="I299">
        <v>0</v>
      </c>
      <c r="J299">
        <v>0</v>
      </c>
      <c r="K299">
        <v>1</v>
      </c>
      <c r="L299" t="s">
        <v>1401</v>
      </c>
      <c r="M299">
        <v>88</v>
      </c>
      <c r="N299" t="s">
        <v>1554</v>
      </c>
      <c r="O299">
        <v>2</v>
      </c>
      <c r="Q299">
        <v>8</v>
      </c>
      <c r="R299" t="s">
        <v>9</v>
      </c>
      <c r="S299" t="s">
        <v>199</v>
      </c>
      <c r="T299" t="s">
        <v>5</v>
      </c>
      <c r="U299" t="s">
        <v>200</v>
      </c>
      <c r="V299" s="12">
        <v>44588</v>
      </c>
      <c r="W299" s="12">
        <v>44588</v>
      </c>
      <c r="X299">
        <v>1</v>
      </c>
      <c r="Y299" s="13">
        <v>0.5</v>
      </c>
      <c r="Z299" s="13">
        <v>0.54166666666666663</v>
      </c>
      <c r="AA299" s="1">
        <f t="shared" si="12"/>
        <v>59.999999999999943</v>
      </c>
      <c r="AB299">
        <v>2</v>
      </c>
      <c r="AD299">
        <v>2</v>
      </c>
      <c r="AF299">
        <v>1</v>
      </c>
      <c r="AG299" t="s">
        <v>1555</v>
      </c>
      <c r="AH299">
        <v>64</v>
      </c>
      <c r="AJ299">
        <v>64</v>
      </c>
      <c r="AK299">
        <v>2</v>
      </c>
      <c r="BC299">
        <f t="shared" si="13"/>
        <v>64</v>
      </c>
      <c r="BD299">
        <f>BC299*[1]counts!$B$54</f>
        <v>489.6</v>
      </c>
      <c r="BE299">
        <f t="shared" si="14"/>
        <v>489.6</v>
      </c>
      <c r="BF299">
        <v>0</v>
      </c>
      <c r="BG299">
        <v>0</v>
      </c>
      <c r="BH299">
        <v>1</v>
      </c>
      <c r="BI299">
        <v>0</v>
      </c>
      <c r="BJ299">
        <v>0</v>
      </c>
      <c r="BK299">
        <v>0</v>
      </c>
      <c r="BL299">
        <v>0</v>
      </c>
      <c r="BM299">
        <v>0</v>
      </c>
      <c r="BN299">
        <v>0</v>
      </c>
      <c r="BO299">
        <v>0</v>
      </c>
      <c r="BP299">
        <v>0</v>
      </c>
      <c r="BQ299">
        <v>0</v>
      </c>
      <c r="BZ299">
        <v>1</v>
      </c>
      <c r="CA299" t="s">
        <v>942</v>
      </c>
      <c r="CF299">
        <v>2</v>
      </c>
      <c r="CG299">
        <v>1</v>
      </c>
      <c r="CH299">
        <v>0</v>
      </c>
      <c r="CI299">
        <v>1</v>
      </c>
      <c r="CJ299">
        <v>0</v>
      </c>
      <c r="CK299">
        <v>0</v>
      </c>
      <c r="CN299">
        <v>3</v>
      </c>
      <c r="CO299" t="s">
        <v>1556</v>
      </c>
      <c r="CT299" t="s">
        <v>942</v>
      </c>
      <c r="CU299">
        <v>2</v>
      </c>
    </row>
    <row r="300" spans="1:99" x14ac:dyDescent="0.35">
      <c r="A300">
        <v>307</v>
      </c>
      <c r="B300" s="11">
        <v>44596.560416666667</v>
      </c>
      <c r="C300">
        <v>3</v>
      </c>
      <c r="D300">
        <v>0</v>
      </c>
      <c r="E300">
        <v>0</v>
      </c>
      <c r="F300">
        <v>0</v>
      </c>
      <c r="G300">
        <v>0</v>
      </c>
      <c r="H300">
        <v>0</v>
      </c>
      <c r="I300">
        <v>0</v>
      </c>
      <c r="J300">
        <v>0</v>
      </c>
      <c r="K300">
        <v>1</v>
      </c>
      <c r="L300" t="s">
        <v>1401</v>
      </c>
      <c r="M300">
        <v>91</v>
      </c>
      <c r="N300" t="s">
        <v>1557</v>
      </c>
      <c r="O300">
        <v>2</v>
      </c>
      <c r="Q300">
        <v>7</v>
      </c>
      <c r="R300" t="s">
        <v>9</v>
      </c>
      <c r="S300" t="s">
        <v>199</v>
      </c>
      <c r="T300" t="s">
        <v>5</v>
      </c>
      <c r="U300" t="s">
        <v>200</v>
      </c>
      <c r="V300" s="12">
        <v>44589</v>
      </c>
      <c r="W300" s="12">
        <v>44589</v>
      </c>
      <c r="X300">
        <v>1</v>
      </c>
      <c r="Y300" s="13">
        <v>0.45833333333333331</v>
      </c>
      <c r="Z300" s="13">
        <v>0.5</v>
      </c>
      <c r="AA300" s="1">
        <f t="shared" si="12"/>
        <v>60.000000000000028</v>
      </c>
      <c r="AB300">
        <v>2</v>
      </c>
      <c r="AD300">
        <v>2</v>
      </c>
      <c r="AF300">
        <v>1</v>
      </c>
      <c r="AG300" t="s">
        <v>1558</v>
      </c>
      <c r="AH300">
        <v>84</v>
      </c>
      <c r="AJ300">
        <v>84</v>
      </c>
      <c r="AK300">
        <v>2</v>
      </c>
      <c r="BC300">
        <f t="shared" si="13"/>
        <v>84</v>
      </c>
      <c r="BD300">
        <f>BC300*[1]counts!$B$54</f>
        <v>642.6</v>
      </c>
      <c r="BE300">
        <f t="shared" si="14"/>
        <v>642.6</v>
      </c>
      <c r="BF300">
        <v>0</v>
      </c>
      <c r="BG300">
        <v>0</v>
      </c>
      <c r="BH300">
        <v>1</v>
      </c>
      <c r="BI300">
        <v>0</v>
      </c>
      <c r="BJ300">
        <v>0</v>
      </c>
      <c r="BK300">
        <v>0</v>
      </c>
      <c r="BL300">
        <v>0</v>
      </c>
      <c r="BM300">
        <v>0</v>
      </c>
      <c r="BN300">
        <v>0</v>
      </c>
      <c r="BO300">
        <v>0</v>
      </c>
      <c r="BP300">
        <v>0</v>
      </c>
      <c r="BQ300">
        <v>0</v>
      </c>
      <c r="BZ300">
        <v>1</v>
      </c>
      <c r="CA300" t="s">
        <v>942</v>
      </c>
      <c r="CF300">
        <v>2</v>
      </c>
      <c r="CG300">
        <v>1</v>
      </c>
      <c r="CH300">
        <v>0</v>
      </c>
      <c r="CI300">
        <v>1</v>
      </c>
      <c r="CJ300">
        <v>0</v>
      </c>
      <c r="CK300">
        <v>0</v>
      </c>
      <c r="CN300">
        <v>3</v>
      </c>
      <c r="CO300" t="s">
        <v>1559</v>
      </c>
      <c r="CT300" t="s">
        <v>942</v>
      </c>
      <c r="CU300">
        <v>2</v>
      </c>
    </row>
    <row r="301" spans="1:99" x14ac:dyDescent="0.35">
      <c r="A301">
        <v>308</v>
      </c>
      <c r="B301" s="11">
        <v>44596.567361111112</v>
      </c>
      <c r="C301">
        <v>3</v>
      </c>
      <c r="D301">
        <v>0</v>
      </c>
      <c r="E301">
        <v>0</v>
      </c>
      <c r="F301">
        <v>0</v>
      </c>
      <c r="G301">
        <v>0</v>
      </c>
      <c r="H301">
        <v>0</v>
      </c>
      <c r="I301">
        <v>0</v>
      </c>
      <c r="J301">
        <v>0</v>
      </c>
      <c r="K301">
        <v>1</v>
      </c>
      <c r="L301" t="s">
        <v>1401</v>
      </c>
      <c r="M301">
        <v>88</v>
      </c>
      <c r="N301" t="s">
        <v>1557</v>
      </c>
      <c r="O301">
        <v>2</v>
      </c>
      <c r="Q301">
        <v>4</v>
      </c>
      <c r="R301" t="s">
        <v>9</v>
      </c>
      <c r="S301" t="s">
        <v>212</v>
      </c>
      <c r="T301" t="s">
        <v>5</v>
      </c>
      <c r="U301" t="s">
        <v>200</v>
      </c>
      <c r="V301" s="12">
        <v>44593</v>
      </c>
      <c r="W301" s="12">
        <v>44593</v>
      </c>
      <c r="X301">
        <v>1</v>
      </c>
      <c r="Y301" s="13">
        <v>0.41666666666666669</v>
      </c>
      <c r="Z301" s="13">
        <v>0.45833333333333331</v>
      </c>
      <c r="AA301" s="1">
        <f t="shared" si="12"/>
        <v>59.999999999999943</v>
      </c>
      <c r="AB301">
        <v>2</v>
      </c>
      <c r="AD301">
        <v>2</v>
      </c>
      <c r="AF301">
        <v>1</v>
      </c>
      <c r="AG301" t="s">
        <v>1322</v>
      </c>
      <c r="AH301">
        <v>7</v>
      </c>
      <c r="AJ301">
        <v>7</v>
      </c>
      <c r="AK301">
        <v>2</v>
      </c>
      <c r="BC301">
        <f t="shared" si="13"/>
        <v>7</v>
      </c>
      <c r="BD301">
        <f>BC301*[1]counts!$B$54</f>
        <v>53.550000000000004</v>
      </c>
      <c r="BE301">
        <f t="shared" si="14"/>
        <v>53.550000000000004</v>
      </c>
      <c r="BF301">
        <v>0</v>
      </c>
      <c r="BG301">
        <v>0</v>
      </c>
      <c r="BH301">
        <v>1</v>
      </c>
      <c r="BI301">
        <v>0</v>
      </c>
      <c r="BJ301">
        <v>0</v>
      </c>
      <c r="BK301">
        <v>0</v>
      </c>
      <c r="BL301">
        <v>0</v>
      </c>
      <c r="BM301">
        <v>0</v>
      </c>
      <c r="BN301">
        <v>0</v>
      </c>
      <c r="BO301">
        <v>0</v>
      </c>
      <c r="BP301">
        <v>0</v>
      </c>
      <c r="BQ301">
        <v>0</v>
      </c>
      <c r="BZ301">
        <v>1</v>
      </c>
      <c r="CA301" t="s">
        <v>942</v>
      </c>
      <c r="CF301">
        <v>2</v>
      </c>
      <c r="CG301">
        <v>4</v>
      </c>
      <c r="CH301">
        <v>1</v>
      </c>
      <c r="CI301">
        <v>1</v>
      </c>
      <c r="CJ301">
        <v>0</v>
      </c>
      <c r="CK301">
        <v>0</v>
      </c>
      <c r="CL301">
        <v>2</v>
      </c>
      <c r="CM301" t="s">
        <v>1560</v>
      </c>
      <c r="CN301">
        <v>4</v>
      </c>
      <c r="CO301" t="s">
        <v>1561</v>
      </c>
      <c r="CT301" t="s">
        <v>942</v>
      </c>
      <c r="CU301">
        <v>2</v>
      </c>
    </row>
    <row r="302" spans="1:99" x14ac:dyDescent="0.35">
      <c r="A302">
        <v>309</v>
      </c>
      <c r="B302" s="11">
        <v>44596.572222222225</v>
      </c>
      <c r="C302">
        <v>3</v>
      </c>
      <c r="D302">
        <v>0</v>
      </c>
      <c r="E302">
        <v>0</v>
      </c>
      <c r="F302">
        <v>0</v>
      </c>
      <c r="G302">
        <v>0</v>
      </c>
      <c r="H302">
        <v>0</v>
      </c>
      <c r="I302">
        <v>0</v>
      </c>
      <c r="J302">
        <v>0</v>
      </c>
      <c r="K302">
        <v>1</v>
      </c>
      <c r="L302" t="s">
        <v>1401</v>
      </c>
      <c r="M302">
        <v>85</v>
      </c>
      <c r="N302" t="s">
        <v>1557</v>
      </c>
      <c r="O302">
        <v>2</v>
      </c>
      <c r="Q302">
        <v>6</v>
      </c>
      <c r="R302" t="s">
        <v>8</v>
      </c>
      <c r="S302" t="s">
        <v>212</v>
      </c>
      <c r="T302" t="s">
        <v>5</v>
      </c>
      <c r="U302" t="s">
        <v>200</v>
      </c>
      <c r="V302" s="12">
        <v>44593</v>
      </c>
      <c r="W302" s="12">
        <v>44593</v>
      </c>
      <c r="X302">
        <v>1</v>
      </c>
      <c r="Y302" s="13">
        <v>0.5</v>
      </c>
      <c r="Z302" s="13">
        <v>0.54166666666666663</v>
      </c>
      <c r="AA302" s="1">
        <f t="shared" si="12"/>
        <v>59.999999999999943</v>
      </c>
      <c r="AB302">
        <v>2</v>
      </c>
      <c r="AD302">
        <v>2</v>
      </c>
      <c r="AF302">
        <v>1</v>
      </c>
      <c r="AG302" t="s">
        <v>1562</v>
      </c>
      <c r="AH302">
        <v>8</v>
      </c>
      <c r="AJ302">
        <v>8</v>
      </c>
      <c r="AK302">
        <v>2</v>
      </c>
      <c r="BC302">
        <f t="shared" si="13"/>
        <v>8</v>
      </c>
      <c r="BD302">
        <f>BC302*[1]counts!$B$54</f>
        <v>61.2</v>
      </c>
      <c r="BE302">
        <f t="shared" si="14"/>
        <v>61.2</v>
      </c>
      <c r="BF302">
        <v>0</v>
      </c>
      <c r="BG302">
        <v>0</v>
      </c>
      <c r="BH302">
        <v>1</v>
      </c>
      <c r="BI302">
        <v>0</v>
      </c>
      <c r="BJ302">
        <v>0</v>
      </c>
      <c r="BK302">
        <v>0</v>
      </c>
      <c r="BL302">
        <v>0</v>
      </c>
      <c r="BM302">
        <v>0</v>
      </c>
      <c r="BN302">
        <v>0</v>
      </c>
      <c r="BO302">
        <v>0</v>
      </c>
      <c r="BP302">
        <v>0</v>
      </c>
      <c r="BQ302">
        <v>0</v>
      </c>
      <c r="BZ302">
        <v>1</v>
      </c>
      <c r="CA302" t="s">
        <v>942</v>
      </c>
      <c r="CF302">
        <v>1</v>
      </c>
      <c r="CG302">
        <v>2</v>
      </c>
      <c r="CH302">
        <v>1</v>
      </c>
      <c r="CI302">
        <v>1</v>
      </c>
      <c r="CJ302">
        <v>0</v>
      </c>
      <c r="CK302">
        <v>0</v>
      </c>
      <c r="CL302">
        <v>1</v>
      </c>
      <c r="CM302" t="s">
        <v>1563</v>
      </c>
      <c r="CN302">
        <v>2</v>
      </c>
      <c r="CO302" t="s">
        <v>1564</v>
      </c>
      <c r="CT302" t="s">
        <v>942</v>
      </c>
      <c r="CU302">
        <v>2</v>
      </c>
    </row>
    <row r="303" spans="1:99" x14ac:dyDescent="0.35">
      <c r="A303">
        <v>310</v>
      </c>
      <c r="B303" s="11">
        <v>44596.57708333333</v>
      </c>
      <c r="D303">
        <v>0</v>
      </c>
      <c r="E303">
        <v>0</v>
      </c>
      <c r="F303">
        <v>0</v>
      </c>
      <c r="G303">
        <v>0</v>
      </c>
      <c r="H303">
        <v>1</v>
      </c>
      <c r="I303">
        <v>0</v>
      </c>
      <c r="J303">
        <v>0</v>
      </c>
      <c r="K303">
        <v>1</v>
      </c>
      <c r="L303" t="s">
        <v>961</v>
      </c>
      <c r="M303">
        <v>80</v>
      </c>
      <c r="N303" t="s">
        <v>1565</v>
      </c>
      <c r="O303">
        <v>2</v>
      </c>
      <c r="Q303">
        <v>5</v>
      </c>
      <c r="R303" t="s">
        <v>8</v>
      </c>
      <c r="S303" t="s">
        <v>212</v>
      </c>
      <c r="T303" t="s">
        <v>5</v>
      </c>
      <c r="U303" t="s">
        <v>200</v>
      </c>
      <c r="V303" s="12">
        <v>44594</v>
      </c>
      <c r="W303" s="12">
        <v>44594</v>
      </c>
      <c r="X303">
        <v>2</v>
      </c>
      <c r="Y303" s="13">
        <v>0.45833333333333331</v>
      </c>
      <c r="Z303" s="13">
        <v>0.54166666666666663</v>
      </c>
      <c r="AA303" s="1">
        <f t="shared" si="12"/>
        <v>119.99999999999997</v>
      </c>
      <c r="AB303">
        <v>2</v>
      </c>
      <c r="AD303">
        <v>2</v>
      </c>
      <c r="AF303">
        <v>1</v>
      </c>
      <c r="AG303" t="s">
        <v>1566</v>
      </c>
      <c r="AH303">
        <v>10</v>
      </c>
      <c r="AJ303">
        <v>10</v>
      </c>
      <c r="AK303">
        <v>2</v>
      </c>
      <c r="BC303">
        <f t="shared" si="13"/>
        <v>10</v>
      </c>
      <c r="BD303">
        <f>BC303*[1]counts!$B$54</f>
        <v>76.5</v>
      </c>
      <c r="BE303">
        <f t="shared" si="14"/>
        <v>76.5</v>
      </c>
      <c r="BF303">
        <v>0</v>
      </c>
      <c r="BG303">
        <v>0</v>
      </c>
      <c r="BH303">
        <v>1</v>
      </c>
      <c r="BI303">
        <v>0</v>
      </c>
      <c r="BJ303">
        <v>0</v>
      </c>
      <c r="BK303">
        <v>0</v>
      </c>
      <c r="BL303">
        <v>0</v>
      </c>
      <c r="BM303">
        <v>0</v>
      </c>
      <c r="BN303">
        <v>0</v>
      </c>
      <c r="BO303">
        <v>0</v>
      </c>
      <c r="BP303">
        <v>0</v>
      </c>
      <c r="BQ303">
        <v>0</v>
      </c>
      <c r="BZ303">
        <v>1</v>
      </c>
      <c r="CA303" t="s">
        <v>942</v>
      </c>
      <c r="CF303">
        <v>1</v>
      </c>
      <c r="CG303">
        <v>3</v>
      </c>
      <c r="CH303">
        <v>1</v>
      </c>
      <c r="CI303">
        <v>1</v>
      </c>
      <c r="CJ303">
        <v>0</v>
      </c>
      <c r="CK303">
        <v>0</v>
      </c>
      <c r="CL303">
        <v>1</v>
      </c>
      <c r="CM303" t="s">
        <v>1567</v>
      </c>
      <c r="CN303">
        <v>3</v>
      </c>
      <c r="CO303" t="s">
        <v>1568</v>
      </c>
      <c r="CT303" t="s">
        <v>942</v>
      </c>
      <c r="CU303">
        <v>2</v>
      </c>
    </row>
    <row r="304" spans="1:99" x14ac:dyDescent="0.35">
      <c r="A304">
        <v>311</v>
      </c>
      <c r="B304" s="11">
        <v>44609.584722222222</v>
      </c>
      <c r="C304">
        <v>3</v>
      </c>
      <c r="D304">
        <v>0</v>
      </c>
      <c r="E304">
        <v>0</v>
      </c>
      <c r="F304">
        <v>1</v>
      </c>
      <c r="G304">
        <v>0</v>
      </c>
      <c r="H304">
        <v>0</v>
      </c>
      <c r="I304">
        <v>1</v>
      </c>
      <c r="J304">
        <v>0</v>
      </c>
      <c r="K304">
        <v>0</v>
      </c>
      <c r="M304">
        <v>87</v>
      </c>
      <c r="N304" t="s">
        <v>1569</v>
      </c>
      <c r="O304">
        <v>1</v>
      </c>
      <c r="P304">
        <v>6</v>
      </c>
      <c r="R304" t="s">
        <v>8</v>
      </c>
      <c r="S304" t="s">
        <v>212</v>
      </c>
      <c r="T304" t="s">
        <v>5</v>
      </c>
      <c r="U304" t="s">
        <v>200</v>
      </c>
      <c r="V304" s="12">
        <v>44596</v>
      </c>
      <c r="W304" s="12">
        <v>44596</v>
      </c>
      <c r="X304">
        <v>2</v>
      </c>
      <c r="Y304" s="13">
        <v>0.41666666666666669</v>
      </c>
      <c r="Z304" s="13">
        <v>0.50763888888888886</v>
      </c>
      <c r="AA304" s="1">
        <f t="shared" si="12"/>
        <v>130.99999999999994</v>
      </c>
      <c r="AB304">
        <v>2</v>
      </c>
      <c r="AD304">
        <v>2</v>
      </c>
      <c r="AF304">
        <v>1</v>
      </c>
      <c r="AG304" t="s">
        <v>1570</v>
      </c>
      <c r="AH304">
        <v>32</v>
      </c>
      <c r="AJ304">
        <v>32</v>
      </c>
      <c r="AK304">
        <v>2</v>
      </c>
      <c r="BC304">
        <f t="shared" si="13"/>
        <v>32</v>
      </c>
      <c r="BD304">
        <f>BC304*[1]counts!$B$54</f>
        <v>244.8</v>
      </c>
      <c r="BE304">
        <f t="shared" si="14"/>
        <v>244.8</v>
      </c>
      <c r="BF304">
        <v>1</v>
      </c>
      <c r="BG304">
        <v>0</v>
      </c>
      <c r="BH304">
        <v>1</v>
      </c>
      <c r="BI304">
        <v>0</v>
      </c>
      <c r="BJ304">
        <v>0</v>
      </c>
      <c r="BK304">
        <v>1</v>
      </c>
      <c r="BL304">
        <v>0</v>
      </c>
      <c r="BM304">
        <v>0</v>
      </c>
      <c r="BN304">
        <v>0</v>
      </c>
      <c r="BO304">
        <v>0</v>
      </c>
      <c r="BP304">
        <v>0</v>
      </c>
      <c r="BQ304">
        <v>0</v>
      </c>
      <c r="BR304">
        <v>1</v>
      </c>
      <c r="BS304" t="s">
        <v>1571</v>
      </c>
      <c r="BZ304">
        <v>1</v>
      </c>
      <c r="CA304" t="s">
        <v>975</v>
      </c>
      <c r="CF304">
        <v>2</v>
      </c>
      <c r="CG304">
        <v>1</v>
      </c>
      <c r="CH304">
        <v>1</v>
      </c>
      <c r="CI304">
        <v>1</v>
      </c>
      <c r="CJ304">
        <v>0</v>
      </c>
      <c r="CK304">
        <v>1</v>
      </c>
      <c r="CL304">
        <v>1</v>
      </c>
      <c r="CM304" t="s">
        <v>1572</v>
      </c>
      <c r="CN304">
        <v>1</v>
      </c>
      <c r="CO304" t="s">
        <v>1573</v>
      </c>
      <c r="CR304">
        <v>1</v>
      </c>
      <c r="CS304" t="s">
        <v>1151</v>
      </c>
      <c r="CT304" t="s">
        <v>975</v>
      </c>
      <c r="CU304">
        <v>2</v>
      </c>
    </row>
    <row r="305" spans="1:99" x14ac:dyDescent="0.35">
      <c r="A305">
        <v>312</v>
      </c>
      <c r="B305" s="11">
        <v>44609.593055555553</v>
      </c>
      <c r="C305">
        <v>3</v>
      </c>
      <c r="D305">
        <v>0</v>
      </c>
      <c r="E305">
        <v>0</v>
      </c>
      <c r="F305">
        <v>1</v>
      </c>
      <c r="G305">
        <v>0</v>
      </c>
      <c r="H305">
        <v>0</v>
      </c>
      <c r="I305">
        <v>0</v>
      </c>
      <c r="J305">
        <v>0</v>
      </c>
      <c r="K305">
        <v>0</v>
      </c>
      <c r="M305">
        <v>68</v>
      </c>
      <c r="N305" t="s">
        <v>1574</v>
      </c>
      <c r="O305">
        <v>1</v>
      </c>
      <c r="P305">
        <v>8</v>
      </c>
      <c r="R305" t="s">
        <v>9</v>
      </c>
      <c r="S305" t="s">
        <v>212</v>
      </c>
      <c r="T305" t="s">
        <v>5</v>
      </c>
      <c r="U305" t="s">
        <v>200</v>
      </c>
      <c r="V305" s="12">
        <v>44596</v>
      </c>
      <c r="W305" s="12">
        <v>44596</v>
      </c>
      <c r="X305">
        <v>2</v>
      </c>
      <c r="Y305" s="13">
        <v>0.54166666666666663</v>
      </c>
      <c r="Z305" s="13">
        <v>0.625</v>
      </c>
      <c r="AA305" s="1">
        <f t="shared" si="12"/>
        <v>120.00000000000006</v>
      </c>
      <c r="AB305">
        <v>2</v>
      </c>
      <c r="AD305">
        <v>2</v>
      </c>
      <c r="AF305">
        <v>1</v>
      </c>
      <c r="AG305" t="s">
        <v>1575</v>
      </c>
      <c r="AH305">
        <v>7</v>
      </c>
      <c r="AJ305">
        <v>7</v>
      </c>
      <c r="AK305">
        <v>2</v>
      </c>
      <c r="BC305">
        <f t="shared" si="13"/>
        <v>7</v>
      </c>
      <c r="BD305">
        <f>BC305*[1]counts!$B$54</f>
        <v>53.550000000000004</v>
      </c>
      <c r="BE305">
        <f t="shared" si="14"/>
        <v>53.550000000000004</v>
      </c>
      <c r="BF305">
        <v>1</v>
      </c>
      <c r="BG305">
        <v>0</v>
      </c>
      <c r="BH305">
        <v>1</v>
      </c>
      <c r="BI305">
        <v>0</v>
      </c>
      <c r="BJ305">
        <v>0</v>
      </c>
      <c r="BK305">
        <v>1</v>
      </c>
      <c r="BL305">
        <v>0</v>
      </c>
      <c r="BM305">
        <v>0</v>
      </c>
      <c r="BN305">
        <v>0</v>
      </c>
      <c r="BO305">
        <v>0</v>
      </c>
      <c r="BP305">
        <v>0</v>
      </c>
      <c r="BQ305">
        <v>0</v>
      </c>
      <c r="BR305">
        <v>1</v>
      </c>
      <c r="BS305" t="s">
        <v>1576</v>
      </c>
      <c r="BZ305">
        <v>1</v>
      </c>
      <c r="CA305" t="s">
        <v>975</v>
      </c>
      <c r="CF305">
        <v>1</v>
      </c>
      <c r="CH305">
        <v>1</v>
      </c>
      <c r="CI305">
        <v>0</v>
      </c>
      <c r="CJ305">
        <v>0</v>
      </c>
      <c r="CK305">
        <v>0</v>
      </c>
      <c r="CL305">
        <v>1</v>
      </c>
      <c r="CM305" t="s">
        <v>1577</v>
      </c>
      <c r="CT305" t="s">
        <v>975</v>
      </c>
      <c r="CU305">
        <v>2</v>
      </c>
    </row>
    <row r="306" spans="1:99" x14ac:dyDescent="0.35">
      <c r="A306">
        <v>313</v>
      </c>
      <c r="B306" s="11">
        <v>44610.429166666669</v>
      </c>
      <c r="C306">
        <v>2</v>
      </c>
      <c r="D306">
        <v>0</v>
      </c>
      <c r="E306">
        <v>0</v>
      </c>
      <c r="F306">
        <v>0</v>
      </c>
      <c r="G306">
        <v>1</v>
      </c>
      <c r="H306">
        <v>1</v>
      </c>
      <c r="I306">
        <v>1</v>
      </c>
      <c r="J306">
        <v>1</v>
      </c>
      <c r="K306">
        <v>0</v>
      </c>
      <c r="M306">
        <v>83</v>
      </c>
      <c r="N306" t="s">
        <v>1578</v>
      </c>
      <c r="O306">
        <v>1</v>
      </c>
      <c r="P306">
        <v>6</v>
      </c>
      <c r="R306" t="s">
        <v>8</v>
      </c>
      <c r="S306" t="s">
        <v>212</v>
      </c>
      <c r="T306" t="s">
        <v>5</v>
      </c>
      <c r="U306" t="s">
        <v>200</v>
      </c>
      <c r="V306" s="12">
        <v>44599</v>
      </c>
      <c r="W306" s="12">
        <v>44599</v>
      </c>
      <c r="X306">
        <v>3</v>
      </c>
      <c r="Y306" s="13">
        <v>0.51527777777777772</v>
      </c>
      <c r="Z306" s="13">
        <v>0.65277777777777779</v>
      </c>
      <c r="AA306" s="1">
        <f t="shared" si="12"/>
        <v>198.00000000000009</v>
      </c>
      <c r="AB306">
        <v>2</v>
      </c>
      <c r="AD306">
        <v>2</v>
      </c>
      <c r="AF306">
        <v>1</v>
      </c>
      <c r="AG306" t="s">
        <v>1444</v>
      </c>
      <c r="AH306">
        <v>40</v>
      </c>
      <c r="AJ306">
        <v>40</v>
      </c>
      <c r="AK306">
        <v>2</v>
      </c>
      <c r="BC306">
        <f t="shared" si="13"/>
        <v>40</v>
      </c>
      <c r="BD306">
        <f>BC306*[1]counts!$B$54</f>
        <v>306</v>
      </c>
      <c r="BE306">
        <f t="shared" si="14"/>
        <v>306</v>
      </c>
      <c r="BF306">
        <v>0</v>
      </c>
      <c r="BG306">
        <v>0</v>
      </c>
      <c r="BH306">
        <v>1</v>
      </c>
      <c r="BI306">
        <v>0</v>
      </c>
      <c r="BJ306">
        <v>0</v>
      </c>
      <c r="BK306">
        <v>0</v>
      </c>
      <c r="BL306">
        <v>0</v>
      </c>
      <c r="BM306">
        <v>0</v>
      </c>
      <c r="BN306">
        <v>0</v>
      </c>
      <c r="BO306">
        <v>0</v>
      </c>
      <c r="BP306">
        <v>0</v>
      </c>
      <c r="BQ306">
        <v>0</v>
      </c>
      <c r="BZ306">
        <v>1</v>
      </c>
      <c r="CA306" t="s">
        <v>1579</v>
      </c>
      <c r="CF306">
        <v>5</v>
      </c>
      <c r="CG306">
        <v>10</v>
      </c>
      <c r="CH306">
        <v>1</v>
      </c>
      <c r="CI306">
        <v>1</v>
      </c>
      <c r="CJ306">
        <v>0</v>
      </c>
      <c r="CK306">
        <v>1</v>
      </c>
      <c r="CL306">
        <v>2</v>
      </c>
      <c r="CM306" t="s">
        <v>1580</v>
      </c>
      <c r="CN306">
        <v>12</v>
      </c>
      <c r="CO306" t="s">
        <v>1581</v>
      </c>
      <c r="CR306">
        <v>1</v>
      </c>
      <c r="CS306" t="s">
        <v>1582</v>
      </c>
      <c r="CT306" t="s">
        <v>975</v>
      </c>
      <c r="CU306">
        <v>2</v>
      </c>
    </row>
    <row r="307" spans="1:99" x14ac:dyDescent="0.35">
      <c r="A307">
        <v>314</v>
      </c>
      <c r="B307" s="11">
        <v>44610.445833333331</v>
      </c>
      <c r="C307">
        <v>2</v>
      </c>
      <c r="D307">
        <v>0</v>
      </c>
      <c r="E307">
        <v>0</v>
      </c>
      <c r="F307">
        <v>0</v>
      </c>
      <c r="G307">
        <v>1</v>
      </c>
      <c r="H307">
        <v>0</v>
      </c>
      <c r="I307">
        <v>1</v>
      </c>
      <c r="J307">
        <v>1</v>
      </c>
      <c r="K307">
        <v>0</v>
      </c>
      <c r="M307">
        <v>81</v>
      </c>
      <c r="N307" t="s">
        <v>1583</v>
      </c>
      <c r="O307">
        <v>1</v>
      </c>
      <c r="P307">
        <v>3</v>
      </c>
      <c r="R307" t="s">
        <v>9</v>
      </c>
      <c r="S307" t="s">
        <v>212</v>
      </c>
      <c r="T307" t="s">
        <v>5</v>
      </c>
      <c r="U307" t="s">
        <v>200</v>
      </c>
      <c r="V307" s="12">
        <v>44600</v>
      </c>
      <c r="W307" s="12">
        <v>44600</v>
      </c>
      <c r="X307">
        <v>3</v>
      </c>
      <c r="Y307" s="13">
        <v>0.54166666666666663</v>
      </c>
      <c r="Z307" s="13">
        <v>0.68263888888888891</v>
      </c>
      <c r="AA307" s="1">
        <f t="shared" si="12"/>
        <v>203.00000000000009</v>
      </c>
      <c r="AB307">
        <v>2</v>
      </c>
      <c r="AD307">
        <v>2</v>
      </c>
      <c r="AF307">
        <v>1</v>
      </c>
      <c r="AG307" t="s">
        <v>1531</v>
      </c>
      <c r="AH307">
        <v>33</v>
      </c>
      <c r="AJ307">
        <v>33</v>
      </c>
      <c r="AK307">
        <v>2</v>
      </c>
      <c r="BC307">
        <f t="shared" si="13"/>
        <v>33</v>
      </c>
      <c r="BD307">
        <f>BC307*[1]counts!$B$54</f>
        <v>252.45000000000002</v>
      </c>
      <c r="BE307">
        <f t="shared" si="14"/>
        <v>252.45000000000002</v>
      </c>
      <c r="BF307">
        <v>0</v>
      </c>
      <c r="BG307">
        <v>0</v>
      </c>
      <c r="BH307">
        <v>1</v>
      </c>
      <c r="BI307">
        <v>0</v>
      </c>
      <c r="BJ307">
        <v>0</v>
      </c>
      <c r="BK307">
        <v>0</v>
      </c>
      <c r="BL307">
        <v>0</v>
      </c>
      <c r="BM307">
        <v>0</v>
      </c>
      <c r="BN307">
        <v>0</v>
      </c>
      <c r="BO307">
        <v>0</v>
      </c>
      <c r="BP307">
        <v>0</v>
      </c>
      <c r="BQ307">
        <v>0</v>
      </c>
      <c r="BZ307">
        <v>1</v>
      </c>
      <c r="CA307" t="s">
        <v>975</v>
      </c>
      <c r="CF307">
        <v>8</v>
      </c>
      <c r="CG307">
        <v>6</v>
      </c>
      <c r="CH307">
        <v>1</v>
      </c>
      <c r="CI307">
        <v>1</v>
      </c>
      <c r="CJ307">
        <v>0</v>
      </c>
      <c r="CK307">
        <v>1</v>
      </c>
      <c r="CL307">
        <v>3</v>
      </c>
      <c r="CM307" t="s">
        <v>1584</v>
      </c>
      <c r="CN307">
        <v>9</v>
      </c>
      <c r="CO307" t="s">
        <v>1585</v>
      </c>
      <c r="CR307">
        <v>2</v>
      </c>
      <c r="CS307" t="s">
        <v>1586</v>
      </c>
      <c r="CT307" t="s">
        <v>975</v>
      </c>
      <c r="CU307">
        <v>2</v>
      </c>
    </row>
    <row r="308" spans="1:99" x14ac:dyDescent="0.35">
      <c r="A308">
        <v>315</v>
      </c>
      <c r="B308" s="11">
        <v>44610.462500000001</v>
      </c>
      <c r="C308">
        <v>2</v>
      </c>
      <c r="D308">
        <v>0</v>
      </c>
      <c r="E308">
        <v>0</v>
      </c>
      <c r="F308">
        <v>0</v>
      </c>
      <c r="G308">
        <v>1</v>
      </c>
      <c r="H308">
        <v>1</v>
      </c>
      <c r="I308">
        <v>1</v>
      </c>
      <c r="J308">
        <v>1</v>
      </c>
      <c r="K308">
        <v>1</v>
      </c>
      <c r="L308" t="s">
        <v>1587</v>
      </c>
      <c r="M308">
        <v>88</v>
      </c>
      <c r="N308" t="s">
        <v>1588</v>
      </c>
      <c r="O308">
        <v>1</v>
      </c>
      <c r="P308">
        <v>2</v>
      </c>
      <c r="R308" t="s">
        <v>8</v>
      </c>
      <c r="S308" t="s">
        <v>199</v>
      </c>
      <c r="T308" t="s">
        <v>5</v>
      </c>
      <c r="U308" t="s">
        <v>200</v>
      </c>
      <c r="V308" s="12">
        <v>44601</v>
      </c>
      <c r="W308" s="12">
        <v>44601</v>
      </c>
      <c r="X308">
        <v>3</v>
      </c>
      <c r="Y308" s="13">
        <v>0.46388888888888891</v>
      </c>
      <c r="Z308" s="13">
        <v>0.60138888888888886</v>
      </c>
      <c r="AA308" s="1">
        <f t="shared" si="12"/>
        <v>197.99999999999994</v>
      </c>
      <c r="AB308">
        <v>2</v>
      </c>
      <c r="AD308">
        <v>2</v>
      </c>
      <c r="AF308">
        <v>1</v>
      </c>
      <c r="AG308" t="s">
        <v>1032</v>
      </c>
      <c r="AH308">
        <v>78</v>
      </c>
      <c r="AJ308">
        <v>78</v>
      </c>
      <c r="AK308">
        <v>2</v>
      </c>
      <c r="BC308">
        <f t="shared" si="13"/>
        <v>78</v>
      </c>
      <c r="BD308">
        <f>BC308*[1]counts!$B$54</f>
        <v>596.70000000000005</v>
      </c>
      <c r="BE308">
        <f t="shared" si="14"/>
        <v>596.70000000000005</v>
      </c>
      <c r="BF308">
        <v>0</v>
      </c>
      <c r="BG308">
        <v>0</v>
      </c>
      <c r="BH308">
        <v>1</v>
      </c>
      <c r="BI308">
        <v>0</v>
      </c>
      <c r="BJ308">
        <v>0</v>
      </c>
      <c r="BK308">
        <v>0</v>
      </c>
      <c r="BL308">
        <v>0</v>
      </c>
      <c r="BM308">
        <v>0</v>
      </c>
      <c r="BN308">
        <v>0</v>
      </c>
      <c r="BO308">
        <v>0</v>
      </c>
      <c r="BP308">
        <v>0</v>
      </c>
      <c r="BQ308">
        <v>0</v>
      </c>
      <c r="BZ308">
        <v>1</v>
      </c>
      <c r="CA308" t="s">
        <v>975</v>
      </c>
      <c r="CF308">
        <v>6</v>
      </c>
      <c r="CG308">
        <v>8</v>
      </c>
      <c r="CH308">
        <v>1</v>
      </c>
      <c r="CI308">
        <v>1</v>
      </c>
      <c r="CJ308">
        <v>0</v>
      </c>
      <c r="CK308">
        <v>1</v>
      </c>
      <c r="CL308">
        <v>6</v>
      </c>
      <c r="CM308" t="s">
        <v>1589</v>
      </c>
      <c r="CN308">
        <v>6</v>
      </c>
      <c r="CO308" t="s">
        <v>1590</v>
      </c>
      <c r="CR308">
        <v>2</v>
      </c>
      <c r="CS308" t="s">
        <v>1591</v>
      </c>
      <c r="CT308" t="s">
        <v>975</v>
      </c>
      <c r="CU308">
        <v>2</v>
      </c>
    </row>
    <row r="309" spans="1:99" x14ac:dyDescent="0.35">
      <c r="A309">
        <v>316</v>
      </c>
      <c r="B309" s="11">
        <v>44610.473611111112</v>
      </c>
      <c r="C309">
        <v>2</v>
      </c>
      <c r="D309">
        <v>0</v>
      </c>
      <c r="E309">
        <v>0</v>
      </c>
      <c r="F309">
        <v>0</v>
      </c>
      <c r="G309">
        <v>1</v>
      </c>
      <c r="H309">
        <v>1</v>
      </c>
      <c r="I309">
        <v>1</v>
      </c>
      <c r="J309">
        <v>1</v>
      </c>
      <c r="K309">
        <v>0</v>
      </c>
      <c r="M309">
        <v>82</v>
      </c>
      <c r="N309" t="s">
        <v>1592</v>
      </c>
      <c r="O309">
        <v>1</v>
      </c>
      <c r="P309">
        <v>1</v>
      </c>
      <c r="R309" t="s">
        <v>8</v>
      </c>
      <c r="S309" t="s">
        <v>199</v>
      </c>
      <c r="T309" t="s">
        <v>5</v>
      </c>
      <c r="U309" t="s">
        <v>200</v>
      </c>
      <c r="V309" s="12">
        <v>44602</v>
      </c>
      <c r="W309" s="12">
        <v>44602</v>
      </c>
      <c r="X309">
        <v>3</v>
      </c>
      <c r="Y309" s="13">
        <v>0.54305555555555551</v>
      </c>
      <c r="Z309" s="13">
        <v>0.67777777777777781</v>
      </c>
      <c r="AA309" s="1">
        <f t="shared" si="12"/>
        <v>194.00000000000011</v>
      </c>
      <c r="AB309">
        <v>2</v>
      </c>
      <c r="AD309">
        <v>2</v>
      </c>
      <c r="AF309">
        <v>1</v>
      </c>
      <c r="AG309" t="s">
        <v>1159</v>
      </c>
      <c r="AH309">
        <v>353</v>
      </c>
      <c r="AJ309">
        <v>353</v>
      </c>
      <c r="AK309">
        <v>2</v>
      </c>
      <c r="BC309">
        <f t="shared" si="13"/>
        <v>353</v>
      </c>
      <c r="BD309">
        <f>BC309*[1]counts!$B$54</f>
        <v>2700.4500000000003</v>
      </c>
      <c r="BE309">
        <f t="shared" si="14"/>
        <v>2700.4500000000003</v>
      </c>
      <c r="BF309">
        <v>0</v>
      </c>
      <c r="BG309">
        <v>0</v>
      </c>
      <c r="BH309">
        <v>1</v>
      </c>
      <c r="BI309">
        <v>0</v>
      </c>
      <c r="BJ309">
        <v>0</v>
      </c>
      <c r="BK309">
        <v>0</v>
      </c>
      <c r="BL309">
        <v>0</v>
      </c>
      <c r="BM309">
        <v>0</v>
      </c>
      <c r="BN309">
        <v>0</v>
      </c>
      <c r="BO309">
        <v>0</v>
      </c>
      <c r="BP309">
        <v>0</v>
      </c>
      <c r="BQ309">
        <v>0</v>
      </c>
      <c r="BZ309">
        <v>1</v>
      </c>
      <c r="CA309" t="s">
        <v>975</v>
      </c>
      <c r="CF309">
        <v>10</v>
      </c>
      <c r="CG309">
        <v>5</v>
      </c>
      <c r="CH309">
        <v>1</v>
      </c>
      <c r="CI309">
        <v>1</v>
      </c>
      <c r="CJ309">
        <v>0</v>
      </c>
      <c r="CK309">
        <v>1</v>
      </c>
      <c r="CL309">
        <v>2</v>
      </c>
      <c r="CM309" t="s">
        <v>1593</v>
      </c>
      <c r="CN309">
        <v>11</v>
      </c>
      <c r="CO309" t="s">
        <v>1594</v>
      </c>
      <c r="CR309">
        <v>1</v>
      </c>
      <c r="CS309" t="s">
        <v>1595</v>
      </c>
      <c r="CT309" t="s">
        <v>975</v>
      </c>
      <c r="CU309">
        <v>2</v>
      </c>
    </row>
    <row r="310" spans="1:99" x14ac:dyDescent="0.35">
      <c r="A310">
        <v>317</v>
      </c>
      <c r="B310" s="11">
        <v>44610.486111111109</v>
      </c>
      <c r="C310">
        <v>3</v>
      </c>
      <c r="D310">
        <v>0</v>
      </c>
      <c r="E310">
        <v>0</v>
      </c>
      <c r="F310">
        <v>0</v>
      </c>
      <c r="G310">
        <v>0</v>
      </c>
      <c r="H310">
        <v>0</v>
      </c>
      <c r="I310">
        <v>0</v>
      </c>
      <c r="J310">
        <v>0</v>
      </c>
      <c r="K310">
        <v>1</v>
      </c>
      <c r="L310" t="s">
        <v>1596</v>
      </c>
      <c r="M310">
        <v>79</v>
      </c>
      <c r="N310" t="s">
        <v>1597</v>
      </c>
      <c r="O310">
        <v>1</v>
      </c>
      <c r="P310">
        <v>4</v>
      </c>
      <c r="R310" t="s">
        <v>9</v>
      </c>
      <c r="S310" t="s">
        <v>199</v>
      </c>
      <c r="T310" t="s">
        <v>5</v>
      </c>
      <c r="U310" t="s">
        <v>200</v>
      </c>
      <c r="V310" s="12">
        <v>44606</v>
      </c>
      <c r="W310" s="12">
        <v>44606</v>
      </c>
      <c r="X310">
        <v>2</v>
      </c>
      <c r="Y310" s="13">
        <v>0.47986111111111113</v>
      </c>
      <c r="Z310" s="13">
        <v>0.57361111111111107</v>
      </c>
      <c r="AA310" s="1">
        <f t="shared" si="12"/>
        <v>134.99999999999991</v>
      </c>
      <c r="AB310">
        <v>2</v>
      </c>
      <c r="AD310">
        <v>2</v>
      </c>
      <c r="AF310">
        <v>1</v>
      </c>
      <c r="AG310" t="s">
        <v>1022</v>
      </c>
      <c r="AH310">
        <v>104</v>
      </c>
      <c r="AJ310">
        <v>104</v>
      </c>
      <c r="AK310">
        <v>2</v>
      </c>
      <c r="BC310">
        <f t="shared" si="13"/>
        <v>104</v>
      </c>
      <c r="BD310">
        <f>BC310*[1]counts!$B$54</f>
        <v>795.6</v>
      </c>
      <c r="BE310">
        <f t="shared" si="14"/>
        <v>795.6</v>
      </c>
      <c r="BF310">
        <v>0</v>
      </c>
      <c r="BG310">
        <v>0</v>
      </c>
      <c r="BH310">
        <v>1</v>
      </c>
      <c r="BI310">
        <v>0</v>
      </c>
      <c r="BJ310">
        <v>0</v>
      </c>
      <c r="BK310">
        <v>0</v>
      </c>
      <c r="BL310">
        <v>0</v>
      </c>
      <c r="BM310">
        <v>0</v>
      </c>
      <c r="BN310">
        <v>0</v>
      </c>
      <c r="BO310">
        <v>0</v>
      </c>
      <c r="BP310">
        <v>0</v>
      </c>
      <c r="BQ310">
        <v>0</v>
      </c>
      <c r="BZ310">
        <v>1</v>
      </c>
      <c r="CA310" t="s">
        <v>975</v>
      </c>
      <c r="CF310">
        <v>2</v>
      </c>
      <c r="CH310">
        <v>1</v>
      </c>
      <c r="CI310">
        <v>0</v>
      </c>
      <c r="CJ310">
        <v>0</v>
      </c>
      <c r="CK310">
        <v>1</v>
      </c>
      <c r="CL310">
        <v>1</v>
      </c>
      <c r="CM310" t="s">
        <v>1598</v>
      </c>
      <c r="CR310">
        <v>1</v>
      </c>
      <c r="CS310" t="s">
        <v>1451</v>
      </c>
      <c r="CT310" t="s">
        <v>975</v>
      </c>
      <c r="CU310">
        <v>2</v>
      </c>
    </row>
    <row r="311" spans="1:99" x14ac:dyDescent="0.35">
      <c r="A311">
        <v>318</v>
      </c>
      <c r="B311" s="11">
        <v>44610.493055555555</v>
      </c>
      <c r="C311">
        <v>3</v>
      </c>
      <c r="D311">
        <v>0</v>
      </c>
      <c r="E311">
        <v>1</v>
      </c>
      <c r="F311">
        <v>0</v>
      </c>
      <c r="G311">
        <v>0</v>
      </c>
      <c r="H311">
        <v>0</v>
      </c>
      <c r="I311">
        <v>0</v>
      </c>
      <c r="J311">
        <v>0</v>
      </c>
      <c r="K311">
        <v>1</v>
      </c>
      <c r="L311" t="s">
        <v>1599</v>
      </c>
      <c r="M311">
        <v>83</v>
      </c>
      <c r="N311" t="s">
        <v>1600</v>
      </c>
      <c r="O311">
        <v>1</v>
      </c>
      <c r="P311">
        <v>7</v>
      </c>
      <c r="R311" t="s">
        <v>9</v>
      </c>
      <c r="S311" t="s">
        <v>199</v>
      </c>
      <c r="T311" t="s">
        <v>5</v>
      </c>
      <c r="U311" t="s">
        <v>200</v>
      </c>
      <c r="V311" s="12">
        <v>44607</v>
      </c>
      <c r="W311" s="12">
        <v>44607</v>
      </c>
      <c r="X311">
        <v>3</v>
      </c>
      <c r="Y311" s="13">
        <v>0.42569444444444443</v>
      </c>
      <c r="Z311" s="13">
        <v>0.56319444444444444</v>
      </c>
      <c r="AA311" s="1">
        <f t="shared" si="12"/>
        <v>198.00000000000003</v>
      </c>
      <c r="AB311">
        <v>2</v>
      </c>
      <c r="AD311">
        <v>2</v>
      </c>
      <c r="AF311">
        <v>1</v>
      </c>
      <c r="AG311" t="s">
        <v>978</v>
      </c>
      <c r="AH311">
        <v>245</v>
      </c>
      <c r="AJ311">
        <v>245</v>
      </c>
      <c r="AK311">
        <v>2</v>
      </c>
      <c r="BC311">
        <f t="shared" si="13"/>
        <v>245</v>
      </c>
      <c r="BD311">
        <f>BC311*[1]counts!$B$54</f>
        <v>1874.25</v>
      </c>
      <c r="BE311">
        <f t="shared" si="14"/>
        <v>1874.25</v>
      </c>
      <c r="BF311">
        <v>0</v>
      </c>
      <c r="BG311">
        <v>0</v>
      </c>
      <c r="BH311">
        <v>1</v>
      </c>
      <c r="BI311">
        <v>0</v>
      </c>
      <c r="BJ311">
        <v>0</v>
      </c>
      <c r="BK311">
        <v>0</v>
      </c>
      <c r="BL311">
        <v>0</v>
      </c>
      <c r="BM311">
        <v>0</v>
      </c>
      <c r="BN311">
        <v>0</v>
      </c>
      <c r="BO311">
        <v>0</v>
      </c>
      <c r="BP311">
        <v>0</v>
      </c>
      <c r="BQ311">
        <v>0</v>
      </c>
      <c r="BZ311">
        <v>1</v>
      </c>
      <c r="CA311" t="s">
        <v>975</v>
      </c>
      <c r="CF311">
        <v>4</v>
      </c>
      <c r="CH311">
        <v>0</v>
      </c>
      <c r="CI311">
        <v>1</v>
      </c>
      <c r="CJ311">
        <v>0</v>
      </c>
      <c r="CK311">
        <v>0</v>
      </c>
      <c r="CN311">
        <v>4</v>
      </c>
      <c r="CO311" t="s">
        <v>1601</v>
      </c>
      <c r="CT311" t="s">
        <v>975</v>
      </c>
      <c r="CU311">
        <v>2</v>
      </c>
    </row>
    <row r="312" spans="1:99" x14ac:dyDescent="0.35">
      <c r="A312">
        <v>319</v>
      </c>
      <c r="B312" s="11">
        <v>44608.572916666664</v>
      </c>
      <c r="C312">
        <v>2</v>
      </c>
      <c r="D312">
        <v>0</v>
      </c>
      <c r="E312">
        <v>0</v>
      </c>
      <c r="F312">
        <v>1</v>
      </c>
      <c r="G312">
        <v>1</v>
      </c>
      <c r="H312">
        <v>1</v>
      </c>
      <c r="I312">
        <v>1</v>
      </c>
      <c r="J312">
        <v>1</v>
      </c>
      <c r="K312">
        <v>1</v>
      </c>
      <c r="L312" t="s">
        <v>1401</v>
      </c>
      <c r="M312">
        <v>77</v>
      </c>
      <c r="N312" t="s">
        <v>1602</v>
      </c>
      <c r="O312">
        <v>2</v>
      </c>
      <c r="Q312">
        <v>5</v>
      </c>
      <c r="R312" t="s">
        <v>8</v>
      </c>
      <c r="S312" t="s">
        <v>212</v>
      </c>
      <c r="T312" t="s">
        <v>5</v>
      </c>
      <c r="U312" t="s">
        <v>200</v>
      </c>
      <c r="V312" s="12">
        <v>44606</v>
      </c>
      <c r="W312" s="12">
        <v>44606</v>
      </c>
      <c r="X312">
        <v>2</v>
      </c>
      <c r="Y312" s="13">
        <v>0.54166666666666663</v>
      </c>
      <c r="Z312" s="13">
        <v>0.625</v>
      </c>
      <c r="AA312" s="1">
        <f t="shared" si="12"/>
        <v>120.00000000000006</v>
      </c>
      <c r="AB312">
        <v>2</v>
      </c>
      <c r="AD312">
        <v>2</v>
      </c>
      <c r="AF312">
        <v>1</v>
      </c>
      <c r="AG312" t="s">
        <v>1603</v>
      </c>
      <c r="AH312">
        <v>7</v>
      </c>
      <c r="AJ312">
        <v>7</v>
      </c>
      <c r="AK312">
        <v>2</v>
      </c>
      <c r="BC312">
        <f t="shared" si="13"/>
        <v>7</v>
      </c>
      <c r="BD312">
        <f>BC312*[1]counts!$B$54</f>
        <v>53.550000000000004</v>
      </c>
      <c r="BE312">
        <f t="shared" si="14"/>
        <v>53.550000000000004</v>
      </c>
      <c r="BF312">
        <v>0</v>
      </c>
      <c r="BG312">
        <v>0</v>
      </c>
      <c r="BH312">
        <v>1</v>
      </c>
      <c r="BI312">
        <v>0</v>
      </c>
      <c r="BJ312">
        <v>0</v>
      </c>
      <c r="BK312">
        <v>0</v>
      </c>
      <c r="BL312">
        <v>0</v>
      </c>
      <c r="BM312">
        <v>0</v>
      </c>
      <c r="BN312">
        <v>0</v>
      </c>
      <c r="BO312">
        <v>0</v>
      </c>
      <c r="BP312">
        <v>0</v>
      </c>
      <c r="BQ312">
        <v>0</v>
      </c>
      <c r="BZ312">
        <v>1</v>
      </c>
      <c r="CA312" t="s">
        <v>942</v>
      </c>
      <c r="CF312">
        <v>6</v>
      </c>
      <c r="CG312">
        <v>7</v>
      </c>
      <c r="CH312">
        <v>0</v>
      </c>
      <c r="CI312">
        <v>1</v>
      </c>
      <c r="CJ312">
        <v>0</v>
      </c>
      <c r="CK312">
        <v>0</v>
      </c>
      <c r="CN312">
        <v>13</v>
      </c>
      <c r="CO312" t="s">
        <v>1604</v>
      </c>
      <c r="CT312" t="s">
        <v>942</v>
      </c>
      <c r="CU312">
        <v>2</v>
      </c>
    </row>
    <row r="313" spans="1:99" x14ac:dyDescent="0.35">
      <c r="A313">
        <v>320</v>
      </c>
      <c r="B313" s="11">
        <v>44610.847222222219</v>
      </c>
      <c r="D313">
        <v>0</v>
      </c>
      <c r="E313">
        <v>0</v>
      </c>
      <c r="F313">
        <v>1</v>
      </c>
      <c r="G313">
        <v>1</v>
      </c>
      <c r="H313">
        <v>1</v>
      </c>
      <c r="I313">
        <v>1</v>
      </c>
      <c r="J313">
        <v>1</v>
      </c>
      <c r="K313">
        <v>1</v>
      </c>
      <c r="L313" t="s">
        <v>1401</v>
      </c>
      <c r="M313">
        <v>79</v>
      </c>
      <c r="N313" t="s">
        <v>1605</v>
      </c>
      <c r="O313">
        <v>2</v>
      </c>
      <c r="Q313">
        <v>2</v>
      </c>
      <c r="R313" t="s">
        <v>8</v>
      </c>
      <c r="S313" t="s">
        <v>212</v>
      </c>
      <c r="T313" t="s">
        <v>5</v>
      </c>
      <c r="U313" t="s">
        <v>200</v>
      </c>
      <c r="V313" s="12">
        <v>44607</v>
      </c>
      <c r="W313" s="12">
        <v>44607</v>
      </c>
      <c r="X313">
        <v>2</v>
      </c>
      <c r="Y313" s="13">
        <v>0.54166666666666663</v>
      </c>
      <c r="Z313" s="13">
        <v>0.625</v>
      </c>
      <c r="AA313" s="1">
        <f t="shared" si="12"/>
        <v>120.00000000000006</v>
      </c>
      <c r="AB313">
        <v>2</v>
      </c>
      <c r="AD313">
        <v>2</v>
      </c>
      <c r="AF313">
        <v>1</v>
      </c>
      <c r="AG313" t="s">
        <v>889</v>
      </c>
      <c r="AH313">
        <v>5</v>
      </c>
      <c r="AJ313">
        <v>5</v>
      </c>
      <c r="AK313">
        <v>2</v>
      </c>
      <c r="BC313">
        <f t="shared" si="13"/>
        <v>5</v>
      </c>
      <c r="BD313">
        <f>BC313*[1]counts!$B$54</f>
        <v>38.25</v>
      </c>
      <c r="BE313">
        <f t="shared" si="14"/>
        <v>38.25</v>
      </c>
      <c r="BF313">
        <v>0</v>
      </c>
      <c r="BG313">
        <v>0</v>
      </c>
      <c r="BH313">
        <v>1</v>
      </c>
      <c r="BI313">
        <v>0</v>
      </c>
      <c r="BJ313">
        <v>0</v>
      </c>
      <c r="BK313">
        <v>0</v>
      </c>
      <c r="BL313">
        <v>0</v>
      </c>
      <c r="BM313">
        <v>0</v>
      </c>
      <c r="BN313">
        <v>0</v>
      </c>
      <c r="BO313">
        <v>0</v>
      </c>
      <c r="BP313">
        <v>0</v>
      </c>
      <c r="BQ313">
        <v>0</v>
      </c>
      <c r="BZ313">
        <v>1</v>
      </c>
      <c r="CA313" t="s">
        <v>942</v>
      </c>
      <c r="CF313">
        <v>5</v>
      </c>
      <c r="CG313">
        <v>7</v>
      </c>
      <c r="CH313">
        <v>1</v>
      </c>
      <c r="CI313">
        <v>1</v>
      </c>
      <c r="CJ313">
        <v>0</v>
      </c>
      <c r="CK313">
        <v>0</v>
      </c>
      <c r="CL313">
        <v>1</v>
      </c>
      <c r="CM313" t="s">
        <v>1271</v>
      </c>
      <c r="CN313">
        <v>11</v>
      </c>
      <c r="CO313" t="s">
        <v>1606</v>
      </c>
      <c r="CT313" t="s">
        <v>942</v>
      </c>
      <c r="CU313">
        <v>2</v>
      </c>
    </row>
    <row r="314" spans="1:99" x14ac:dyDescent="0.35">
      <c r="A314">
        <v>321</v>
      </c>
      <c r="B314" s="11">
        <v>44610.85833333333</v>
      </c>
      <c r="D314">
        <v>0</v>
      </c>
      <c r="E314">
        <v>0</v>
      </c>
      <c r="F314">
        <v>1</v>
      </c>
      <c r="G314">
        <v>1</v>
      </c>
      <c r="H314">
        <v>1</v>
      </c>
      <c r="I314">
        <v>1</v>
      </c>
      <c r="J314">
        <v>1</v>
      </c>
      <c r="K314">
        <v>1</v>
      </c>
      <c r="L314" t="s">
        <v>1401</v>
      </c>
      <c r="M314">
        <v>16</v>
      </c>
      <c r="N314" t="s">
        <v>1607</v>
      </c>
      <c r="O314">
        <v>2</v>
      </c>
      <c r="Q314">
        <v>1</v>
      </c>
      <c r="R314" t="s">
        <v>8</v>
      </c>
      <c r="S314" t="s">
        <v>199</v>
      </c>
      <c r="T314" t="s">
        <v>5</v>
      </c>
      <c r="U314" t="s">
        <v>200</v>
      </c>
      <c r="V314" s="12">
        <v>44608</v>
      </c>
      <c r="W314" s="12">
        <v>44608</v>
      </c>
      <c r="X314">
        <v>2</v>
      </c>
      <c r="Y314" s="13">
        <v>0.54166666666666663</v>
      </c>
      <c r="Z314" s="13">
        <v>0.625</v>
      </c>
      <c r="AA314" s="1">
        <f t="shared" si="12"/>
        <v>120.00000000000006</v>
      </c>
      <c r="AB314">
        <v>2</v>
      </c>
      <c r="AD314">
        <v>2</v>
      </c>
      <c r="AF314">
        <v>1</v>
      </c>
      <c r="AG314" t="s">
        <v>1608</v>
      </c>
      <c r="AH314">
        <v>300</v>
      </c>
      <c r="AJ314">
        <v>300</v>
      </c>
      <c r="AK314">
        <v>2</v>
      </c>
      <c r="BC314">
        <f t="shared" si="13"/>
        <v>300</v>
      </c>
      <c r="BD314">
        <f>BC314*[1]counts!$B$54</f>
        <v>2295</v>
      </c>
      <c r="BE314">
        <f t="shared" si="14"/>
        <v>2295</v>
      </c>
      <c r="BF314">
        <v>0</v>
      </c>
      <c r="BG314">
        <v>0</v>
      </c>
      <c r="BH314">
        <v>1</v>
      </c>
      <c r="BI314">
        <v>0</v>
      </c>
      <c r="BJ314">
        <v>0</v>
      </c>
      <c r="BK314">
        <v>0</v>
      </c>
      <c r="BL314">
        <v>0</v>
      </c>
      <c r="BM314">
        <v>0</v>
      </c>
      <c r="BN314">
        <v>0</v>
      </c>
      <c r="BO314">
        <v>0</v>
      </c>
      <c r="BP314">
        <v>0</v>
      </c>
      <c r="BQ314">
        <v>0</v>
      </c>
      <c r="BZ314">
        <v>1</v>
      </c>
      <c r="CA314" t="s">
        <v>942</v>
      </c>
      <c r="CF314">
        <v>7</v>
      </c>
      <c r="CG314">
        <v>4</v>
      </c>
      <c r="CH314">
        <v>0</v>
      </c>
      <c r="CI314">
        <v>1</v>
      </c>
      <c r="CJ314">
        <v>0</v>
      </c>
      <c r="CK314">
        <v>0</v>
      </c>
      <c r="CN314">
        <v>11</v>
      </c>
      <c r="CO314" t="s">
        <v>1609</v>
      </c>
      <c r="CT314" t="s">
        <v>1476</v>
      </c>
      <c r="CU314">
        <v>2</v>
      </c>
    </row>
    <row r="315" spans="1:99" x14ac:dyDescent="0.35">
      <c r="A315">
        <v>322</v>
      </c>
      <c r="B315" s="11">
        <v>44610.869444444441</v>
      </c>
      <c r="D315">
        <v>0</v>
      </c>
      <c r="E315">
        <v>0</v>
      </c>
      <c r="F315">
        <v>0</v>
      </c>
      <c r="G315">
        <v>1</v>
      </c>
      <c r="H315">
        <v>1</v>
      </c>
      <c r="I315">
        <v>1</v>
      </c>
      <c r="J315">
        <v>1</v>
      </c>
      <c r="K315">
        <v>1</v>
      </c>
      <c r="L315" t="s">
        <v>1401</v>
      </c>
      <c r="M315">
        <v>79</v>
      </c>
      <c r="N315" t="s">
        <v>1610</v>
      </c>
      <c r="O315">
        <v>2</v>
      </c>
      <c r="Q315">
        <v>3</v>
      </c>
      <c r="R315" t="s">
        <v>9</v>
      </c>
      <c r="S315" t="s">
        <v>199</v>
      </c>
      <c r="T315" t="s">
        <v>5</v>
      </c>
      <c r="U315" t="s">
        <v>200</v>
      </c>
      <c r="V315" s="12">
        <v>44610</v>
      </c>
      <c r="W315" s="12">
        <v>44610</v>
      </c>
      <c r="X315">
        <v>2</v>
      </c>
      <c r="Y315" s="13">
        <v>0.54166666666666663</v>
      </c>
      <c r="Z315" s="13">
        <v>0.625</v>
      </c>
      <c r="AA315" s="1">
        <f t="shared" si="12"/>
        <v>120.00000000000006</v>
      </c>
      <c r="AB315">
        <v>2</v>
      </c>
      <c r="AD315">
        <v>2</v>
      </c>
      <c r="AF315">
        <v>1</v>
      </c>
      <c r="AG315" t="s">
        <v>899</v>
      </c>
      <c r="AH315">
        <v>140</v>
      </c>
      <c r="AJ315">
        <v>140</v>
      </c>
      <c r="AK315">
        <v>2</v>
      </c>
      <c r="BC315">
        <f t="shared" si="13"/>
        <v>140</v>
      </c>
      <c r="BD315">
        <f>BC315*[1]counts!$B$54</f>
        <v>1071</v>
      </c>
      <c r="BE315">
        <f t="shared" si="14"/>
        <v>1071</v>
      </c>
      <c r="BF315">
        <v>0</v>
      </c>
      <c r="BG315">
        <v>0</v>
      </c>
      <c r="BH315">
        <v>1</v>
      </c>
      <c r="BI315">
        <v>0</v>
      </c>
      <c r="BJ315">
        <v>0</v>
      </c>
      <c r="BK315">
        <v>0</v>
      </c>
      <c r="BL315">
        <v>0</v>
      </c>
      <c r="BM315">
        <v>0</v>
      </c>
      <c r="BN315">
        <v>0</v>
      </c>
      <c r="BO315">
        <v>0</v>
      </c>
      <c r="BP315">
        <v>0</v>
      </c>
      <c r="BQ315">
        <v>0</v>
      </c>
      <c r="BZ315">
        <v>1</v>
      </c>
      <c r="CA315" t="s">
        <v>942</v>
      </c>
      <c r="CF315">
        <v>4</v>
      </c>
      <c r="CG315">
        <v>8</v>
      </c>
      <c r="CH315">
        <v>1</v>
      </c>
      <c r="CI315">
        <v>1</v>
      </c>
      <c r="CJ315">
        <v>0</v>
      </c>
      <c r="CK315">
        <v>0</v>
      </c>
      <c r="CL315">
        <v>2</v>
      </c>
      <c r="CM315" t="s">
        <v>1611</v>
      </c>
      <c r="CN315">
        <v>10</v>
      </c>
      <c r="CO315" t="s">
        <v>1612</v>
      </c>
      <c r="CT315" t="s">
        <v>1476</v>
      </c>
      <c r="CU315">
        <v>2</v>
      </c>
    </row>
    <row r="316" spans="1:99" x14ac:dyDescent="0.35">
      <c r="A316">
        <v>323</v>
      </c>
      <c r="B316" s="11">
        <v>44613.546527777777</v>
      </c>
      <c r="C316">
        <v>3</v>
      </c>
      <c r="D316">
        <v>0</v>
      </c>
      <c r="E316">
        <v>0</v>
      </c>
      <c r="F316">
        <v>0</v>
      </c>
      <c r="G316">
        <v>0</v>
      </c>
      <c r="H316">
        <v>0</v>
      </c>
      <c r="I316">
        <v>0</v>
      </c>
      <c r="J316">
        <v>0</v>
      </c>
      <c r="K316">
        <v>1</v>
      </c>
      <c r="L316" t="s">
        <v>1401</v>
      </c>
      <c r="M316">
        <v>71</v>
      </c>
      <c r="N316" t="s">
        <v>1613</v>
      </c>
      <c r="O316">
        <v>2</v>
      </c>
      <c r="Q316">
        <v>4</v>
      </c>
      <c r="R316" t="s">
        <v>9</v>
      </c>
      <c r="S316" t="s">
        <v>212</v>
      </c>
      <c r="T316" t="s">
        <v>5</v>
      </c>
      <c r="U316" t="s">
        <v>200</v>
      </c>
      <c r="V316" s="12">
        <v>44613</v>
      </c>
      <c r="W316" s="12">
        <v>44613</v>
      </c>
      <c r="X316">
        <v>1</v>
      </c>
      <c r="Y316" s="13">
        <v>0.375</v>
      </c>
      <c r="Z316" s="13">
        <v>0.41666666666666669</v>
      </c>
      <c r="AA316" s="1">
        <f t="shared" si="12"/>
        <v>60.000000000000028</v>
      </c>
      <c r="AB316">
        <v>2</v>
      </c>
      <c r="AD316">
        <v>2</v>
      </c>
      <c r="AF316">
        <v>1</v>
      </c>
      <c r="AG316" t="s">
        <v>1614</v>
      </c>
      <c r="AH316">
        <v>10</v>
      </c>
      <c r="AJ316">
        <v>10</v>
      </c>
      <c r="AK316">
        <v>2</v>
      </c>
      <c r="BC316">
        <f t="shared" si="13"/>
        <v>10</v>
      </c>
      <c r="BD316">
        <f>BC316*[1]counts!$B$54</f>
        <v>76.5</v>
      </c>
      <c r="BE316">
        <f t="shared" si="14"/>
        <v>76.5</v>
      </c>
      <c r="BF316">
        <v>0</v>
      </c>
      <c r="BG316">
        <v>0</v>
      </c>
      <c r="BH316">
        <v>1</v>
      </c>
      <c r="BI316">
        <v>0</v>
      </c>
      <c r="BJ316">
        <v>0</v>
      </c>
      <c r="BK316">
        <v>0</v>
      </c>
      <c r="BL316">
        <v>0</v>
      </c>
      <c r="BM316">
        <v>0</v>
      </c>
      <c r="BN316">
        <v>0</v>
      </c>
      <c r="BO316">
        <v>0</v>
      </c>
      <c r="BP316">
        <v>0</v>
      </c>
      <c r="BQ316">
        <v>0</v>
      </c>
      <c r="BZ316">
        <v>1</v>
      </c>
      <c r="CA316" t="s">
        <v>942</v>
      </c>
      <c r="CF316">
        <v>2</v>
      </c>
      <c r="CG316">
        <v>3</v>
      </c>
      <c r="CH316">
        <v>1</v>
      </c>
      <c r="CI316">
        <v>1</v>
      </c>
      <c r="CJ316">
        <v>0</v>
      </c>
      <c r="CK316">
        <v>0</v>
      </c>
      <c r="CL316">
        <v>1</v>
      </c>
      <c r="CM316" t="s">
        <v>1509</v>
      </c>
      <c r="CN316">
        <v>4</v>
      </c>
      <c r="CO316" t="s">
        <v>1615</v>
      </c>
      <c r="CT316" t="s">
        <v>942</v>
      </c>
      <c r="CU316">
        <v>2</v>
      </c>
    </row>
    <row r="317" spans="1:99" x14ac:dyDescent="0.35">
      <c r="A317">
        <v>324</v>
      </c>
      <c r="B317" s="11">
        <v>44613.577777777777</v>
      </c>
      <c r="C317">
        <v>3</v>
      </c>
      <c r="D317">
        <v>0</v>
      </c>
      <c r="E317">
        <v>0</v>
      </c>
      <c r="F317">
        <v>0</v>
      </c>
      <c r="G317">
        <v>0</v>
      </c>
      <c r="H317">
        <v>0</v>
      </c>
      <c r="I317">
        <v>0</v>
      </c>
      <c r="J317">
        <v>0</v>
      </c>
      <c r="K317">
        <v>1</v>
      </c>
      <c r="L317" t="s">
        <v>1401</v>
      </c>
      <c r="M317">
        <v>64</v>
      </c>
      <c r="N317" t="s">
        <v>1616</v>
      </c>
      <c r="O317">
        <v>2</v>
      </c>
      <c r="Q317">
        <v>8</v>
      </c>
      <c r="R317" t="s">
        <v>9</v>
      </c>
      <c r="S317" t="s">
        <v>199</v>
      </c>
      <c r="T317" t="s">
        <v>5</v>
      </c>
      <c r="U317" t="s">
        <v>200</v>
      </c>
      <c r="V317" s="12">
        <v>44613</v>
      </c>
      <c r="W317" s="12">
        <v>44613</v>
      </c>
      <c r="X317">
        <v>1</v>
      </c>
      <c r="Y317" s="13">
        <v>0.5</v>
      </c>
      <c r="Z317" s="13">
        <v>0.54166666666666663</v>
      </c>
      <c r="AA317" s="1">
        <f t="shared" si="12"/>
        <v>59.999999999999943</v>
      </c>
      <c r="AB317">
        <v>2</v>
      </c>
      <c r="AD317">
        <v>2</v>
      </c>
      <c r="AF317">
        <v>1</v>
      </c>
      <c r="AG317" t="s">
        <v>1617</v>
      </c>
      <c r="AH317">
        <v>64</v>
      </c>
      <c r="AJ317">
        <v>64</v>
      </c>
      <c r="AK317">
        <v>2</v>
      </c>
      <c r="BC317">
        <f t="shared" si="13"/>
        <v>64</v>
      </c>
      <c r="BD317">
        <f>BC317*[1]counts!$B$54</f>
        <v>489.6</v>
      </c>
      <c r="BE317">
        <f t="shared" si="14"/>
        <v>489.6</v>
      </c>
      <c r="BF317">
        <v>0</v>
      </c>
      <c r="BG317">
        <v>0</v>
      </c>
      <c r="BH317">
        <v>1</v>
      </c>
      <c r="BI317">
        <v>0</v>
      </c>
      <c r="BJ317">
        <v>0</v>
      </c>
      <c r="BK317">
        <v>0</v>
      </c>
      <c r="BL317">
        <v>0</v>
      </c>
      <c r="BM317">
        <v>0</v>
      </c>
      <c r="BN317">
        <v>0</v>
      </c>
      <c r="BO317">
        <v>0</v>
      </c>
      <c r="BP317">
        <v>0</v>
      </c>
      <c r="BQ317">
        <v>0</v>
      </c>
      <c r="BZ317">
        <v>1</v>
      </c>
      <c r="CA317" t="s">
        <v>942</v>
      </c>
      <c r="CF317">
        <v>3</v>
      </c>
      <c r="CG317">
        <v>2</v>
      </c>
      <c r="CH317">
        <v>0</v>
      </c>
      <c r="CI317">
        <v>1</v>
      </c>
      <c r="CJ317">
        <v>0</v>
      </c>
      <c r="CK317">
        <v>0</v>
      </c>
      <c r="CN317">
        <v>5</v>
      </c>
      <c r="CO317" t="s">
        <v>1618</v>
      </c>
      <c r="CT317" t="s">
        <v>942</v>
      </c>
      <c r="CU317">
        <v>2</v>
      </c>
    </row>
    <row r="318" spans="1:99" x14ac:dyDescent="0.35">
      <c r="A318">
        <v>325</v>
      </c>
      <c r="B318" s="11">
        <v>44614.585416666669</v>
      </c>
      <c r="C318">
        <v>3</v>
      </c>
      <c r="D318">
        <v>0</v>
      </c>
      <c r="E318">
        <v>0</v>
      </c>
      <c r="F318">
        <v>0</v>
      </c>
      <c r="G318">
        <v>0</v>
      </c>
      <c r="H318">
        <v>0</v>
      </c>
      <c r="I318">
        <v>0</v>
      </c>
      <c r="J318">
        <v>0</v>
      </c>
      <c r="K318">
        <v>1</v>
      </c>
      <c r="L318" t="s">
        <v>1401</v>
      </c>
      <c r="M318">
        <v>55</v>
      </c>
      <c r="N318" t="s">
        <v>1619</v>
      </c>
      <c r="O318">
        <v>2</v>
      </c>
      <c r="Q318">
        <v>7</v>
      </c>
      <c r="R318" t="s">
        <v>9</v>
      </c>
      <c r="S318" t="s">
        <v>199</v>
      </c>
      <c r="T318" t="s">
        <v>5</v>
      </c>
      <c r="U318" t="s">
        <v>200</v>
      </c>
      <c r="V318" s="12">
        <v>44614</v>
      </c>
      <c r="W318" s="12">
        <v>44614</v>
      </c>
      <c r="X318">
        <v>1</v>
      </c>
      <c r="Y318" s="13">
        <v>0.375</v>
      </c>
      <c r="Z318" s="13">
        <v>0.41666666666666669</v>
      </c>
      <c r="AA318" s="1">
        <f t="shared" si="12"/>
        <v>60.000000000000028</v>
      </c>
      <c r="AB318">
        <v>2</v>
      </c>
      <c r="AD318">
        <v>2</v>
      </c>
      <c r="AF318">
        <v>1</v>
      </c>
      <c r="AG318" t="s">
        <v>1620</v>
      </c>
      <c r="AH318">
        <v>84</v>
      </c>
      <c r="AJ318">
        <v>84</v>
      </c>
      <c r="AK318">
        <v>2</v>
      </c>
      <c r="BC318">
        <f t="shared" si="13"/>
        <v>84</v>
      </c>
      <c r="BD318">
        <f>BC318*[1]counts!$B$54</f>
        <v>642.6</v>
      </c>
      <c r="BE318">
        <f t="shared" si="14"/>
        <v>642.6</v>
      </c>
      <c r="BF318">
        <v>0</v>
      </c>
      <c r="BG318">
        <v>0</v>
      </c>
      <c r="BH318">
        <v>1</v>
      </c>
      <c r="BI318">
        <v>0</v>
      </c>
      <c r="BJ318">
        <v>0</v>
      </c>
      <c r="BK318">
        <v>0</v>
      </c>
      <c r="BL318">
        <v>0</v>
      </c>
      <c r="BM318">
        <v>0</v>
      </c>
      <c r="BN318">
        <v>0</v>
      </c>
      <c r="BO318">
        <v>0</v>
      </c>
      <c r="BP318">
        <v>0</v>
      </c>
      <c r="BQ318">
        <v>0</v>
      </c>
      <c r="BZ318">
        <v>1</v>
      </c>
      <c r="CA318" t="s">
        <v>942</v>
      </c>
      <c r="CF318">
        <v>2</v>
      </c>
      <c r="CG318">
        <v>1</v>
      </c>
      <c r="CH318">
        <v>0</v>
      </c>
      <c r="CI318">
        <v>1</v>
      </c>
      <c r="CJ318">
        <v>0</v>
      </c>
      <c r="CK318">
        <v>0</v>
      </c>
      <c r="CN318">
        <v>3</v>
      </c>
      <c r="CO318" t="s">
        <v>1621</v>
      </c>
      <c r="CT318" t="s">
        <v>942</v>
      </c>
      <c r="CU318">
        <v>2</v>
      </c>
    </row>
    <row r="319" spans="1:99" x14ac:dyDescent="0.35">
      <c r="A319">
        <v>326</v>
      </c>
      <c r="B319" s="11">
        <v>44621.442361111112</v>
      </c>
      <c r="C319">
        <v>3</v>
      </c>
      <c r="D319">
        <v>0</v>
      </c>
      <c r="E319">
        <v>0</v>
      </c>
      <c r="F319">
        <v>0</v>
      </c>
      <c r="G319">
        <v>0</v>
      </c>
      <c r="H319">
        <v>0</v>
      </c>
      <c r="I319">
        <v>0</v>
      </c>
      <c r="J319">
        <v>0</v>
      </c>
      <c r="K319">
        <v>1</v>
      </c>
      <c r="L319" t="s">
        <v>1622</v>
      </c>
      <c r="M319">
        <v>90</v>
      </c>
      <c r="N319" t="s">
        <v>1623</v>
      </c>
      <c r="O319">
        <v>2</v>
      </c>
      <c r="Q319">
        <v>5</v>
      </c>
      <c r="R319" t="s">
        <v>8</v>
      </c>
      <c r="S319" t="s">
        <v>212</v>
      </c>
      <c r="T319" t="s">
        <v>5</v>
      </c>
      <c r="U319" t="s">
        <v>200</v>
      </c>
      <c r="V319" s="12">
        <v>44616</v>
      </c>
      <c r="W319" s="12">
        <v>44616</v>
      </c>
      <c r="X319">
        <v>2</v>
      </c>
      <c r="Y319" s="13">
        <v>0.41666666666666669</v>
      </c>
      <c r="Z319" s="13">
        <v>0.51666666666666672</v>
      </c>
      <c r="AA319" s="1">
        <f t="shared" si="12"/>
        <v>144.00000000000006</v>
      </c>
      <c r="AB319">
        <v>2</v>
      </c>
      <c r="AD319">
        <v>2</v>
      </c>
      <c r="AF319">
        <v>1</v>
      </c>
      <c r="AG319" t="s">
        <v>1624</v>
      </c>
      <c r="AH319">
        <v>223</v>
      </c>
      <c r="AJ319">
        <v>223</v>
      </c>
      <c r="AK319">
        <v>1</v>
      </c>
      <c r="AL319">
        <v>1</v>
      </c>
      <c r="AM319" t="s">
        <v>1625</v>
      </c>
      <c r="AN319">
        <v>52</v>
      </c>
      <c r="AP319">
        <v>52</v>
      </c>
      <c r="AQ319">
        <v>2</v>
      </c>
      <c r="BC319">
        <f t="shared" si="13"/>
        <v>275</v>
      </c>
      <c r="BD319">
        <f>BC319*[1]counts!$B$54</f>
        <v>2103.75</v>
      </c>
      <c r="BE319">
        <f t="shared" si="14"/>
        <v>2103.75</v>
      </c>
      <c r="BF319">
        <v>1</v>
      </c>
      <c r="BG319">
        <v>0</v>
      </c>
      <c r="BH319">
        <v>1</v>
      </c>
      <c r="BI319">
        <v>0</v>
      </c>
      <c r="BJ319">
        <v>0</v>
      </c>
      <c r="BK319">
        <v>1</v>
      </c>
      <c r="BL319">
        <v>1</v>
      </c>
      <c r="BM319">
        <v>0</v>
      </c>
      <c r="BN319">
        <v>0</v>
      </c>
      <c r="BO319">
        <v>0</v>
      </c>
      <c r="BP319">
        <v>0</v>
      </c>
      <c r="BQ319">
        <v>0</v>
      </c>
      <c r="BR319">
        <v>1</v>
      </c>
      <c r="BS319" t="s">
        <v>1626</v>
      </c>
      <c r="BT319">
        <v>1</v>
      </c>
      <c r="BU319" t="s">
        <v>1627</v>
      </c>
      <c r="BZ319">
        <v>2</v>
      </c>
      <c r="CA319" t="s">
        <v>1628</v>
      </c>
      <c r="CH319">
        <v>0</v>
      </c>
      <c r="CI319">
        <v>0</v>
      </c>
      <c r="CJ319">
        <v>0</v>
      </c>
      <c r="CK319">
        <v>0</v>
      </c>
      <c r="CT319" t="s">
        <v>975</v>
      </c>
      <c r="CU319">
        <v>2</v>
      </c>
    </row>
    <row r="320" spans="1:99" x14ac:dyDescent="0.35">
      <c r="A320">
        <v>327</v>
      </c>
      <c r="B320" s="11">
        <v>44621.480555555558</v>
      </c>
      <c r="C320">
        <v>3</v>
      </c>
      <c r="D320">
        <v>0</v>
      </c>
      <c r="E320">
        <v>0</v>
      </c>
      <c r="F320">
        <v>0</v>
      </c>
      <c r="G320">
        <v>0</v>
      </c>
      <c r="H320">
        <v>0</v>
      </c>
      <c r="I320">
        <v>0</v>
      </c>
      <c r="J320">
        <v>0</v>
      </c>
      <c r="K320">
        <v>1</v>
      </c>
      <c r="L320" t="s">
        <v>1629</v>
      </c>
      <c r="M320">
        <v>78</v>
      </c>
      <c r="N320" t="s">
        <v>1630</v>
      </c>
      <c r="O320">
        <v>2</v>
      </c>
      <c r="Q320">
        <v>2</v>
      </c>
      <c r="R320" t="s">
        <v>8</v>
      </c>
      <c r="S320" t="s">
        <v>212</v>
      </c>
      <c r="T320" t="s">
        <v>5</v>
      </c>
      <c r="U320" t="s">
        <v>200</v>
      </c>
      <c r="V320" s="12">
        <v>44617</v>
      </c>
      <c r="W320" s="12">
        <v>44617</v>
      </c>
      <c r="X320">
        <v>2</v>
      </c>
      <c r="Y320" s="13">
        <v>0.48472222222222222</v>
      </c>
      <c r="Z320" s="13">
        <v>0.5708333333333333</v>
      </c>
      <c r="AA320" s="1">
        <f t="shared" si="12"/>
        <v>123.99999999999996</v>
      </c>
      <c r="AB320">
        <v>2</v>
      </c>
      <c r="AD320">
        <v>2</v>
      </c>
      <c r="AF320">
        <v>1</v>
      </c>
      <c r="AG320" t="s">
        <v>1631</v>
      </c>
      <c r="AH320">
        <v>33</v>
      </c>
      <c r="AJ320">
        <v>33</v>
      </c>
      <c r="AK320">
        <v>1</v>
      </c>
      <c r="AL320">
        <v>1</v>
      </c>
      <c r="AM320" t="s">
        <v>1632</v>
      </c>
      <c r="AN320">
        <v>224</v>
      </c>
      <c r="AP320">
        <v>224</v>
      </c>
      <c r="AQ320">
        <v>2</v>
      </c>
      <c r="BC320">
        <f t="shared" si="13"/>
        <v>257</v>
      </c>
      <c r="BD320">
        <f>BC320*[1]counts!$B$54</f>
        <v>1966.0500000000002</v>
      </c>
      <c r="BE320">
        <f t="shared" si="14"/>
        <v>1966.0500000000002</v>
      </c>
      <c r="BF320">
        <v>1</v>
      </c>
      <c r="BG320">
        <v>0</v>
      </c>
      <c r="BH320">
        <v>1</v>
      </c>
      <c r="BI320">
        <v>0</v>
      </c>
      <c r="BJ320">
        <v>0</v>
      </c>
      <c r="BK320">
        <v>1</v>
      </c>
      <c r="BL320">
        <v>1</v>
      </c>
      <c r="BM320">
        <v>0</v>
      </c>
      <c r="BN320">
        <v>0</v>
      </c>
      <c r="BO320">
        <v>0</v>
      </c>
      <c r="BP320">
        <v>0</v>
      </c>
      <c r="BQ320">
        <v>0</v>
      </c>
      <c r="BR320">
        <v>1</v>
      </c>
      <c r="BS320" t="s">
        <v>1571</v>
      </c>
      <c r="BT320">
        <v>1</v>
      </c>
      <c r="BU320" t="s">
        <v>1627</v>
      </c>
      <c r="BZ320">
        <v>2</v>
      </c>
      <c r="CA320" t="s">
        <v>1341</v>
      </c>
      <c r="CH320">
        <v>0</v>
      </c>
      <c r="CI320">
        <v>0</v>
      </c>
      <c r="CJ320">
        <v>0</v>
      </c>
      <c r="CK320">
        <v>0</v>
      </c>
      <c r="CT320" t="s">
        <v>975</v>
      </c>
      <c r="CU320">
        <v>2</v>
      </c>
    </row>
    <row r="321" spans="1:99" x14ac:dyDescent="0.35">
      <c r="A321">
        <v>328</v>
      </c>
      <c r="B321" s="11">
        <v>44616.626388888886</v>
      </c>
      <c r="C321">
        <v>3</v>
      </c>
      <c r="D321">
        <v>0</v>
      </c>
      <c r="E321">
        <v>0</v>
      </c>
      <c r="F321">
        <v>0</v>
      </c>
      <c r="G321">
        <v>0</v>
      </c>
      <c r="H321">
        <v>0</v>
      </c>
      <c r="I321">
        <v>0</v>
      </c>
      <c r="J321">
        <v>0</v>
      </c>
      <c r="K321">
        <v>1</v>
      </c>
      <c r="L321" t="s">
        <v>1401</v>
      </c>
      <c r="M321">
        <v>88</v>
      </c>
      <c r="N321" t="s">
        <v>1633</v>
      </c>
      <c r="O321">
        <v>2</v>
      </c>
      <c r="Q321">
        <v>6</v>
      </c>
      <c r="R321" t="s">
        <v>8</v>
      </c>
      <c r="S321" t="s">
        <v>212</v>
      </c>
      <c r="T321" t="s">
        <v>5</v>
      </c>
      <c r="U321" t="s">
        <v>200</v>
      </c>
      <c r="V321" s="12">
        <v>44615</v>
      </c>
      <c r="W321" s="12">
        <v>44615</v>
      </c>
      <c r="X321">
        <v>1</v>
      </c>
      <c r="Y321" s="13">
        <v>0.54166666666666663</v>
      </c>
      <c r="Z321" s="13">
        <v>0.58333333333333337</v>
      </c>
      <c r="AA321" s="1">
        <f t="shared" si="12"/>
        <v>60.000000000000107</v>
      </c>
      <c r="AB321">
        <v>2</v>
      </c>
      <c r="AD321">
        <v>2</v>
      </c>
      <c r="AF321">
        <v>1</v>
      </c>
      <c r="AG321" t="s">
        <v>1634</v>
      </c>
      <c r="AH321">
        <v>15</v>
      </c>
      <c r="AJ321">
        <v>15</v>
      </c>
      <c r="AK321">
        <v>2</v>
      </c>
      <c r="BC321">
        <f t="shared" si="13"/>
        <v>15</v>
      </c>
      <c r="BD321">
        <f>BC321*[1]counts!$B$54</f>
        <v>114.75</v>
      </c>
      <c r="BE321">
        <f t="shared" si="14"/>
        <v>114.75</v>
      </c>
      <c r="BF321">
        <v>0</v>
      </c>
      <c r="BG321">
        <v>0</v>
      </c>
      <c r="BH321">
        <v>1</v>
      </c>
      <c r="BI321">
        <v>0</v>
      </c>
      <c r="BJ321">
        <v>0</v>
      </c>
      <c r="BK321">
        <v>0</v>
      </c>
      <c r="BL321">
        <v>0</v>
      </c>
      <c r="BM321">
        <v>0</v>
      </c>
      <c r="BN321">
        <v>0</v>
      </c>
      <c r="BO321">
        <v>0</v>
      </c>
      <c r="BP321">
        <v>0</v>
      </c>
      <c r="BQ321">
        <v>0</v>
      </c>
      <c r="BZ321">
        <v>1</v>
      </c>
      <c r="CA321" t="s">
        <v>942</v>
      </c>
      <c r="CF321">
        <v>2</v>
      </c>
      <c r="CG321">
        <v>2</v>
      </c>
      <c r="CH321">
        <v>1</v>
      </c>
      <c r="CI321">
        <v>1</v>
      </c>
      <c r="CJ321">
        <v>0</v>
      </c>
      <c r="CK321">
        <v>0</v>
      </c>
      <c r="CL321">
        <v>1</v>
      </c>
      <c r="CM321" t="s">
        <v>1425</v>
      </c>
      <c r="CN321">
        <v>4</v>
      </c>
      <c r="CO321" t="s">
        <v>1635</v>
      </c>
      <c r="CT321" t="s">
        <v>942</v>
      </c>
      <c r="CU321">
        <v>2</v>
      </c>
    </row>
    <row r="322" spans="1:99" x14ac:dyDescent="0.35">
      <c r="A322">
        <v>329</v>
      </c>
      <c r="B322" s="11">
        <v>44617.602777777778</v>
      </c>
      <c r="D322">
        <v>0</v>
      </c>
      <c r="E322">
        <v>0</v>
      </c>
      <c r="F322">
        <v>0</v>
      </c>
      <c r="G322">
        <v>0</v>
      </c>
      <c r="H322">
        <v>0</v>
      </c>
      <c r="I322">
        <v>0</v>
      </c>
      <c r="J322">
        <v>0</v>
      </c>
      <c r="K322">
        <v>1</v>
      </c>
      <c r="L322" t="s">
        <v>1636</v>
      </c>
      <c r="M322">
        <v>78</v>
      </c>
      <c r="N322" t="s">
        <v>1637</v>
      </c>
      <c r="O322">
        <v>2</v>
      </c>
      <c r="Q322">
        <v>5</v>
      </c>
      <c r="R322" t="s">
        <v>8</v>
      </c>
      <c r="S322" t="s">
        <v>212</v>
      </c>
      <c r="T322" t="s">
        <v>5</v>
      </c>
      <c r="U322" t="s">
        <v>200</v>
      </c>
      <c r="V322" s="12">
        <v>44616</v>
      </c>
      <c r="W322" s="12">
        <v>44616</v>
      </c>
      <c r="X322">
        <v>3</v>
      </c>
      <c r="Y322" s="13">
        <v>0.41666666666666669</v>
      </c>
      <c r="Z322" s="13">
        <v>0.54166666666666663</v>
      </c>
      <c r="AA322" s="1">
        <f t="shared" si="12"/>
        <v>179.99999999999991</v>
      </c>
      <c r="AB322">
        <v>2</v>
      </c>
      <c r="AD322">
        <v>2</v>
      </c>
      <c r="AF322">
        <v>1</v>
      </c>
      <c r="AG322" t="s">
        <v>1638</v>
      </c>
      <c r="AH322">
        <v>10</v>
      </c>
      <c r="AJ322">
        <v>10</v>
      </c>
      <c r="AK322">
        <v>2</v>
      </c>
      <c r="BC322">
        <f t="shared" si="13"/>
        <v>10</v>
      </c>
      <c r="BD322">
        <f>BC322*[1]counts!$B$54</f>
        <v>76.5</v>
      </c>
      <c r="BE322">
        <f t="shared" si="14"/>
        <v>76.5</v>
      </c>
      <c r="BF322">
        <v>1</v>
      </c>
      <c r="BG322">
        <v>1</v>
      </c>
      <c r="BH322">
        <v>1</v>
      </c>
      <c r="BI322">
        <v>0</v>
      </c>
      <c r="BJ322">
        <v>0</v>
      </c>
      <c r="BK322">
        <v>1</v>
      </c>
      <c r="BL322">
        <v>1</v>
      </c>
      <c r="BM322">
        <v>0</v>
      </c>
      <c r="BN322">
        <v>1</v>
      </c>
      <c r="BO322">
        <v>1</v>
      </c>
      <c r="BP322">
        <v>0</v>
      </c>
      <c r="BQ322">
        <v>0</v>
      </c>
      <c r="BR322">
        <v>4</v>
      </c>
      <c r="BS322" t="s">
        <v>1639</v>
      </c>
      <c r="BT322">
        <v>2</v>
      </c>
      <c r="BU322" t="s">
        <v>1640</v>
      </c>
      <c r="BZ322">
        <v>3</v>
      </c>
      <c r="CA322" t="s">
        <v>1641</v>
      </c>
      <c r="CF322">
        <v>3</v>
      </c>
      <c r="CG322">
        <v>4</v>
      </c>
      <c r="CH322">
        <v>1</v>
      </c>
      <c r="CI322">
        <v>1</v>
      </c>
      <c r="CJ322">
        <v>0</v>
      </c>
      <c r="CK322">
        <v>0</v>
      </c>
      <c r="CL322">
        <v>1</v>
      </c>
      <c r="CM322" t="s">
        <v>1567</v>
      </c>
      <c r="CN322">
        <v>6</v>
      </c>
      <c r="CO322" t="s">
        <v>1642</v>
      </c>
      <c r="CT322" t="s">
        <v>942</v>
      </c>
      <c r="CU322">
        <v>2</v>
      </c>
    </row>
    <row r="323" spans="1:99" x14ac:dyDescent="0.35">
      <c r="A323">
        <v>330</v>
      </c>
      <c r="B323" s="11">
        <v>44623.429166666669</v>
      </c>
      <c r="D323">
        <v>0</v>
      </c>
      <c r="E323">
        <v>0</v>
      </c>
      <c r="F323">
        <v>0</v>
      </c>
      <c r="G323">
        <v>0</v>
      </c>
      <c r="H323">
        <v>0</v>
      </c>
      <c r="I323">
        <v>0</v>
      </c>
      <c r="J323">
        <v>0</v>
      </c>
      <c r="K323">
        <v>1</v>
      </c>
      <c r="L323" t="s">
        <v>1643</v>
      </c>
      <c r="M323">
        <v>67</v>
      </c>
      <c r="N323" t="s">
        <v>1644</v>
      </c>
      <c r="O323">
        <v>2</v>
      </c>
      <c r="Q323">
        <v>2</v>
      </c>
      <c r="R323" t="s">
        <v>8</v>
      </c>
      <c r="S323" t="s">
        <v>212</v>
      </c>
      <c r="T323" t="s">
        <v>5</v>
      </c>
      <c r="U323" t="s">
        <v>200</v>
      </c>
      <c r="V323" s="12">
        <v>44617</v>
      </c>
      <c r="W323" s="12">
        <v>44617</v>
      </c>
      <c r="X323">
        <v>3</v>
      </c>
      <c r="Y323" s="13">
        <v>0.41666666666666669</v>
      </c>
      <c r="Z323" s="13">
        <v>0.54166666666666663</v>
      </c>
      <c r="AA323" s="1">
        <f t="shared" ref="AA323:AA386" si="15">(Z323-Y323)*24*60</f>
        <v>179.99999999999991</v>
      </c>
      <c r="AB323">
        <v>2</v>
      </c>
      <c r="AD323">
        <v>2</v>
      </c>
      <c r="AF323">
        <v>1</v>
      </c>
      <c r="AG323" t="s">
        <v>1645</v>
      </c>
      <c r="AH323">
        <v>5</v>
      </c>
      <c r="AJ323">
        <v>5</v>
      </c>
      <c r="AK323">
        <v>2</v>
      </c>
      <c r="BC323">
        <f t="shared" ref="BC323:BC386" si="16">AJ323+AP323+AV323+BB323</f>
        <v>5</v>
      </c>
      <c r="BD323">
        <f>BC323*[1]counts!$B$54</f>
        <v>38.25</v>
      </c>
      <c r="BE323">
        <f t="shared" ref="BE323:BE386" si="17">BD323+BA323+AU323+AO323+AI323</f>
        <v>38.25</v>
      </c>
      <c r="BF323">
        <v>1</v>
      </c>
      <c r="BG323">
        <v>1</v>
      </c>
      <c r="BH323">
        <v>1</v>
      </c>
      <c r="BI323">
        <v>0</v>
      </c>
      <c r="BJ323">
        <v>0</v>
      </c>
      <c r="BK323">
        <v>1</v>
      </c>
      <c r="BL323">
        <v>1</v>
      </c>
      <c r="BM323">
        <v>0</v>
      </c>
      <c r="BN323">
        <v>1</v>
      </c>
      <c r="BO323">
        <v>1</v>
      </c>
      <c r="BP323">
        <v>0</v>
      </c>
      <c r="BQ323">
        <v>0</v>
      </c>
      <c r="BR323">
        <v>4</v>
      </c>
      <c r="BS323" t="s">
        <v>1646</v>
      </c>
      <c r="BT323">
        <v>2</v>
      </c>
      <c r="BU323" t="s">
        <v>1647</v>
      </c>
      <c r="BZ323">
        <v>3</v>
      </c>
      <c r="CA323" t="s">
        <v>1648</v>
      </c>
      <c r="CF323">
        <v>2</v>
      </c>
      <c r="CG323">
        <v>2</v>
      </c>
      <c r="CH323">
        <v>0</v>
      </c>
      <c r="CI323">
        <v>1</v>
      </c>
      <c r="CJ323">
        <v>0</v>
      </c>
      <c r="CK323">
        <v>0</v>
      </c>
      <c r="CN323">
        <v>4</v>
      </c>
      <c r="CO323" t="s">
        <v>1649</v>
      </c>
      <c r="CT323" t="s">
        <v>942</v>
      </c>
      <c r="CU323">
        <v>2</v>
      </c>
    </row>
    <row r="324" spans="1:99" x14ac:dyDescent="0.35">
      <c r="A324">
        <v>331</v>
      </c>
      <c r="B324" s="11">
        <v>44623.481944444444</v>
      </c>
      <c r="C324">
        <v>3</v>
      </c>
      <c r="D324">
        <v>0</v>
      </c>
      <c r="E324">
        <v>0</v>
      </c>
      <c r="F324">
        <v>0</v>
      </c>
      <c r="G324">
        <v>0</v>
      </c>
      <c r="H324">
        <v>0</v>
      </c>
      <c r="I324">
        <v>0</v>
      </c>
      <c r="J324">
        <v>0</v>
      </c>
      <c r="K324">
        <v>0</v>
      </c>
      <c r="M324">
        <v>83</v>
      </c>
      <c r="N324" t="s">
        <v>1650</v>
      </c>
      <c r="O324">
        <v>1</v>
      </c>
      <c r="P324">
        <v>5</v>
      </c>
      <c r="R324" t="s">
        <v>8</v>
      </c>
      <c r="S324" t="s">
        <v>212</v>
      </c>
      <c r="T324" t="s">
        <v>5</v>
      </c>
      <c r="U324" t="s">
        <v>200</v>
      </c>
      <c r="V324" s="12">
        <v>44622</v>
      </c>
      <c r="W324" s="12">
        <v>44622</v>
      </c>
      <c r="X324">
        <v>1</v>
      </c>
      <c r="Y324" s="13">
        <v>0.40486111111111112</v>
      </c>
      <c r="Z324" s="13">
        <v>0.45208333333333334</v>
      </c>
      <c r="AA324" s="1">
        <f t="shared" si="15"/>
        <v>68</v>
      </c>
      <c r="AB324">
        <v>2</v>
      </c>
      <c r="AD324">
        <v>2</v>
      </c>
      <c r="AF324">
        <v>1</v>
      </c>
      <c r="AG324" t="s">
        <v>1651</v>
      </c>
      <c r="AH324">
        <v>30</v>
      </c>
      <c r="AJ324">
        <v>30</v>
      </c>
      <c r="AK324">
        <v>1</v>
      </c>
      <c r="AL324">
        <v>1</v>
      </c>
      <c r="AM324" t="s">
        <v>1652</v>
      </c>
      <c r="AN324">
        <v>26</v>
      </c>
      <c r="AP324">
        <v>26</v>
      </c>
      <c r="AQ324">
        <v>2</v>
      </c>
      <c r="BC324">
        <f t="shared" si="16"/>
        <v>56</v>
      </c>
      <c r="BD324">
        <f>BC324*[1]counts!$B$54</f>
        <v>428.40000000000003</v>
      </c>
      <c r="BE324">
        <f t="shared" si="17"/>
        <v>428.40000000000003</v>
      </c>
      <c r="BF324">
        <v>0</v>
      </c>
      <c r="BG324">
        <v>0</v>
      </c>
      <c r="BH324">
        <v>1</v>
      </c>
      <c r="BI324">
        <v>0</v>
      </c>
      <c r="BJ324">
        <v>0</v>
      </c>
      <c r="BK324">
        <v>0</v>
      </c>
      <c r="BL324">
        <v>0</v>
      </c>
      <c r="BM324">
        <v>0</v>
      </c>
      <c r="BN324">
        <v>0</v>
      </c>
      <c r="BO324">
        <v>0</v>
      </c>
      <c r="BP324">
        <v>0</v>
      </c>
      <c r="BQ324">
        <v>0</v>
      </c>
      <c r="BZ324">
        <v>1</v>
      </c>
      <c r="CA324" t="s">
        <v>975</v>
      </c>
      <c r="CG324">
        <v>1</v>
      </c>
      <c r="CH324">
        <v>0</v>
      </c>
      <c r="CI324">
        <v>1</v>
      </c>
      <c r="CJ324">
        <v>0</v>
      </c>
      <c r="CK324">
        <v>0</v>
      </c>
      <c r="CN324">
        <v>1</v>
      </c>
      <c r="CO324" t="s">
        <v>1289</v>
      </c>
      <c r="CT324" t="s">
        <v>975</v>
      </c>
      <c r="CU324">
        <v>2</v>
      </c>
    </row>
    <row r="325" spans="1:99" x14ac:dyDescent="0.35">
      <c r="A325">
        <v>332</v>
      </c>
      <c r="B325" s="11">
        <v>44628.546527777777</v>
      </c>
      <c r="C325">
        <v>3</v>
      </c>
      <c r="D325">
        <v>0</v>
      </c>
      <c r="E325">
        <v>0</v>
      </c>
      <c r="F325">
        <v>0</v>
      </c>
      <c r="G325">
        <v>0</v>
      </c>
      <c r="H325">
        <v>0</v>
      </c>
      <c r="I325">
        <v>0</v>
      </c>
      <c r="J325">
        <v>0</v>
      </c>
      <c r="K325">
        <v>1</v>
      </c>
      <c r="L325" t="s">
        <v>1653</v>
      </c>
      <c r="M325">
        <v>69</v>
      </c>
      <c r="N325" t="s">
        <v>1654</v>
      </c>
      <c r="O325">
        <v>2</v>
      </c>
      <c r="Q325">
        <v>7</v>
      </c>
      <c r="R325" t="s">
        <v>9</v>
      </c>
      <c r="S325" t="s">
        <v>199</v>
      </c>
      <c r="T325" t="s">
        <v>5</v>
      </c>
      <c r="U325" t="s">
        <v>200</v>
      </c>
      <c r="V325" s="12">
        <v>44627</v>
      </c>
      <c r="W325" s="12">
        <v>44627</v>
      </c>
      <c r="X325">
        <v>3</v>
      </c>
      <c r="Y325" s="13">
        <v>0.45833333333333331</v>
      </c>
      <c r="Z325" s="13">
        <v>0.58333333333333337</v>
      </c>
      <c r="AA325" s="1">
        <f t="shared" si="15"/>
        <v>180.00000000000009</v>
      </c>
      <c r="AB325">
        <v>2</v>
      </c>
      <c r="AD325">
        <v>2</v>
      </c>
      <c r="AF325">
        <v>1</v>
      </c>
      <c r="AG325" t="s">
        <v>1655</v>
      </c>
      <c r="AH325">
        <v>84</v>
      </c>
      <c r="AJ325">
        <v>84</v>
      </c>
      <c r="AK325">
        <v>2</v>
      </c>
      <c r="BC325">
        <f t="shared" si="16"/>
        <v>84</v>
      </c>
      <c r="BD325">
        <f>BC325*[1]counts!$B$54</f>
        <v>642.6</v>
      </c>
      <c r="BE325">
        <f t="shared" si="17"/>
        <v>642.6</v>
      </c>
      <c r="BF325">
        <v>1</v>
      </c>
      <c r="BG325">
        <v>0</v>
      </c>
      <c r="BH325">
        <v>1</v>
      </c>
      <c r="BI325">
        <v>0</v>
      </c>
      <c r="BJ325">
        <v>0</v>
      </c>
      <c r="BK325">
        <v>1</v>
      </c>
      <c r="BL325">
        <v>0</v>
      </c>
      <c r="BM325">
        <v>0</v>
      </c>
      <c r="BN325">
        <v>0</v>
      </c>
      <c r="BO325">
        <v>0</v>
      </c>
      <c r="BP325">
        <v>0</v>
      </c>
      <c r="BQ325">
        <v>0</v>
      </c>
      <c r="BR325">
        <v>1</v>
      </c>
      <c r="BS325" t="s">
        <v>1656</v>
      </c>
      <c r="BZ325">
        <v>1</v>
      </c>
      <c r="CA325" t="s">
        <v>942</v>
      </c>
      <c r="CF325">
        <v>3</v>
      </c>
      <c r="CG325">
        <v>2</v>
      </c>
      <c r="CH325">
        <v>0</v>
      </c>
      <c r="CI325">
        <v>1</v>
      </c>
      <c r="CJ325">
        <v>0</v>
      </c>
      <c r="CK325">
        <v>0</v>
      </c>
      <c r="CN325">
        <v>5</v>
      </c>
      <c r="CO325" t="s">
        <v>1657</v>
      </c>
      <c r="CT325" t="s">
        <v>942</v>
      </c>
      <c r="CU325">
        <v>2</v>
      </c>
    </row>
    <row r="326" spans="1:99" x14ac:dyDescent="0.35">
      <c r="A326">
        <v>333</v>
      </c>
      <c r="B326" s="11">
        <v>44628.569444444445</v>
      </c>
      <c r="C326">
        <v>3</v>
      </c>
      <c r="D326">
        <v>0</v>
      </c>
      <c r="E326">
        <v>0</v>
      </c>
      <c r="F326">
        <v>0</v>
      </c>
      <c r="G326">
        <v>0</v>
      </c>
      <c r="H326">
        <v>0</v>
      </c>
      <c r="I326">
        <v>0</v>
      </c>
      <c r="J326">
        <v>0</v>
      </c>
      <c r="K326">
        <v>1</v>
      </c>
      <c r="L326" t="s">
        <v>1414</v>
      </c>
      <c r="M326">
        <v>97</v>
      </c>
      <c r="N326" t="s">
        <v>1658</v>
      </c>
      <c r="O326">
        <v>2</v>
      </c>
      <c r="Q326">
        <v>4</v>
      </c>
      <c r="R326" t="s">
        <v>9</v>
      </c>
      <c r="S326" t="s">
        <v>212</v>
      </c>
      <c r="T326" t="s">
        <v>5</v>
      </c>
      <c r="U326" t="s">
        <v>200</v>
      </c>
      <c r="V326" s="12">
        <v>44628</v>
      </c>
      <c r="W326" s="12">
        <v>44628</v>
      </c>
      <c r="X326">
        <v>2</v>
      </c>
      <c r="Y326" s="13">
        <v>0.41666666666666669</v>
      </c>
      <c r="Z326" s="13">
        <v>0.5</v>
      </c>
      <c r="AA326" s="1">
        <f t="shared" si="15"/>
        <v>119.99999999999997</v>
      </c>
      <c r="AB326">
        <v>2</v>
      </c>
      <c r="AD326">
        <v>2</v>
      </c>
      <c r="AF326">
        <v>1</v>
      </c>
      <c r="AG326" t="s">
        <v>1659</v>
      </c>
      <c r="AH326">
        <v>10</v>
      </c>
      <c r="AJ326">
        <v>10</v>
      </c>
      <c r="AK326">
        <v>2</v>
      </c>
      <c r="BC326">
        <f t="shared" si="16"/>
        <v>10</v>
      </c>
      <c r="BD326">
        <f>BC326*[1]counts!$B$54</f>
        <v>76.5</v>
      </c>
      <c r="BE326">
        <f t="shared" si="17"/>
        <v>76.5</v>
      </c>
      <c r="BF326">
        <v>0</v>
      </c>
      <c r="BG326">
        <v>0</v>
      </c>
      <c r="BH326">
        <v>1</v>
      </c>
      <c r="BI326">
        <v>0</v>
      </c>
      <c r="BJ326">
        <v>0</v>
      </c>
      <c r="BK326">
        <v>0</v>
      </c>
      <c r="BL326">
        <v>0</v>
      </c>
      <c r="BM326">
        <v>0</v>
      </c>
      <c r="BN326">
        <v>0</v>
      </c>
      <c r="BO326">
        <v>0</v>
      </c>
      <c r="BP326">
        <v>0</v>
      </c>
      <c r="BQ326">
        <v>0</v>
      </c>
      <c r="BZ326">
        <v>1</v>
      </c>
      <c r="CA326" t="s">
        <v>942</v>
      </c>
      <c r="CF326">
        <v>3</v>
      </c>
      <c r="CG326">
        <v>3</v>
      </c>
      <c r="CH326">
        <v>1</v>
      </c>
      <c r="CI326">
        <v>1</v>
      </c>
      <c r="CJ326">
        <v>0</v>
      </c>
      <c r="CK326">
        <v>0</v>
      </c>
      <c r="CL326">
        <v>1</v>
      </c>
      <c r="CM326" t="s">
        <v>1660</v>
      </c>
      <c r="CN326">
        <v>5</v>
      </c>
      <c r="CO326" t="s">
        <v>1661</v>
      </c>
      <c r="CT326" t="s">
        <v>942</v>
      </c>
      <c r="CU326">
        <v>2</v>
      </c>
    </row>
    <row r="327" spans="1:99" x14ac:dyDescent="0.35">
      <c r="A327">
        <v>334</v>
      </c>
      <c r="B327" s="11">
        <v>44629.629861111112</v>
      </c>
      <c r="C327">
        <v>3</v>
      </c>
      <c r="D327">
        <v>0</v>
      </c>
      <c r="E327">
        <v>0</v>
      </c>
      <c r="F327">
        <v>0</v>
      </c>
      <c r="G327">
        <v>0</v>
      </c>
      <c r="H327">
        <v>0</v>
      </c>
      <c r="I327">
        <v>0</v>
      </c>
      <c r="J327">
        <v>0</v>
      </c>
      <c r="K327">
        <v>1</v>
      </c>
      <c r="L327" t="s">
        <v>1401</v>
      </c>
      <c r="M327">
        <v>87</v>
      </c>
      <c r="N327" t="s">
        <v>1662</v>
      </c>
      <c r="O327">
        <v>2</v>
      </c>
      <c r="Q327">
        <v>6</v>
      </c>
      <c r="R327" t="s">
        <v>8</v>
      </c>
      <c r="S327" t="s">
        <v>212</v>
      </c>
      <c r="T327" t="s">
        <v>5</v>
      </c>
      <c r="U327" t="s">
        <v>200</v>
      </c>
      <c r="V327" s="12">
        <v>44629</v>
      </c>
      <c r="W327" s="12">
        <v>44629</v>
      </c>
      <c r="X327">
        <v>1</v>
      </c>
      <c r="Y327" s="13">
        <v>0.41666666666666669</v>
      </c>
      <c r="Z327" s="13">
        <v>0.45833333333333331</v>
      </c>
      <c r="AA327" s="1">
        <f t="shared" si="15"/>
        <v>59.999999999999943</v>
      </c>
      <c r="AB327">
        <v>2</v>
      </c>
      <c r="AD327">
        <v>2</v>
      </c>
      <c r="AF327">
        <v>1</v>
      </c>
      <c r="AG327" t="s">
        <v>1663</v>
      </c>
      <c r="AH327">
        <v>15</v>
      </c>
      <c r="AJ327">
        <v>15</v>
      </c>
      <c r="AK327">
        <v>2</v>
      </c>
      <c r="BC327">
        <f t="shared" si="16"/>
        <v>15</v>
      </c>
      <c r="BD327">
        <f>BC327*[1]counts!$B$54</f>
        <v>114.75</v>
      </c>
      <c r="BE327">
        <f t="shared" si="17"/>
        <v>114.75</v>
      </c>
      <c r="BF327">
        <v>0</v>
      </c>
      <c r="BG327">
        <v>0</v>
      </c>
      <c r="BH327">
        <v>1</v>
      </c>
      <c r="BI327">
        <v>0</v>
      </c>
      <c r="BJ327">
        <v>0</v>
      </c>
      <c r="BK327">
        <v>0</v>
      </c>
      <c r="BL327">
        <v>0</v>
      </c>
      <c r="BM327">
        <v>0</v>
      </c>
      <c r="BN327">
        <v>0</v>
      </c>
      <c r="BO327">
        <v>0</v>
      </c>
      <c r="BP327">
        <v>0</v>
      </c>
      <c r="BQ327">
        <v>0</v>
      </c>
      <c r="BZ327">
        <v>1</v>
      </c>
      <c r="CA327" t="s">
        <v>1476</v>
      </c>
      <c r="CF327">
        <v>2</v>
      </c>
      <c r="CG327">
        <v>2</v>
      </c>
      <c r="CH327">
        <v>1</v>
      </c>
      <c r="CI327">
        <v>1</v>
      </c>
      <c r="CJ327">
        <v>0</v>
      </c>
      <c r="CK327">
        <v>0</v>
      </c>
      <c r="CL327">
        <v>1</v>
      </c>
      <c r="CM327" t="s">
        <v>1220</v>
      </c>
      <c r="CN327">
        <v>3</v>
      </c>
      <c r="CO327" t="s">
        <v>1664</v>
      </c>
      <c r="CT327" t="s">
        <v>942</v>
      </c>
      <c r="CU327">
        <v>2</v>
      </c>
    </row>
    <row r="328" spans="1:99" x14ac:dyDescent="0.35">
      <c r="A328">
        <v>335</v>
      </c>
      <c r="B328" s="11">
        <v>44631.364583333336</v>
      </c>
      <c r="C328">
        <v>3</v>
      </c>
      <c r="D328">
        <v>0</v>
      </c>
      <c r="E328">
        <v>0</v>
      </c>
      <c r="F328">
        <v>0</v>
      </c>
      <c r="G328">
        <v>0</v>
      </c>
      <c r="H328">
        <v>0</v>
      </c>
      <c r="I328">
        <v>0</v>
      </c>
      <c r="J328">
        <v>0</v>
      </c>
      <c r="K328">
        <v>1</v>
      </c>
      <c r="L328" t="s">
        <v>961</v>
      </c>
      <c r="M328">
        <v>83</v>
      </c>
      <c r="N328" t="s">
        <v>1665</v>
      </c>
      <c r="O328">
        <v>2</v>
      </c>
      <c r="Q328">
        <v>8</v>
      </c>
      <c r="R328" t="s">
        <v>9</v>
      </c>
      <c r="S328" t="s">
        <v>199</v>
      </c>
      <c r="T328" t="s">
        <v>5</v>
      </c>
      <c r="U328" t="s">
        <v>200</v>
      </c>
      <c r="V328" s="12">
        <v>44630</v>
      </c>
      <c r="W328" s="12">
        <v>44630</v>
      </c>
      <c r="X328">
        <v>2</v>
      </c>
      <c r="Y328" s="13">
        <v>0.45833333333333331</v>
      </c>
      <c r="Z328" s="13">
        <v>0.54166666666666663</v>
      </c>
      <c r="AA328" s="1">
        <f t="shared" si="15"/>
        <v>119.99999999999997</v>
      </c>
      <c r="AB328">
        <v>2</v>
      </c>
      <c r="AD328">
        <v>2</v>
      </c>
      <c r="AF328">
        <v>1</v>
      </c>
      <c r="AG328" t="s">
        <v>1666</v>
      </c>
      <c r="AH328">
        <v>64</v>
      </c>
      <c r="AJ328">
        <v>64</v>
      </c>
      <c r="AK328">
        <v>2</v>
      </c>
      <c r="BC328">
        <f t="shared" si="16"/>
        <v>64</v>
      </c>
      <c r="BD328">
        <f>BC328*[1]counts!$B$54</f>
        <v>489.6</v>
      </c>
      <c r="BE328">
        <f t="shared" si="17"/>
        <v>489.6</v>
      </c>
      <c r="BF328">
        <v>0</v>
      </c>
      <c r="BG328">
        <v>0</v>
      </c>
      <c r="BH328">
        <v>1</v>
      </c>
      <c r="BI328">
        <v>0</v>
      </c>
      <c r="BJ328">
        <v>0</v>
      </c>
      <c r="BK328">
        <v>0</v>
      </c>
      <c r="BL328">
        <v>0</v>
      </c>
      <c r="BM328">
        <v>0</v>
      </c>
      <c r="BN328">
        <v>0</v>
      </c>
      <c r="BO328">
        <v>0</v>
      </c>
      <c r="BP328">
        <v>0</v>
      </c>
      <c r="BQ328">
        <v>0</v>
      </c>
      <c r="BZ328">
        <v>1</v>
      </c>
      <c r="CA328" t="s">
        <v>942</v>
      </c>
      <c r="CF328">
        <v>4</v>
      </c>
      <c r="CG328">
        <v>1</v>
      </c>
      <c r="CH328">
        <v>1</v>
      </c>
      <c r="CI328">
        <v>1</v>
      </c>
      <c r="CJ328">
        <v>0</v>
      </c>
      <c r="CK328">
        <v>0</v>
      </c>
      <c r="CL328">
        <v>2</v>
      </c>
      <c r="CM328" t="s">
        <v>1667</v>
      </c>
      <c r="CN328">
        <v>3</v>
      </c>
      <c r="CO328" t="s">
        <v>1668</v>
      </c>
      <c r="CT328" t="s">
        <v>1476</v>
      </c>
      <c r="CU328">
        <v>2</v>
      </c>
    </row>
    <row r="329" spans="1:99" x14ac:dyDescent="0.35">
      <c r="A329">
        <v>336</v>
      </c>
      <c r="B329" s="11">
        <v>44637.582638888889</v>
      </c>
      <c r="C329">
        <v>2</v>
      </c>
      <c r="D329">
        <v>0</v>
      </c>
      <c r="E329">
        <v>0</v>
      </c>
      <c r="F329">
        <v>1</v>
      </c>
      <c r="G329">
        <v>1</v>
      </c>
      <c r="H329">
        <v>1</v>
      </c>
      <c r="I329">
        <v>1</v>
      </c>
      <c r="J329">
        <v>1</v>
      </c>
      <c r="K329">
        <v>1</v>
      </c>
      <c r="L329" t="s">
        <v>1669</v>
      </c>
      <c r="M329">
        <v>88</v>
      </c>
      <c r="N329" t="s">
        <v>1670</v>
      </c>
      <c r="O329">
        <v>1</v>
      </c>
      <c r="P329">
        <v>6</v>
      </c>
      <c r="R329" t="s">
        <v>8</v>
      </c>
      <c r="S329" t="s">
        <v>212</v>
      </c>
      <c r="T329" t="s">
        <v>5</v>
      </c>
      <c r="U329" t="s">
        <v>200</v>
      </c>
      <c r="V329" s="12">
        <v>44627</v>
      </c>
      <c r="W329" s="12">
        <v>44627</v>
      </c>
      <c r="X329">
        <v>2</v>
      </c>
      <c r="Y329" s="13">
        <v>0.55694444444444446</v>
      </c>
      <c r="Z329" s="13">
        <v>0.64583333333333337</v>
      </c>
      <c r="AA329" s="1">
        <f t="shared" si="15"/>
        <v>128.00000000000003</v>
      </c>
      <c r="AB329">
        <v>2</v>
      </c>
      <c r="AD329">
        <v>2</v>
      </c>
      <c r="AF329">
        <v>1</v>
      </c>
      <c r="AG329" t="s">
        <v>1671</v>
      </c>
      <c r="AH329">
        <v>52</v>
      </c>
      <c r="AJ329">
        <v>52</v>
      </c>
      <c r="AK329">
        <v>2</v>
      </c>
      <c r="BC329">
        <f t="shared" si="16"/>
        <v>52</v>
      </c>
      <c r="BD329">
        <f>BC329*[1]counts!$B$54</f>
        <v>397.8</v>
      </c>
      <c r="BE329">
        <f t="shared" si="17"/>
        <v>397.8</v>
      </c>
      <c r="BF329">
        <v>0</v>
      </c>
      <c r="BG329">
        <v>0</v>
      </c>
      <c r="BH329">
        <v>1</v>
      </c>
      <c r="BI329">
        <v>0</v>
      </c>
      <c r="BJ329">
        <v>0</v>
      </c>
      <c r="BK329">
        <v>0</v>
      </c>
      <c r="BL329">
        <v>0</v>
      </c>
      <c r="BM329">
        <v>0</v>
      </c>
      <c r="BN329">
        <v>0</v>
      </c>
      <c r="BO329">
        <v>0</v>
      </c>
      <c r="BP329">
        <v>0</v>
      </c>
      <c r="BQ329">
        <v>0</v>
      </c>
      <c r="BZ329">
        <v>1</v>
      </c>
      <c r="CA329" t="s">
        <v>975</v>
      </c>
      <c r="CF329">
        <v>6</v>
      </c>
      <c r="CG329">
        <v>8</v>
      </c>
      <c r="CH329">
        <v>1</v>
      </c>
      <c r="CI329">
        <v>1</v>
      </c>
      <c r="CJ329">
        <v>0</v>
      </c>
      <c r="CK329">
        <v>0</v>
      </c>
      <c r="CL329">
        <v>1</v>
      </c>
      <c r="CM329" t="s">
        <v>1572</v>
      </c>
      <c r="CN329">
        <v>13</v>
      </c>
      <c r="CO329" t="s">
        <v>1672</v>
      </c>
      <c r="CT329" t="s">
        <v>975</v>
      </c>
      <c r="CU329">
        <v>2</v>
      </c>
    </row>
    <row r="330" spans="1:99" x14ac:dyDescent="0.35">
      <c r="A330">
        <v>337</v>
      </c>
      <c r="B330" s="11">
        <v>44637.603472222225</v>
      </c>
      <c r="C330">
        <v>2</v>
      </c>
      <c r="D330">
        <v>0</v>
      </c>
      <c r="E330">
        <v>0</v>
      </c>
      <c r="F330">
        <v>1</v>
      </c>
      <c r="G330">
        <v>1</v>
      </c>
      <c r="H330">
        <v>1</v>
      </c>
      <c r="I330">
        <v>1</v>
      </c>
      <c r="J330">
        <v>1</v>
      </c>
      <c r="K330">
        <v>1</v>
      </c>
      <c r="L330" t="s">
        <v>1673</v>
      </c>
      <c r="M330">
        <v>88</v>
      </c>
      <c r="N330" t="s">
        <v>1674</v>
      </c>
      <c r="O330">
        <v>1</v>
      </c>
      <c r="P330">
        <v>1</v>
      </c>
      <c r="R330" t="s">
        <v>8</v>
      </c>
      <c r="S330" t="s">
        <v>199</v>
      </c>
      <c r="T330" t="s">
        <v>5</v>
      </c>
      <c r="U330" t="s">
        <v>200</v>
      </c>
      <c r="V330" s="12">
        <v>44629</v>
      </c>
      <c r="W330" s="12">
        <v>44629</v>
      </c>
      <c r="X330">
        <v>4</v>
      </c>
      <c r="Y330" s="13">
        <v>0.54305555555555551</v>
      </c>
      <c r="Z330" s="13">
        <v>0.72222222222222221</v>
      </c>
      <c r="AA330" s="1">
        <f t="shared" si="15"/>
        <v>258.00000000000006</v>
      </c>
      <c r="AB330">
        <v>2</v>
      </c>
      <c r="AD330">
        <v>2</v>
      </c>
      <c r="AF330">
        <v>1</v>
      </c>
      <c r="AG330" t="s">
        <v>1159</v>
      </c>
      <c r="AH330">
        <v>338</v>
      </c>
      <c r="AJ330">
        <v>338</v>
      </c>
      <c r="AK330">
        <v>2</v>
      </c>
      <c r="BC330">
        <f t="shared" si="16"/>
        <v>338</v>
      </c>
      <c r="BD330">
        <f>BC330*[1]counts!$B$54</f>
        <v>2585.7000000000003</v>
      </c>
      <c r="BE330">
        <f t="shared" si="17"/>
        <v>2585.7000000000003</v>
      </c>
      <c r="BF330">
        <v>1</v>
      </c>
      <c r="BG330">
        <v>0</v>
      </c>
      <c r="BH330">
        <v>1</v>
      </c>
      <c r="BI330">
        <v>0</v>
      </c>
      <c r="BJ330">
        <v>0</v>
      </c>
      <c r="BK330">
        <v>1</v>
      </c>
      <c r="BL330">
        <v>0</v>
      </c>
      <c r="BM330">
        <v>0</v>
      </c>
      <c r="BN330">
        <v>0</v>
      </c>
      <c r="BO330">
        <v>0</v>
      </c>
      <c r="BP330">
        <v>0</v>
      </c>
      <c r="BQ330">
        <v>0</v>
      </c>
      <c r="BR330">
        <v>1</v>
      </c>
      <c r="BS330" t="s">
        <v>1675</v>
      </c>
      <c r="BZ330">
        <v>1</v>
      </c>
      <c r="CA330" t="s">
        <v>975</v>
      </c>
      <c r="CF330">
        <v>5</v>
      </c>
      <c r="CG330">
        <v>10</v>
      </c>
      <c r="CH330">
        <v>1</v>
      </c>
      <c r="CI330">
        <v>1</v>
      </c>
      <c r="CJ330">
        <v>0</v>
      </c>
      <c r="CK330">
        <v>0</v>
      </c>
      <c r="CL330">
        <v>2</v>
      </c>
      <c r="CM330" t="s">
        <v>1676</v>
      </c>
      <c r="CN330">
        <v>13</v>
      </c>
      <c r="CO330" t="s">
        <v>1677</v>
      </c>
      <c r="CT330" t="s">
        <v>975</v>
      </c>
      <c r="CU330">
        <v>2</v>
      </c>
    </row>
    <row r="331" spans="1:99" x14ac:dyDescent="0.35">
      <c r="A331">
        <v>338</v>
      </c>
      <c r="B331" s="11">
        <v>44637.616666666669</v>
      </c>
      <c r="C331">
        <v>2</v>
      </c>
      <c r="D331">
        <v>0</v>
      </c>
      <c r="E331">
        <v>0</v>
      </c>
      <c r="F331">
        <v>1</v>
      </c>
      <c r="G331">
        <v>1</v>
      </c>
      <c r="H331">
        <v>1</v>
      </c>
      <c r="I331">
        <v>1</v>
      </c>
      <c r="J331">
        <v>1</v>
      </c>
      <c r="K331">
        <v>1</v>
      </c>
      <c r="L331" t="s">
        <v>1678</v>
      </c>
      <c r="M331">
        <v>91</v>
      </c>
      <c r="N331" t="s">
        <v>1679</v>
      </c>
      <c r="O331">
        <v>1</v>
      </c>
      <c r="P331">
        <v>2</v>
      </c>
      <c r="R331" t="s">
        <v>8</v>
      </c>
      <c r="S331" t="s">
        <v>199</v>
      </c>
      <c r="T331" t="s">
        <v>5</v>
      </c>
      <c r="U331" t="s">
        <v>200</v>
      </c>
      <c r="V331" s="12">
        <v>44631</v>
      </c>
      <c r="W331" s="12">
        <v>44631</v>
      </c>
      <c r="X331">
        <v>4</v>
      </c>
      <c r="Y331" s="13">
        <v>0.46041666666666664</v>
      </c>
      <c r="Z331" s="13">
        <v>0.65277777777777779</v>
      </c>
      <c r="AA331" s="1">
        <f t="shared" si="15"/>
        <v>277</v>
      </c>
      <c r="AB331">
        <v>2</v>
      </c>
      <c r="AD331">
        <v>2</v>
      </c>
      <c r="AF331">
        <v>1</v>
      </c>
      <c r="AG331" t="s">
        <v>1032</v>
      </c>
      <c r="AH331">
        <v>82</v>
      </c>
      <c r="AJ331">
        <v>82</v>
      </c>
      <c r="AK331">
        <v>2</v>
      </c>
      <c r="BC331">
        <f t="shared" si="16"/>
        <v>82</v>
      </c>
      <c r="BD331">
        <f>BC331*[1]counts!$B$54</f>
        <v>627.30000000000007</v>
      </c>
      <c r="BE331">
        <f t="shared" si="17"/>
        <v>627.30000000000007</v>
      </c>
      <c r="BF331">
        <v>1</v>
      </c>
      <c r="BG331">
        <v>0</v>
      </c>
      <c r="BH331">
        <v>1</v>
      </c>
      <c r="BI331">
        <v>0</v>
      </c>
      <c r="BJ331">
        <v>0</v>
      </c>
      <c r="BK331">
        <v>1</v>
      </c>
      <c r="BL331">
        <v>0</v>
      </c>
      <c r="BM331">
        <v>0</v>
      </c>
      <c r="BN331">
        <v>0</v>
      </c>
      <c r="BO331">
        <v>0</v>
      </c>
      <c r="BP331">
        <v>0</v>
      </c>
      <c r="BQ331">
        <v>0</v>
      </c>
      <c r="BR331">
        <v>1</v>
      </c>
      <c r="BS331" t="s">
        <v>1680</v>
      </c>
      <c r="BZ331">
        <v>1</v>
      </c>
      <c r="CA331" t="s">
        <v>975</v>
      </c>
      <c r="CF331">
        <v>6</v>
      </c>
      <c r="CG331">
        <v>8</v>
      </c>
      <c r="CH331">
        <v>1</v>
      </c>
      <c r="CI331">
        <v>1</v>
      </c>
      <c r="CJ331">
        <v>0</v>
      </c>
      <c r="CK331">
        <v>0</v>
      </c>
      <c r="CL331">
        <v>6</v>
      </c>
      <c r="CM331" t="s">
        <v>1681</v>
      </c>
      <c r="CN331">
        <v>8</v>
      </c>
      <c r="CO331" t="s">
        <v>1682</v>
      </c>
      <c r="CT331" t="s">
        <v>975</v>
      </c>
      <c r="CU331">
        <v>2</v>
      </c>
    </row>
    <row r="332" spans="1:99" x14ac:dyDescent="0.35">
      <c r="A332">
        <v>339</v>
      </c>
      <c r="B332" s="11">
        <v>44637.635416666664</v>
      </c>
      <c r="C332">
        <v>2</v>
      </c>
      <c r="D332">
        <v>0</v>
      </c>
      <c r="E332">
        <v>0</v>
      </c>
      <c r="F332">
        <v>1</v>
      </c>
      <c r="G332">
        <v>1</v>
      </c>
      <c r="H332">
        <v>1</v>
      </c>
      <c r="I332">
        <v>1</v>
      </c>
      <c r="J332">
        <v>1</v>
      </c>
      <c r="K332">
        <v>0</v>
      </c>
      <c r="M332">
        <v>60</v>
      </c>
      <c r="N332" t="s">
        <v>1683</v>
      </c>
      <c r="O332">
        <v>1</v>
      </c>
      <c r="P332">
        <v>3</v>
      </c>
      <c r="R332" t="s">
        <v>9</v>
      </c>
      <c r="S332" t="s">
        <v>212</v>
      </c>
      <c r="T332" t="s">
        <v>5</v>
      </c>
      <c r="U332" t="s">
        <v>200</v>
      </c>
      <c r="V332" s="12">
        <v>44634</v>
      </c>
      <c r="W332" s="12">
        <v>44634</v>
      </c>
      <c r="X332">
        <v>2</v>
      </c>
      <c r="Y332" s="13">
        <v>0.55555555555555558</v>
      </c>
      <c r="Z332" s="13">
        <v>0.65416666666666667</v>
      </c>
      <c r="AA332" s="1">
        <f t="shared" si="15"/>
        <v>141.99999999999997</v>
      </c>
      <c r="AB332">
        <v>2</v>
      </c>
      <c r="AD332">
        <v>2</v>
      </c>
      <c r="AF332">
        <v>1</v>
      </c>
      <c r="AG332" t="s">
        <v>1531</v>
      </c>
      <c r="AH332">
        <v>18</v>
      </c>
      <c r="AJ332">
        <v>18</v>
      </c>
      <c r="AK332">
        <v>2</v>
      </c>
      <c r="BC332">
        <f t="shared" si="16"/>
        <v>18</v>
      </c>
      <c r="BD332">
        <f>BC332*[1]counts!$B$54</f>
        <v>137.70000000000002</v>
      </c>
      <c r="BE332">
        <f t="shared" si="17"/>
        <v>137.70000000000002</v>
      </c>
      <c r="BF332">
        <v>0</v>
      </c>
      <c r="BG332">
        <v>0</v>
      </c>
      <c r="BH332">
        <v>1</v>
      </c>
      <c r="BI332">
        <v>0</v>
      </c>
      <c r="BJ332">
        <v>0</v>
      </c>
      <c r="BK332">
        <v>0</v>
      </c>
      <c r="BL332">
        <v>0</v>
      </c>
      <c r="BM332">
        <v>0</v>
      </c>
      <c r="BN332">
        <v>0</v>
      </c>
      <c r="BO332">
        <v>0</v>
      </c>
      <c r="BP332">
        <v>0</v>
      </c>
      <c r="BQ332">
        <v>0</v>
      </c>
      <c r="BZ332">
        <v>2</v>
      </c>
      <c r="CA332" t="s">
        <v>1684</v>
      </c>
      <c r="CF332">
        <v>9</v>
      </c>
      <c r="CG332">
        <v>6</v>
      </c>
      <c r="CH332">
        <v>1</v>
      </c>
      <c r="CI332">
        <v>1</v>
      </c>
      <c r="CJ332">
        <v>0</v>
      </c>
      <c r="CK332">
        <v>0</v>
      </c>
      <c r="CL332">
        <v>3</v>
      </c>
      <c r="CM332" t="s">
        <v>1685</v>
      </c>
      <c r="CN332">
        <v>12</v>
      </c>
      <c r="CO332" t="s">
        <v>1686</v>
      </c>
      <c r="CT332" t="s">
        <v>975</v>
      </c>
      <c r="CU332">
        <v>2</v>
      </c>
    </row>
    <row r="333" spans="1:99" x14ac:dyDescent="0.35">
      <c r="A333">
        <v>340</v>
      </c>
      <c r="B333" s="11">
        <v>44641.586805555555</v>
      </c>
      <c r="D333">
        <v>0</v>
      </c>
      <c r="E333">
        <v>0</v>
      </c>
      <c r="F333">
        <v>1</v>
      </c>
      <c r="G333">
        <v>1</v>
      </c>
      <c r="H333">
        <v>1</v>
      </c>
      <c r="I333">
        <v>1</v>
      </c>
      <c r="J333">
        <v>1</v>
      </c>
      <c r="K333">
        <v>1</v>
      </c>
      <c r="L333" t="s">
        <v>1401</v>
      </c>
      <c r="M333">
        <v>87</v>
      </c>
      <c r="N333" t="s">
        <v>1687</v>
      </c>
      <c r="O333">
        <v>2</v>
      </c>
      <c r="Q333">
        <v>5</v>
      </c>
      <c r="R333" t="s">
        <v>8</v>
      </c>
      <c r="S333" t="s">
        <v>212</v>
      </c>
      <c r="T333" t="s">
        <v>5</v>
      </c>
      <c r="U333" t="s">
        <v>200</v>
      </c>
      <c r="V333" s="12">
        <v>44634</v>
      </c>
      <c r="W333" s="12">
        <v>44634</v>
      </c>
      <c r="X333">
        <v>2</v>
      </c>
      <c r="Y333" s="13">
        <v>0.54166666666666663</v>
      </c>
      <c r="Z333" s="13">
        <v>0.625</v>
      </c>
      <c r="AA333" s="1">
        <f t="shared" si="15"/>
        <v>120.00000000000006</v>
      </c>
      <c r="AB333">
        <v>2</v>
      </c>
      <c r="AD333">
        <v>2</v>
      </c>
      <c r="AF333">
        <v>1</v>
      </c>
      <c r="AG333" t="s">
        <v>1688</v>
      </c>
      <c r="AH333">
        <v>9</v>
      </c>
      <c r="AJ333">
        <v>9</v>
      </c>
      <c r="AK333">
        <v>2</v>
      </c>
      <c r="BC333">
        <f t="shared" si="16"/>
        <v>9</v>
      </c>
      <c r="BD333">
        <f>BC333*[1]counts!$B$54</f>
        <v>68.850000000000009</v>
      </c>
      <c r="BE333">
        <f t="shared" si="17"/>
        <v>68.850000000000009</v>
      </c>
      <c r="BF333">
        <v>1</v>
      </c>
      <c r="BG333">
        <v>0</v>
      </c>
      <c r="BH333">
        <v>1</v>
      </c>
      <c r="BI333">
        <v>0</v>
      </c>
      <c r="BJ333">
        <v>0</v>
      </c>
      <c r="BK333">
        <v>1</v>
      </c>
      <c r="BL333">
        <v>0</v>
      </c>
      <c r="BM333">
        <v>0</v>
      </c>
      <c r="BN333">
        <v>0</v>
      </c>
      <c r="BO333">
        <v>0</v>
      </c>
      <c r="BP333">
        <v>0</v>
      </c>
      <c r="BQ333">
        <v>0</v>
      </c>
      <c r="BR333">
        <v>1</v>
      </c>
      <c r="BS333" t="s">
        <v>1689</v>
      </c>
      <c r="BZ333">
        <v>1</v>
      </c>
      <c r="CA333" t="s">
        <v>1476</v>
      </c>
      <c r="CF333">
        <v>5</v>
      </c>
      <c r="CG333">
        <v>7</v>
      </c>
      <c r="CH333">
        <v>0</v>
      </c>
      <c r="CI333">
        <v>1</v>
      </c>
      <c r="CJ333">
        <v>0</v>
      </c>
      <c r="CK333">
        <v>0</v>
      </c>
      <c r="CN333">
        <v>12</v>
      </c>
      <c r="CO333" t="s">
        <v>1690</v>
      </c>
      <c r="CT333" t="s">
        <v>1476</v>
      </c>
      <c r="CU333">
        <v>2</v>
      </c>
    </row>
    <row r="334" spans="1:99" x14ac:dyDescent="0.35">
      <c r="A334">
        <v>341</v>
      </c>
      <c r="B334" s="11">
        <v>44641.595138888886</v>
      </c>
      <c r="D334">
        <v>0</v>
      </c>
      <c r="E334">
        <v>0</v>
      </c>
      <c r="F334">
        <v>1</v>
      </c>
      <c r="G334">
        <v>1</v>
      </c>
      <c r="H334">
        <v>1</v>
      </c>
      <c r="I334">
        <v>1</v>
      </c>
      <c r="J334">
        <v>1</v>
      </c>
      <c r="K334">
        <v>1</v>
      </c>
      <c r="L334" t="s">
        <v>1401</v>
      </c>
      <c r="M334">
        <v>83</v>
      </c>
      <c r="N334" t="s">
        <v>1691</v>
      </c>
      <c r="O334">
        <v>2</v>
      </c>
      <c r="Q334">
        <v>2</v>
      </c>
      <c r="R334" t="s">
        <v>8</v>
      </c>
      <c r="S334" t="s">
        <v>212</v>
      </c>
      <c r="T334" t="s">
        <v>5</v>
      </c>
      <c r="U334" t="s">
        <v>200</v>
      </c>
      <c r="V334" s="12">
        <v>44635</v>
      </c>
      <c r="W334" s="12">
        <v>44635</v>
      </c>
      <c r="X334">
        <v>2</v>
      </c>
      <c r="Y334" s="13">
        <v>0.54166666666666663</v>
      </c>
      <c r="Z334" s="13">
        <v>0.625</v>
      </c>
      <c r="AA334" s="1">
        <f t="shared" si="15"/>
        <v>120.00000000000006</v>
      </c>
      <c r="AB334">
        <v>2</v>
      </c>
      <c r="AD334">
        <v>2</v>
      </c>
      <c r="AF334">
        <v>1</v>
      </c>
      <c r="AG334" t="s">
        <v>1692</v>
      </c>
      <c r="AH334">
        <v>5</v>
      </c>
      <c r="AJ334">
        <v>5</v>
      </c>
      <c r="AK334">
        <v>2</v>
      </c>
      <c r="BC334">
        <f t="shared" si="16"/>
        <v>5</v>
      </c>
      <c r="BD334">
        <f>BC334*[1]counts!$B$54</f>
        <v>38.25</v>
      </c>
      <c r="BE334">
        <f t="shared" si="17"/>
        <v>38.25</v>
      </c>
      <c r="BF334">
        <v>1</v>
      </c>
      <c r="BG334">
        <v>0</v>
      </c>
      <c r="BH334">
        <v>1</v>
      </c>
      <c r="BI334">
        <v>0</v>
      </c>
      <c r="BJ334">
        <v>0</v>
      </c>
      <c r="BK334">
        <v>1</v>
      </c>
      <c r="BL334">
        <v>0</v>
      </c>
      <c r="BM334">
        <v>0</v>
      </c>
      <c r="BN334">
        <v>0</v>
      </c>
      <c r="BO334">
        <v>0</v>
      </c>
      <c r="BP334">
        <v>0</v>
      </c>
      <c r="BQ334">
        <v>0</v>
      </c>
      <c r="BR334">
        <v>1</v>
      </c>
      <c r="BS334" t="s">
        <v>1693</v>
      </c>
      <c r="BZ334">
        <v>1</v>
      </c>
      <c r="CA334" t="s">
        <v>1476</v>
      </c>
      <c r="CF334">
        <v>6</v>
      </c>
      <c r="CG334">
        <v>6</v>
      </c>
      <c r="CH334">
        <v>1</v>
      </c>
      <c r="CI334">
        <v>1</v>
      </c>
      <c r="CJ334">
        <v>0</v>
      </c>
      <c r="CK334">
        <v>0</v>
      </c>
      <c r="CL334">
        <v>1</v>
      </c>
      <c r="CM334" t="s">
        <v>1271</v>
      </c>
      <c r="CN334">
        <v>11</v>
      </c>
      <c r="CO334" t="s">
        <v>1694</v>
      </c>
      <c r="CT334" t="s">
        <v>942</v>
      </c>
      <c r="CU334">
        <v>2</v>
      </c>
    </row>
    <row r="335" spans="1:99" x14ac:dyDescent="0.35">
      <c r="A335">
        <v>342</v>
      </c>
      <c r="B335" s="11">
        <v>44641.604861111111</v>
      </c>
      <c r="C335">
        <v>2</v>
      </c>
      <c r="D335">
        <v>0</v>
      </c>
      <c r="E335">
        <v>0</v>
      </c>
      <c r="F335">
        <v>1</v>
      </c>
      <c r="G335">
        <v>1</v>
      </c>
      <c r="H335">
        <v>1</v>
      </c>
      <c r="I335">
        <v>1</v>
      </c>
      <c r="J335">
        <v>1</v>
      </c>
      <c r="K335">
        <v>1</v>
      </c>
      <c r="L335" t="s">
        <v>1401</v>
      </c>
      <c r="M335">
        <v>84</v>
      </c>
      <c r="N335" t="s">
        <v>1695</v>
      </c>
      <c r="O335">
        <v>2</v>
      </c>
      <c r="Q335">
        <v>3</v>
      </c>
      <c r="R335" t="s">
        <v>9</v>
      </c>
      <c r="S335" t="s">
        <v>199</v>
      </c>
      <c r="T335" t="s">
        <v>5</v>
      </c>
      <c r="U335" t="s">
        <v>200</v>
      </c>
      <c r="V335" s="12">
        <v>44636</v>
      </c>
      <c r="W335" s="12">
        <v>44636</v>
      </c>
      <c r="X335">
        <v>2</v>
      </c>
      <c r="Y335" s="13">
        <v>0.54166666666666663</v>
      </c>
      <c r="Z335" s="13">
        <v>0.625</v>
      </c>
      <c r="AA335" s="1">
        <f t="shared" si="15"/>
        <v>120.00000000000006</v>
      </c>
      <c r="AB335">
        <v>2</v>
      </c>
      <c r="AD335">
        <v>2</v>
      </c>
      <c r="AF335">
        <v>1</v>
      </c>
      <c r="AG335" t="s">
        <v>1696</v>
      </c>
      <c r="AH335">
        <v>150</v>
      </c>
      <c r="AJ335">
        <v>150</v>
      </c>
      <c r="AK335">
        <v>2</v>
      </c>
      <c r="BC335">
        <f t="shared" si="16"/>
        <v>150</v>
      </c>
      <c r="BD335">
        <f>BC335*[1]counts!$B$54</f>
        <v>1147.5</v>
      </c>
      <c r="BE335">
        <f t="shared" si="17"/>
        <v>1147.5</v>
      </c>
      <c r="BF335">
        <v>1</v>
      </c>
      <c r="BG335">
        <v>0</v>
      </c>
      <c r="BH335">
        <v>1</v>
      </c>
      <c r="BI335">
        <v>0</v>
      </c>
      <c r="BJ335">
        <v>0</v>
      </c>
      <c r="BK335">
        <v>1</v>
      </c>
      <c r="BL335">
        <v>0</v>
      </c>
      <c r="BM335">
        <v>0</v>
      </c>
      <c r="BN335">
        <v>0</v>
      </c>
      <c r="BO335">
        <v>0</v>
      </c>
      <c r="BP335">
        <v>0</v>
      </c>
      <c r="BQ335">
        <v>0</v>
      </c>
      <c r="BR335">
        <v>1</v>
      </c>
      <c r="BS335" t="s">
        <v>1697</v>
      </c>
      <c r="BZ335">
        <v>1</v>
      </c>
      <c r="CA335" t="s">
        <v>942</v>
      </c>
      <c r="CF335">
        <v>5</v>
      </c>
      <c r="CG335">
        <v>5</v>
      </c>
      <c r="CH335">
        <v>1</v>
      </c>
      <c r="CI335">
        <v>1</v>
      </c>
      <c r="CJ335">
        <v>0</v>
      </c>
      <c r="CK335">
        <v>0</v>
      </c>
      <c r="CL335">
        <v>2</v>
      </c>
      <c r="CM335" t="s">
        <v>1516</v>
      </c>
      <c r="CN335">
        <v>8</v>
      </c>
      <c r="CO335" t="s">
        <v>1698</v>
      </c>
      <c r="CT335" t="s">
        <v>942</v>
      </c>
      <c r="CU335">
        <v>2</v>
      </c>
    </row>
    <row r="336" spans="1:99" x14ac:dyDescent="0.35">
      <c r="A336">
        <v>343</v>
      </c>
      <c r="B336" s="11">
        <v>44641.611805555556</v>
      </c>
      <c r="C336">
        <v>2</v>
      </c>
      <c r="D336">
        <v>0</v>
      </c>
      <c r="E336">
        <v>0</v>
      </c>
      <c r="F336">
        <v>1</v>
      </c>
      <c r="G336">
        <v>1</v>
      </c>
      <c r="H336">
        <v>1</v>
      </c>
      <c r="I336">
        <v>1</v>
      </c>
      <c r="J336">
        <v>1</v>
      </c>
      <c r="K336">
        <v>1</v>
      </c>
      <c r="L336" t="s">
        <v>1401</v>
      </c>
      <c r="M336">
        <v>69</v>
      </c>
      <c r="N336" t="s">
        <v>1699</v>
      </c>
      <c r="O336">
        <v>2</v>
      </c>
      <c r="Q336">
        <v>1</v>
      </c>
      <c r="R336" t="s">
        <v>8</v>
      </c>
      <c r="S336" t="s">
        <v>199</v>
      </c>
      <c r="T336" t="s">
        <v>5</v>
      </c>
      <c r="U336" t="s">
        <v>200</v>
      </c>
      <c r="V336" s="12">
        <v>44637</v>
      </c>
      <c r="W336" s="12">
        <v>44637</v>
      </c>
      <c r="X336">
        <v>3</v>
      </c>
      <c r="Y336" s="13">
        <v>0.54166666666666663</v>
      </c>
      <c r="Z336" s="13">
        <v>0.66666666666666663</v>
      </c>
      <c r="AA336" s="1">
        <f t="shared" si="15"/>
        <v>180</v>
      </c>
      <c r="AB336">
        <v>2</v>
      </c>
      <c r="AD336">
        <v>2</v>
      </c>
      <c r="AF336">
        <v>1</v>
      </c>
      <c r="AG336" t="s">
        <v>1700</v>
      </c>
      <c r="AH336">
        <v>300</v>
      </c>
      <c r="AJ336">
        <v>300</v>
      </c>
      <c r="AK336">
        <v>2</v>
      </c>
      <c r="BC336">
        <f t="shared" si="16"/>
        <v>300</v>
      </c>
      <c r="BD336">
        <f>BC336*[1]counts!$B$54</f>
        <v>2295</v>
      </c>
      <c r="BE336">
        <f t="shared" si="17"/>
        <v>2295</v>
      </c>
      <c r="BF336">
        <v>1</v>
      </c>
      <c r="BG336">
        <v>0</v>
      </c>
      <c r="BH336">
        <v>1</v>
      </c>
      <c r="BI336">
        <v>0</v>
      </c>
      <c r="BJ336">
        <v>0</v>
      </c>
      <c r="BK336">
        <v>1</v>
      </c>
      <c r="BL336">
        <v>0</v>
      </c>
      <c r="BM336">
        <v>0</v>
      </c>
      <c r="BN336">
        <v>0</v>
      </c>
      <c r="BO336">
        <v>0</v>
      </c>
      <c r="BP336">
        <v>0</v>
      </c>
      <c r="BQ336">
        <v>0</v>
      </c>
      <c r="BR336">
        <v>1</v>
      </c>
      <c r="BS336" t="s">
        <v>1697</v>
      </c>
      <c r="BZ336">
        <v>1</v>
      </c>
      <c r="CA336" t="s">
        <v>942</v>
      </c>
      <c r="CF336">
        <v>8</v>
      </c>
      <c r="CG336">
        <v>4</v>
      </c>
      <c r="CH336">
        <v>1</v>
      </c>
      <c r="CI336">
        <v>1</v>
      </c>
      <c r="CJ336">
        <v>0</v>
      </c>
      <c r="CK336">
        <v>0</v>
      </c>
      <c r="CL336">
        <v>2</v>
      </c>
      <c r="CM336" t="s">
        <v>1701</v>
      </c>
      <c r="CN336">
        <v>10</v>
      </c>
      <c r="CO336" t="s">
        <v>1702</v>
      </c>
      <c r="CT336" t="s">
        <v>942</v>
      </c>
      <c r="CU336">
        <v>2</v>
      </c>
    </row>
    <row r="337" spans="1:99" x14ac:dyDescent="0.35">
      <c r="A337">
        <v>344</v>
      </c>
      <c r="B337" s="11">
        <v>44642.388194444444</v>
      </c>
      <c r="C337">
        <v>3</v>
      </c>
      <c r="D337">
        <v>0</v>
      </c>
      <c r="E337">
        <v>1</v>
      </c>
      <c r="F337">
        <v>0</v>
      </c>
      <c r="G337">
        <v>1</v>
      </c>
      <c r="H337">
        <v>0</v>
      </c>
      <c r="I337">
        <v>0</v>
      </c>
      <c r="J337">
        <v>0</v>
      </c>
      <c r="K337">
        <v>1</v>
      </c>
      <c r="L337" t="s">
        <v>1703</v>
      </c>
      <c r="M337">
        <v>88</v>
      </c>
      <c r="N337" t="s">
        <v>1704</v>
      </c>
      <c r="O337">
        <v>1</v>
      </c>
      <c r="P337">
        <v>7</v>
      </c>
      <c r="R337" t="s">
        <v>9</v>
      </c>
      <c r="S337" t="s">
        <v>199</v>
      </c>
      <c r="T337" t="s">
        <v>5</v>
      </c>
      <c r="U337" t="s">
        <v>200</v>
      </c>
      <c r="V337" s="12">
        <v>44636</v>
      </c>
      <c r="W337" s="12">
        <v>44636</v>
      </c>
      <c r="X337">
        <v>6</v>
      </c>
      <c r="Y337" s="13">
        <v>0.39583333333333331</v>
      </c>
      <c r="Z337" s="13">
        <v>0.64583333333333337</v>
      </c>
      <c r="AA337" s="1">
        <f t="shared" si="15"/>
        <v>360.00000000000011</v>
      </c>
      <c r="AB337">
        <v>2</v>
      </c>
      <c r="AD337">
        <v>2</v>
      </c>
      <c r="AF337">
        <v>1</v>
      </c>
      <c r="AG337" t="s">
        <v>978</v>
      </c>
      <c r="AH337">
        <v>239</v>
      </c>
      <c r="AJ337">
        <v>239</v>
      </c>
      <c r="AK337">
        <v>2</v>
      </c>
      <c r="BC337">
        <f t="shared" si="16"/>
        <v>239</v>
      </c>
      <c r="BD337">
        <f>BC337*[1]counts!$B$54</f>
        <v>1828.3500000000001</v>
      </c>
      <c r="BE337">
        <f t="shared" si="17"/>
        <v>1828.3500000000001</v>
      </c>
      <c r="BF337">
        <v>0</v>
      </c>
      <c r="BG337">
        <v>0</v>
      </c>
      <c r="BH337">
        <v>1</v>
      </c>
      <c r="BI337">
        <v>0</v>
      </c>
      <c r="BJ337">
        <v>0</v>
      </c>
      <c r="BK337">
        <v>0</v>
      </c>
      <c r="BL337">
        <v>0</v>
      </c>
      <c r="BM337">
        <v>0</v>
      </c>
      <c r="BN337">
        <v>0</v>
      </c>
      <c r="BO337">
        <v>0</v>
      </c>
      <c r="BP337">
        <v>0</v>
      </c>
      <c r="BQ337">
        <v>0</v>
      </c>
      <c r="BZ337">
        <v>1</v>
      </c>
      <c r="CA337" t="s">
        <v>975</v>
      </c>
      <c r="CF337">
        <v>4</v>
      </c>
      <c r="CG337">
        <v>1</v>
      </c>
      <c r="CH337">
        <v>1</v>
      </c>
      <c r="CI337">
        <v>1</v>
      </c>
      <c r="CJ337">
        <v>0</v>
      </c>
      <c r="CK337">
        <v>0</v>
      </c>
      <c r="CL337">
        <v>1</v>
      </c>
      <c r="CM337" t="s">
        <v>1705</v>
      </c>
      <c r="CN337">
        <v>1</v>
      </c>
      <c r="CO337" t="s">
        <v>1706</v>
      </c>
      <c r="CT337" t="s">
        <v>987</v>
      </c>
      <c r="CU337">
        <v>2</v>
      </c>
    </row>
    <row r="338" spans="1:99" x14ac:dyDescent="0.35">
      <c r="A338">
        <v>345</v>
      </c>
      <c r="B338" s="11">
        <v>44642.395833333336</v>
      </c>
      <c r="C338">
        <v>3</v>
      </c>
      <c r="D338">
        <v>0</v>
      </c>
      <c r="E338">
        <v>0</v>
      </c>
      <c r="F338">
        <v>0</v>
      </c>
      <c r="G338">
        <v>0</v>
      </c>
      <c r="H338">
        <v>0</v>
      </c>
      <c r="I338">
        <v>0</v>
      </c>
      <c r="J338">
        <v>0</v>
      </c>
      <c r="K338">
        <v>1</v>
      </c>
      <c r="L338" t="s">
        <v>1707</v>
      </c>
      <c r="M338">
        <v>88</v>
      </c>
      <c r="N338" t="s">
        <v>1708</v>
      </c>
      <c r="O338">
        <v>1</v>
      </c>
      <c r="P338">
        <v>8</v>
      </c>
      <c r="R338" t="s">
        <v>9</v>
      </c>
      <c r="S338" t="s">
        <v>212</v>
      </c>
      <c r="T338" t="s">
        <v>5</v>
      </c>
      <c r="U338" t="s">
        <v>200</v>
      </c>
      <c r="V338" s="12">
        <v>44641</v>
      </c>
      <c r="W338" s="12">
        <v>44641</v>
      </c>
      <c r="X338">
        <v>2</v>
      </c>
      <c r="Y338" s="13">
        <v>0.51111111111111107</v>
      </c>
      <c r="Z338" s="13">
        <v>0.60833333333333328</v>
      </c>
      <c r="AA338" s="1">
        <f t="shared" si="15"/>
        <v>139.99999999999997</v>
      </c>
      <c r="AB338">
        <v>2</v>
      </c>
      <c r="AD338">
        <v>2</v>
      </c>
      <c r="AF338">
        <v>1</v>
      </c>
      <c r="AG338" t="s">
        <v>1709</v>
      </c>
      <c r="AH338">
        <v>8</v>
      </c>
      <c r="AJ338">
        <v>8</v>
      </c>
      <c r="AK338">
        <v>2</v>
      </c>
      <c r="BC338">
        <f t="shared" si="16"/>
        <v>8</v>
      </c>
      <c r="BD338">
        <f>BC338*[1]counts!$B$54</f>
        <v>61.2</v>
      </c>
      <c r="BE338">
        <f t="shared" si="17"/>
        <v>61.2</v>
      </c>
      <c r="BF338">
        <v>0</v>
      </c>
      <c r="BG338">
        <v>0</v>
      </c>
      <c r="BH338">
        <v>1</v>
      </c>
      <c r="BI338">
        <v>0</v>
      </c>
      <c r="BJ338">
        <v>0</v>
      </c>
      <c r="BK338">
        <v>0</v>
      </c>
      <c r="BL338">
        <v>0</v>
      </c>
      <c r="BM338">
        <v>0</v>
      </c>
      <c r="BN338">
        <v>0</v>
      </c>
      <c r="BO338">
        <v>0</v>
      </c>
      <c r="BP338">
        <v>0</v>
      </c>
      <c r="BQ338">
        <v>0</v>
      </c>
      <c r="BZ338">
        <v>1</v>
      </c>
      <c r="CA338" t="s">
        <v>975</v>
      </c>
      <c r="CF338">
        <v>2</v>
      </c>
      <c r="CG338">
        <v>1</v>
      </c>
      <c r="CH338">
        <v>1</v>
      </c>
      <c r="CI338">
        <v>1</v>
      </c>
      <c r="CJ338">
        <v>0</v>
      </c>
      <c r="CK338">
        <v>0</v>
      </c>
      <c r="CL338">
        <v>1</v>
      </c>
      <c r="CM338" t="s">
        <v>1710</v>
      </c>
      <c r="CN338">
        <v>2</v>
      </c>
      <c r="CO338" t="s">
        <v>1711</v>
      </c>
      <c r="CT338" t="s">
        <v>975</v>
      </c>
      <c r="CU338">
        <v>2</v>
      </c>
    </row>
    <row r="339" spans="1:99" x14ac:dyDescent="0.35">
      <c r="A339">
        <v>346</v>
      </c>
      <c r="B339" s="11">
        <v>44642.381249999999</v>
      </c>
      <c r="C339">
        <v>3</v>
      </c>
      <c r="D339">
        <v>0</v>
      </c>
      <c r="E339">
        <v>0</v>
      </c>
      <c r="F339">
        <v>0</v>
      </c>
      <c r="G339">
        <v>1</v>
      </c>
      <c r="H339">
        <v>0</v>
      </c>
      <c r="I339">
        <v>0</v>
      </c>
      <c r="J339">
        <v>0</v>
      </c>
      <c r="K339">
        <v>1</v>
      </c>
      <c r="L339" t="s">
        <v>1712</v>
      </c>
      <c r="M339">
        <v>87</v>
      </c>
      <c r="N339" t="s">
        <v>1713</v>
      </c>
      <c r="O339">
        <v>1</v>
      </c>
      <c r="P339">
        <v>4</v>
      </c>
      <c r="R339" t="s">
        <v>9</v>
      </c>
      <c r="S339" t="s">
        <v>199</v>
      </c>
      <c r="T339" t="s">
        <v>5</v>
      </c>
      <c r="U339" t="s">
        <v>200</v>
      </c>
      <c r="V339" s="12">
        <v>44635</v>
      </c>
      <c r="W339" s="12">
        <v>44635</v>
      </c>
      <c r="X339">
        <v>3</v>
      </c>
      <c r="Y339" s="13">
        <v>0.39652777777777776</v>
      </c>
      <c r="Z339" s="13">
        <v>0.53333333333333333</v>
      </c>
      <c r="AA339" s="1">
        <f t="shared" si="15"/>
        <v>197.00000000000003</v>
      </c>
      <c r="AB339">
        <v>2</v>
      </c>
      <c r="AD339">
        <v>2</v>
      </c>
      <c r="AF339">
        <v>1</v>
      </c>
      <c r="AG339" t="s">
        <v>1022</v>
      </c>
      <c r="AH339">
        <v>130</v>
      </c>
      <c r="AJ339">
        <v>130</v>
      </c>
      <c r="AK339">
        <v>2</v>
      </c>
      <c r="BC339">
        <f t="shared" si="16"/>
        <v>130</v>
      </c>
      <c r="BD339">
        <f>BC339*[1]counts!$B$54</f>
        <v>994.5</v>
      </c>
      <c r="BE339">
        <f t="shared" si="17"/>
        <v>994.5</v>
      </c>
      <c r="BF339">
        <v>0</v>
      </c>
      <c r="BG339">
        <v>0</v>
      </c>
      <c r="BH339">
        <v>1</v>
      </c>
      <c r="BI339">
        <v>0</v>
      </c>
      <c r="BJ339">
        <v>0</v>
      </c>
      <c r="BK339">
        <v>0</v>
      </c>
      <c r="BL339">
        <v>0</v>
      </c>
      <c r="BM339">
        <v>0</v>
      </c>
      <c r="BN339">
        <v>0</v>
      </c>
      <c r="BO339">
        <v>0</v>
      </c>
      <c r="BP339">
        <v>0</v>
      </c>
      <c r="BQ339">
        <v>0</v>
      </c>
      <c r="BZ339">
        <v>1</v>
      </c>
      <c r="CA339" t="s">
        <v>975</v>
      </c>
      <c r="CF339">
        <v>2</v>
      </c>
      <c r="CG339">
        <v>1</v>
      </c>
      <c r="CH339">
        <v>1</v>
      </c>
      <c r="CI339">
        <v>1</v>
      </c>
      <c r="CJ339">
        <v>0</v>
      </c>
      <c r="CK339">
        <v>0</v>
      </c>
      <c r="CL339">
        <v>1</v>
      </c>
      <c r="CM339" t="s">
        <v>1714</v>
      </c>
      <c r="CN339">
        <v>2</v>
      </c>
      <c r="CO339" t="s">
        <v>1715</v>
      </c>
      <c r="CT339" t="s">
        <v>975</v>
      </c>
      <c r="CU339">
        <v>2</v>
      </c>
    </row>
    <row r="340" spans="1:99" x14ac:dyDescent="0.35">
      <c r="A340">
        <v>347</v>
      </c>
      <c r="B340" s="11">
        <v>44649.604861111111</v>
      </c>
      <c r="D340">
        <v>0</v>
      </c>
      <c r="E340">
        <v>0</v>
      </c>
      <c r="F340">
        <v>0</v>
      </c>
      <c r="G340">
        <v>0</v>
      </c>
      <c r="H340">
        <v>0</v>
      </c>
      <c r="I340">
        <v>0</v>
      </c>
      <c r="J340">
        <v>0</v>
      </c>
      <c r="K340">
        <v>1</v>
      </c>
      <c r="L340" t="s">
        <v>1716</v>
      </c>
      <c r="M340">
        <v>69</v>
      </c>
      <c r="N340" t="s">
        <v>1717</v>
      </c>
      <c r="O340">
        <v>2</v>
      </c>
      <c r="Q340">
        <v>4</v>
      </c>
      <c r="R340" t="s">
        <v>9</v>
      </c>
      <c r="S340" t="s">
        <v>212</v>
      </c>
      <c r="T340" t="s">
        <v>5</v>
      </c>
      <c r="U340" t="s">
        <v>200</v>
      </c>
      <c r="V340" s="12">
        <v>44648</v>
      </c>
      <c r="W340" s="12">
        <v>44648</v>
      </c>
      <c r="X340">
        <v>3</v>
      </c>
      <c r="Y340" s="13">
        <v>0.45833333333333331</v>
      </c>
      <c r="Z340" s="13">
        <v>0.58333333333333337</v>
      </c>
      <c r="AA340" s="1">
        <f t="shared" si="15"/>
        <v>180.00000000000009</v>
      </c>
      <c r="AB340">
        <v>2</v>
      </c>
      <c r="AD340">
        <v>2</v>
      </c>
      <c r="AF340">
        <v>1</v>
      </c>
      <c r="AG340" t="s">
        <v>1718</v>
      </c>
      <c r="AH340">
        <v>8</v>
      </c>
      <c r="AJ340">
        <v>8</v>
      </c>
      <c r="AK340">
        <v>2</v>
      </c>
      <c r="BC340">
        <f t="shared" si="16"/>
        <v>8</v>
      </c>
      <c r="BD340">
        <f>BC340*[1]counts!$B$54</f>
        <v>61.2</v>
      </c>
      <c r="BE340">
        <f t="shared" si="17"/>
        <v>61.2</v>
      </c>
      <c r="BF340">
        <v>0</v>
      </c>
      <c r="BG340">
        <v>0</v>
      </c>
      <c r="BH340">
        <v>1</v>
      </c>
      <c r="BI340">
        <v>0</v>
      </c>
      <c r="BJ340">
        <v>0</v>
      </c>
      <c r="BK340">
        <v>0</v>
      </c>
      <c r="BL340">
        <v>0</v>
      </c>
      <c r="BM340">
        <v>0</v>
      </c>
      <c r="BN340">
        <v>0</v>
      </c>
      <c r="BO340">
        <v>0</v>
      </c>
      <c r="BP340">
        <v>0</v>
      </c>
      <c r="BQ340">
        <v>0</v>
      </c>
      <c r="BZ340">
        <v>1</v>
      </c>
      <c r="CA340" t="s">
        <v>942</v>
      </c>
      <c r="CF340">
        <v>4</v>
      </c>
      <c r="CG340">
        <v>2</v>
      </c>
      <c r="CH340">
        <v>1</v>
      </c>
      <c r="CI340">
        <v>1</v>
      </c>
      <c r="CJ340">
        <v>0</v>
      </c>
      <c r="CK340">
        <v>0</v>
      </c>
      <c r="CL340">
        <v>2</v>
      </c>
      <c r="CM340" t="s">
        <v>1719</v>
      </c>
      <c r="CN340">
        <v>4</v>
      </c>
      <c r="CO340" t="s">
        <v>1720</v>
      </c>
      <c r="CT340" t="s">
        <v>942</v>
      </c>
      <c r="CU340">
        <v>2</v>
      </c>
    </row>
    <row r="341" spans="1:99" x14ac:dyDescent="0.35">
      <c r="A341">
        <v>348</v>
      </c>
      <c r="B341" s="11">
        <v>44649.61041666667</v>
      </c>
      <c r="D341">
        <v>0</v>
      </c>
      <c r="E341">
        <v>0</v>
      </c>
      <c r="F341">
        <v>0</v>
      </c>
      <c r="G341">
        <v>0</v>
      </c>
      <c r="H341">
        <v>0</v>
      </c>
      <c r="I341">
        <v>0</v>
      </c>
      <c r="J341">
        <v>0</v>
      </c>
      <c r="K341">
        <v>1</v>
      </c>
      <c r="L341" t="s">
        <v>1721</v>
      </c>
      <c r="M341">
        <v>83</v>
      </c>
      <c r="N341" t="s">
        <v>1722</v>
      </c>
      <c r="T341" t="s">
        <v>5</v>
      </c>
      <c r="U341" t="s">
        <v>200</v>
      </c>
      <c r="V341" s="12">
        <v>44649</v>
      </c>
      <c r="W341" s="12">
        <v>44649</v>
      </c>
      <c r="X341">
        <v>3</v>
      </c>
      <c r="Y341" s="13">
        <v>0.45833333333333331</v>
      </c>
      <c r="Z341" s="13">
        <v>0.58333333333333337</v>
      </c>
      <c r="AA341" s="1">
        <f t="shared" si="15"/>
        <v>180.00000000000009</v>
      </c>
      <c r="AB341">
        <v>2</v>
      </c>
      <c r="AD341">
        <v>2</v>
      </c>
      <c r="AF341">
        <v>1</v>
      </c>
      <c r="AG341" t="s">
        <v>1723</v>
      </c>
      <c r="AH341">
        <v>15</v>
      </c>
      <c r="AJ341">
        <v>15</v>
      </c>
      <c r="AK341">
        <v>2</v>
      </c>
      <c r="BC341">
        <f t="shared" si="16"/>
        <v>15</v>
      </c>
      <c r="BD341">
        <f>BC341*[1]counts!$B$54</f>
        <v>114.75</v>
      </c>
      <c r="BE341">
        <f t="shared" si="17"/>
        <v>114.75</v>
      </c>
      <c r="BF341">
        <v>0</v>
      </c>
      <c r="BG341">
        <v>0</v>
      </c>
      <c r="BH341">
        <v>1</v>
      </c>
      <c r="BI341">
        <v>0</v>
      </c>
      <c r="BJ341">
        <v>0</v>
      </c>
      <c r="BK341">
        <v>0</v>
      </c>
      <c r="BL341">
        <v>0</v>
      </c>
      <c r="BM341">
        <v>0</v>
      </c>
      <c r="BN341">
        <v>0</v>
      </c>
      <c r="BO341">
        <v>0</v>
      </c>
      <c r="BP341">
        <v>0</v>
      </c>
      <c r="BQ341">
        <v>0</v>
      </c>
      <c r="BZ341">
        <v>1</v>
      </c>
      <c r="CA341" t="s">
        <v>942</v>
      </c>
      <c r="CF341">
        <v>3</v>
      </c>
      <c r="CG341">
        <v>3</v>
      </c>
      <c r="CH341">
        <v>1</v>
      </c>
      <c r="CI341">
        <v>1</v>
      </c>
      <c r="CJ341">
        <v>0</v>
      </c>
      <c r="CK341">
        <v>0</v>
      </c>
      <c r="CL341">
        <v>1</v>
      </c>
      <c r="CM341" t="s">
        <v>1425</v>
      </c>
      <c r="CN341">
        <v>5</v>
      </c>
      <c r="CO341" t="s">
        <v>1724</v>
      </c>
      <c r="CT341" t="s">
        <v>942</v>
      </c>
      <c r="CU341">
        <v>2</v>
      </c>
    </row>
    <row r="342" spans="1:99" x14ac:dyDescent="0.35">
      <c r="A342">
        <v>349</v>
      </c>
      <c r="B342" s="11">
        <v>44650.710416666669</v>
      </c>
      <c r="D342">
        <v>0</v>
      </c>
      <c r="E342">
        <v>0</v>
      </c>
      <c r="F342">
        <v>0</v>
      </c>
      <c r="G342">
        <v>0</v>
      </c>
      <c r="H342">
        <v>0</v>
      </c>
      <c r="I342">
        <v>0</v>
      </c>
      <c r="J342">
        <v>0</v>
      </c>
      <c r="K342">
        <v>1</v>
      </c>
      <c r="L342" t="s">
        <v>1725</v>
      </c>
      <c r="M342">
        <v>89</v>
      </c>
      <c r="N342" t="s">
        <v>1726</v>
      </c>
      <c r="O342">
        <v>2</v>
      </c>
      <c r="Q342">
        <v>5</v>
      </c>
      <c r="R342" t="s">
        <v>8</v>
      </c>
      <c r="S342" t="s">
        <v>212</v>
      </c>
      <c r="T342" t="s">
        <v>5</v>
      </c>
      <c r="U342" t="s">
        <v>200</v>
      </c>
      <c r="V342" s="12">
        <v>44650</v>
      </c>
      <c r="W342" s="12">
        <v>44650</v>
      </c>
      <c r="X342">
        <v>3</v>
      </c>
      <c r="Y342" s="13">
        <v>0.45833333333333331</v>
      </c>
      <c r="Z342" s="13">
        <v>0.58333333333333337</v>
      </c>
      <c r="AA342" s="1">
        <f t="shared" si="15"/>
        <v>180.00000000000009</v>
      </c>
      <c r="AB342">
        <v>2</v>
      </c>
      <c r="AD342">
        <v>2</v>
      </c>
      <c r="AF342">
        <v>1</v>
      </c>
      <c r="AH342">
        <v>14</v>
      </c>
      <c r="AJ342">
        <v>14</v>
      </c>
      <c r="AK342">
        <v>2</v>
      </c>
      <c r="BC342">
        <f t="shared" si="16"/>
        <v>14</v>
      </c>
      <c r="BD342">
        <f>BC342*[1]counts!$B$54</f>
        <v>107.10000000000001</v>
      </c>
      <c r="BE342">
        <f t="shared" si="17"/>
        <v>107.10000000000001</v>
      </c>
      <c r="BF342">
        <v>0</v>
      </c>
      <c r="BG342">
        <v>0</v>
      </c>
      <c r="BH342">
        <v>1</v>
      </c>
      <c r="BI342">
        <v>0</v>
      </c>
      <c r="BJ342">
        <v>0</v>
      </c>
      <c r="BK342">
        <v>0</v>
      </c>
      <c r="BL342">
        <v>0</v>
      </c>
      <c r="BM342">
        <v>0</v>
      </c>
      <c r="BN342">
        <v>0</v>
      </c>
      <c r="BO342">
        <v>0</v>
      </c>
      <c r="BP342">
        <v>0</v>
      </c>
      <c r="BQ342">
        <v>0</v>
      </c>
      <c r="BZ342" t="s">
        <v>942</v>
      </c>
      <c r="CF342">
        <v>2</v>
      </c>
      <c r="CG342">
        <v>3</v>
      </c>
      <c r="CH342">
        <v>1</v>
      </c>
      <c r="CI342">
        <v>1</v>
      </c>
      <c r="CJ342">
        <v>0</v>
      </c>
      <c r="CK342">
        <v>0</v>
      </c>
      <c r="CL342">
        <v>2</v>
      </c>
      <c r="CM342" t="s">
        <v>1727</v>
      </c>
      <c r="CN342">
        <v>4</v>
      </c>
      <c r="CO342" t="s">
        <v>1728</v>
      </c>
      <c r="CT342" t="s">
        <v>942</v>
      </c>
      <c r="CU342">
        <v>2</v>
      </c>
    </row>
    <row r="343" spans="1:99" x14ac:dyDescent="0.35">
      <c r="A343">
        <v>350</v>
      </c>
      <c r="B343" s="11">
        <v>44651.645138888889</v>
      </c>
      <c r="D343">
        <v>0</v>
      </c>
      <c r="E343">
        <v>0</v>
      </c>
      <c r="F343">
        <v>0</v>
      </c>
      <c r="G343">
        <v>0</v>
      </c>
      <c r="H343">
        <v>0</v>
      </c>
      <c r="I343">
        <v>0</v>
      </c>
      <c r="J343">
        <v>0</v>
      </c>
      <c r="K343">
        <v>1</v>
      </c>
      <c r="L343" t="s">
        <v>1729</v>
      </c>
      <c r="M343">
        <v>79</v>
      </c>
      <c r="N343" t="s">
        <v>1730</v>
      </c>
      <c r="O343">
        <v>2</v>
      </c>
      <c r="Q343">
        <v>8</v>
      </c>
      <c r="R343" t="s">
        <v>9</v>
      </c>
      <c r="S343" t="s">
        <v>199</v>
      </c>
      <c r="T343" t="s">
        <v>5</v>
      </c>
      <c r="U343" t="s">
        <v>200</v>
      </c>
      <c r="V343" s="12">
        <v>44651</v>
      </c>
      <c r="W343" s="12">
        <v>44651</v>
      </c>
      <c r="X343">
        <v>3</v>
      </c>
      <c r="Y343" s="13">
        <v>0.45833333333333331</v>
      </c>
      <c r="Z343" s="13">
        <v>0.58333333333333337</v>
      </c>
      <c r="AA343" s="1">
        <f t="shared" si="15"/>
        <v>180.00000000000009</v>
      </c>
      <c r="AB343">
        <v>2</v>
      </c>
      <c r="AD343">
        <v>2</v>
      </c>
      <c r="AF343">
        <v>1</v>
      </c>
      <c r="AG343" t="s">
        <v>1731</v>
      </c>
      <c r="AH343">
        <v>64</v>
      </c>
      <c r="AJ343">
        <v>64</v>
      </c>
      <c r="AK343">
        <v>2</v>
      </c>
      <c r="BC343">
        <f t="shared" si="16"/>
        <v>64</v>
      </c>
      <c r="BD343">
        <f>BC343*[1]counts!$B$54</f>
        <v>489.6</v>
      </c>
      <c r="BE343">
        <f t="shared" si="17"/>
        <v>489.6</v>
      </c>
      <c r="BF343">
        <v>0</v>
      </c>
      <c r="BG343">
        <v>0</v>
      </c>
      <c r="BH343">
        <v>1</v>
      </c>
      <c r="BI343">
        <v>0</v>
      </c>
      <c r="BJ343">
        <v>0</v>
      </c>
      <c r="BK343">
        <v>0</v>
      </c>
      <c r="BL343">
        <v>0</v>
      </c>
      <c r="BM343">
        <v>0</v>
      </c>
      <c r="BN343">
        <v>0</v>
      </c>
      <c r="BO343">
        <v>0</v>
      </c>
      <c r="BP343">
        <v>0</v>
      </c>
      <c r="BQ343">
        <v>0</v>
      </c>
      <c r="BZ343">
        <v>1</v>
      </c>
      <c r="CA343" t="s">
        <v>942</v>
      </c>
      <c r="CF343">
        <v>3</v>
      </c>
      <c r="CG343">
        <v>1</v>
      </c>
      <c r="CH343">
        <v>0</v>
      </c>
      <c r="CI343">
        <v>1</v>
      </c>
      <c r="CJ343">
        <v>0</v>
      </c>
      <c r="CK343">
        <v>0</v>
      </c>
      <c r="CN343">
        <v>4</v>
      </c>
      <c r="CO343" t="s">
        <v>1732</v>
      </c>
      <c r="CT343" t="s">
        <v>942</v>
      </c>
      <c r="CU343">
        <v>2</v>
      </c>
    </row>
    <row r="344" spans="1:99" x14ac:dyDescent="0.35">
      <c r="A344">
        <v>351</v>
      </c>
      <c r="B344" s="11">
        <v>44652.602777777778</v>
      </c>
      <c r="D344">
        <v>0</v>
      </c>
      <c r="E344">
        <v>0</v>
      </c>
      <c r="F344">
        <v>0</v>
      </c>
      <c r="G344">
        <v>0</v>
      </c>
      <c r="H344">
        <v>0</v>
      </c>
      <c r="I344">
        <v>0</v>
      </c>
      <c r="J344">
        <v>0</v>
      </c>
      <c r="K344">
        <v>1</v>
      </c>
      <c r="L344" t="s">
        <v>1729</v>
      </c>
      <c r="M344">
        <v>82</v>
      </c>
      <c r="N344" t="s">
        <v>1733</v>
      </c>
      <c r="O344">
        <v>2</v>
      </c>
      <c r="Q344">
        <v>7</v>
      </c>
      <c r="R344" t="s">
        <v>9</v>
      </c>
      <c r="S344" t="s">
        <v>199</v>
      </c>
      <c r="T344" t="s">
        <v>5</v>
      </c>
      <c r="U344" t="s">
        <v>200</v>
      </c>
      <c r="V344" s="12">
        <v>44652</v>
      </c>
      <c r="W344" s="12">
        <v>44652</v>
      </c>
      <c r="X344">
        <v>3</v>
      </c>
      <c r="Y344" s="13">
        <v>0.45833333333333331</v>
      </c>
      <c r="Z344" s="13">
        <v>0.58333333333333337</v>
      </c>
      <c r="AA344" s="1">
        <f t="shared" si="15"/>
        <v>180.00000000000009</v>
      </c>
      <c r="AB344">
        <v>2</v>
      </c>
      <c r="AD344">
        <v>2</v>
      </c>
      <c r="AF344">
        <v>1</v>
      </c>
      <c r="AG344" t="s">
        <v>1734</v>
      </c>
      <c r="AH344">
        <v>86</v>
      </c>
      <c r="AJ344">
        <v>86</v>
      </c>
      <c r="AK344">
        <v>2</v>
      </c>
      <c r="BC344">
        <f t="shared" si="16"/>
        <v>86</v>
      </c>
      <c r="BD344">
        <f>BC344*[1]counts!$B$54</f>
        <v>657.9</v>
      </c>
      <c r="BE344">
        <f t="shared" si="17"/>
        <v>657.9</v>
      </c>
      <c r="BF344">
        <v>0</v>
      </c>
      <c r="BG344">
        <v>0</v>
      </c>
      <c r="BH344">
        <v>1</v>
      </c>
      <c r="BI344">
        <v>0</v>
      </c>
      <c r="BJ344">
        <v>0</v>
      </c>
      <c r="BK344">
        <v>0</v>
      </c>
      <c r="BL344">
        <v>0</v>
      </c>
      <c r="BM344">
        <v>0</v>
      </c>
      <c r="BN344">
        <v>0</v>
      </c>
      <c r="BO344">
        <v>0</v>
      </c>
      <c r="BP344">
        <v>0</v>
      </c>
      <c r="BQ344">
        <v>0</v>
      </c>
      <c r="BZ344">
        <v>1</v>
      </c>
      <c r="CA344" t="s">
        <v>942</v>
      </c>
      <c r="CF344">
        <v>5</v>
      </c>
      <c r="CG344">
        <v>2</v>
      </c>
      <c r="CH344">
        <v>1</v>
      </c>
      <c r="CI344">
        <v>1</v>
      </c>
      <c r="CJ344">
        <v>0</v>
      </c>
      <c r="CK344">
        <v>0</v>
      </c>
      <c r="CL344">
        <v>2</v>
      </c>
      <c r="CM344" t="s">
        <v>1735</v>
      </c>
      <c r="CN344">
        <v>5</v>
      </c>
      <c r="CO344" t="s">
        <v>1736</v>
      </c>
      <c r="CT344" t="s">
        <v>942</v>
      </c>
      <c r="CU344">
        <v>2</v>
      </c>
    </row>
    <row r="345" spans="1:99" x14ac:dyDescent="0.35">
      <c r="A345">
        <v>352</v>
      </c>
      <c r="B345" s="11">
        <v>44655.616666666669</v>
      </c>
      <c r="D345">
        <v>0</v>
      </c>
      <c r="E345">
        <v>0</v>
      </c>
      <c r="F345">
        <v>0</v>
      </c>
      <c r="G345">
        <v>0</v>
      </c>
      <c r="H345">
        <v>0</v>
      </c>
      <c r="I345">
        <v>0</v>
      </c>
      <c r="J345">
        <v>0</v>
      </c>
      <c r="K345">
        <v>1</v>
      </c>
      <c r="L345" t="s">
        <v>1729</v>
      </c>
      <c r="M345">
        <v>85</v>
      </c>
      <c r="N345" t="s">
        <v>1737</v>
      </c>
      <c r="O345">
        <v>2</v>
      </c>
      <c r="Q345">
        <v>3</v>
      </c>
      <c r="R345" t="s">
        <v>9</v>
      </c>
      <c r="S345" t="s">
        <v>199</v>
      </c>
      <c r="T345" t="s">
        <v>5</v>
      </c>
      <c r="U345" t="s">
        <v>200</v>
      </c>
      <c r="V345" s="12">
        <v>44655</v>
      </c>
      <c r="W345" s="12">
        <v>44655</v>
      </c>
      <c r="X345">
        <v>3</v>
      </c>
      <c r="Y345" s="13">
        <v>0.45833333333333331</v>
      </c>
      <c r="Z345" s="13">
        <v>0.58333333333333337</v>
      </c>
      <c r="AA345" s="1">
        <f t="shared" si="15"/>
        <v>180.00000000000009</v>
      </c>
      <c r="AB345">
        <v>2</v>
      </c>
      <c r="AD345">
        <v>2</v>
      </c>
      <c r="AF345">
        <v>1</v>
      </c>
      <c r="AG345" t="s">
        <v>1696</v>
      </c>
      <c r="AH345">
        <v>170</v>
      </c>
      <c r="AJ345">
        <v>170</v>
      </c>
      <c r="AK345">
        <v>2</v>
      </c>
      <c r="BC345">
        <f t="shared" si="16"/>
        <v>170</v>
      </c>
      <c r="BD345">
        <f>BC345*[1]counts!$B$54</f>
        <v>1300.5</v>
      </c>
      <c r="BE345">
        <f t="shared" si="17"/>
        <v>1300.5</v>
      </c>
      <c r="BF345">
        <v>0</v>
      </c>
      <c r="BG345">
        <v>0</v>
      </c>
      <c r="BH345">
        <v>1</v>
      </c>
      <c r="BI345">
        <v>0</v>
      </c>
      <c r="BJ345">
        <v>0</v>
      </c>
      <c r="BK345">
        <v>0</v>
      </c>
      <c r="BL345">
        <v>0</v>
      </c>
      <c r="BM345">
        <v>0</v>
      </c>
      <c r="BN345">
        <v>0</v>
      </c>
      <c r="BO345">
        <v>0</v>
      </c>
      <c r="BP345">
        <v>0</v>
      </c>
      <c r="BQ345">
        <v>0</v>
      </c>
      <c r="BZ345">
        <v>1</v>
      </c>
      <c r="CA345" t="s">
        <v>942</v>
      </c>
      <c r="CF345">
        <v>3</v>
      </c>
      <c r="CG345">
        <v>3</v>
      </c>
      <c r="CH345">
        <v>0</v>
      </c>
      <c r="CI345">
        <v>1</v>
      </c>
      <c r="CJ345">
        <v>0</v>
      </c>
      <c r="CK345">
        <v>0</v>
      </c>
      <c r="CN345">
        <v>6</v>
      </c>
      <c r="CO345" t="s">
        <v>1738</v>
      </c>
      <c r="CT345" t="s">
        <v>942</v>
      </c>
      <c r="CU345">
        <v>2</v>
      </c>
    </row>
    <row r="346" spans="1:99" x14ac:dyDescent="0.35">
      <c r="A346">
        <v>353</v>
      </c>
      <c r="B346" s="11">
        <v>44659.472916666666</v>
      </c>
      <c r="D346">
        <v>0</v>
      </c>
      <c r="E346">
        <v>0</v>
      </c>
      <c r="F346">
        <v>0</v>
      </c>
      <c r="G346">
        <v>0</v>
      </c>
      <c r="H346">
        <v>0</v>
      </c>
      <c r="I346">
        <v>0</v>
      </c>
      <c r="J346">
        <v>0</v>
      </c>
      <c r="K346">
        <v>1</v>
      </c>
      <c r="L346" t="s">
        <v>1729</v>
      </c>
      <c r="M346">
        <v>94</v>
      </c>
      <c r="N346" t="s">
        <v>1739</v>
      </c>
      <c r="O346">
        <v>2</v>
      </c>
      <c r="Q346">
        <v>1</v>
      </c>
      <c r="R346" t="s">
        <v>8</v>
      </c>
      <c r="S346" t="s">
        <v>199</v>
      </c>
      <c r="T346" t="s">
        <v>5</v>
      </c>
      <c r="U346" t="s">
        <v>200</v>
      </c>
      <c r="V346" s="12">
        <v>44656</v>
      </c>
      <c r="W346" s="12">
        <v>44656</v>
      </c>
      <c r="X346">
        <v>3</v>
      </c>
      <c r="Y346" s="13">
        <v>0.45833333333333331</v>
      </c>
      <c r="Z346" s="13">
        <v>0.58333333333333337</v>
      </c>
      <c r="AA346" s="1">
        <f t="shared" si="15"/>
        <v>180.00000000000009</v>
      </c>
      <c r="AB346">
        <v>2</v>
      </c>
      <c r="AD346">
        <v>2</v>
      </c>
      <c r="AF346">
        <v>1</v>
      </c>
      <c r="AG346" t="s">
        <v>1740</v>
      </c>
      <c r="AH346">
        <v>300</v>
      </c>
      <c r="AJ346">
        <v>300</v>
      </c>
      <c r="AK346">
        <v>2</v>
      </c>
      <c r="BC346">
        <f t="shared" si="16"/>
        <v>300</v>
      </c>
      <c r="BD346">
        <f>BC346*[1]counts!$B$54</f>
        <v>2295</v>
      </c>
      <c r="BE346">
        <f t="shared" si="17"/>
        <v>2295</v>
      </c>
      <c r="BF346">
        <v>0</v>
      </c>
      <c r="BG346">
        <v>0</v>
      </c>
      <c r="BH346">
        <v>1</v>
      </c>
      <c r="BI346">
        <v>0</v>
      </c>
      <c r="BJ346">
        <v>0</v>
      </c>
      <c r="BK346">
        <v>0</v>
      </c>
      <c r="BL346">
        <v>0</v>
      </c>
      <c r="BM346">
        <v>0</v>
      </c>
      <c r="BN346">
        <v>0</v>
      </c>
      <c r="BO346">
        <v>0</v>
      </c>
      <c r="BP346">
        <v>0</v>
      </c>
      <c r="BQ346">
        <v>0</v>
      </c>
      <c r="BZ346">
        <v>1</v>
      </c>
      <c r="CA346" t="s">
        <v>942</v>
      </c>
      <c r="CF346">
        <v>4</v>
      </c>
      <c r="CG346">
        <v>2</v>
      </c>
      <c r="CH346">
        <v>1</v>
      </c>
      <c r="CI346">
        <v>1</v>
      </c>
      <c r="CJ346">
        <v>0</v>
      </c>
      <c r="CK346">
        <v>0</v>
      </c>
      <c r="CL346">
        <v>2</v>
      </c>
      <c r="CM346" t="s">
        <v>1741</v>
      </c>
      <c r="CN346">
        <v>4</v>
      </c>
      <c r="CO346" t="s">
        <v>1742</v>
      </c>
      <c r="CT346" t="s">
        <v>942</v>
      </c>
      <c r="CU346">
        <v>2</v>
      </c>
    </row>
    <row r="347" spans="1:99" x14ac:dyDescent="0.35">
      <c r="A347">
        <v>354</v>
      </c>
      <c r="B347" s="11">
        <v>44659.622916666667</v>
      </c>
      <c r="D347">
        <v>0</v>
      </c>
      <c r="E347">
        <v>0</v>
      </c>
      <c r="F347">
        <v>0</v>
      </c>
      <c r="G347">
        <v>0</v>
      </c>
      <c r="H347">
        <v>0</v>
      </c>
      <c r="I347">
        <v>0</v>
      </c>
      <c r="J347">
        <v>0</v>
      </c>
      <c r="K347">
        <v>1</v>
      </c>
      <c r="L347" t="s">
        <v>1729</v>
      </c>
      <c r="M347">
        <v>67</v>
      </c>
      <c r="N347" t="s">
        <v>1743</v>
      </c>
      <c r="O347">
        <v>2</v>
      </c>
      <c r="Q347">
        <v>2</v>
      </c>
      <c r="R347" t="s">
        <v>8</v>
      </c>
      <c r="S347" t="s">
        <v>212</v>
      </c>
      <c r="T347" t="s">
        <v>5</v>
      </c>
      <c r="U347" t="s">
        <v>200</v>
      </c>
      <c r="V347" s="12">
        <v>44659</v>
      </c>
      <c r="W347" s="12">
        <v>44659</v>
      </c>
      <c r="X347">
        <v>3</v>
      </c>
      <c r="Y347" s="13">
        <v>0.5</v>
      </c>
      <c r="Z347" s="13">
        <v>0.625</v>
      </c>
      <c r="AA347" s="1">
        <f t="shared" si="15"/>
        <v>180</v>
      </c>
      <c r="AB347">
        <v>2</v>
      </c>
      <c r="AD347">
        <v>2</v>
      </c>
      <c r="AF347">
        <v>1</v>
      </c>
      <c r="AG347" t="s">
        <v>1744</v>
      </c>
      <c r="AH347">
        <v>10</v>
      </c>
      <c r="AJ347">
        <v>10</v>
      </c>
      <c r="AK347">
        <v>2</v>
      </c>
      <c r="BC347">
        <f t="shared" si="16"/>
        <v>10</v>
      </c>
      <c r="BD347">
        <f>BC347*[1]counts!$B$54</f>
        <v>76.5</v>
      </c>
      <c r="BE347">
        <f t="shared" si="17"/>
        <v>76.5</v>
      </c>
      <c r="BF347">
        <v>0</v>
      </c>
      <c r="BG347">
        <v>0</v>
      </c>
      <c r="BH347">
        <v>1</v>
      </c>
      <c r="BI347">
        <v>0</v>
      </c>
      <c r="BJ347">
        <v>0</v>
      </c>
      <c r="BK347">
        <v>0</v>
      </c>
      <c r="BL347">
        <v>0</v>
      </c>
      <c r="BM347">
        <v>0</v>
      </c>
      <c r="BN347">
        <v>0</v>
      </c>
      <c r="BO347">
        <v>0</v>
      </c>
      <c r="BP347">
        <v>0</v>
      </c>
      <c r="BQ347">
        <v>0</v>
      </c>
      <c r="BZ347">
        <v>1</v>
      </c>
      <c r="CA347" t="s">
        <v>942</v>
      </c>
      <c r="CF347">
        <v>2</v>
      </c>
      <c r="CG347">
        <v>4</v>
      </c>
      <c r="CH347">
        <v>1</v>
      </c>
      <c r="CI347">
        <v>1</v>
      </c>
      <c r="CJ347">
        <v>0</v>
      </c>
      <c r="CK347">
        <v>0</v>
      </c>
      <c r="CL347">
        <v>2</v>
      </c>
      <c r="CM347" t="s">
        <v>1745</v>
      </c>
      <c r="CN347">
        <v>6</v>
      </c>
      <c r="CO347" t="s">
        <v>1746</v>
      </c>
      <c r="CT347" t="s">
        <v>942</v>
      </c>
      <c r="CU347">
        <v>2</v>
      </c>
    </row>
    <row r="348" spans="1:99" x14ac:dyDescent="0.35">
      <c r="A348">
        <v>355</v>
      </c>
      <c r="B348" s="11">
        <v>44671.455555555556</v>
      </c>
      <c r="C348">
        <v>2</v>
      </c>
      <c r="D348">
        <v>0</v>
      </c>
      <c r="E348">
        <v>0</v>
      </c>
      <c r="F348">
        <v>0</v>
      </c>
      <c r="G348">
        <v>0</v>
      </c>
      <c r="H348">
        <v>0</v>
      </c>
      <c r="I348">
        <v>0</v>
      </c>
      <c r="J348">
        <v>0</v>
      </c>
      <c r="K348">
        <v>0</v>
      </c>
      <c r="M348">
        <v>78</v>
      </c>
      <c r="N348" t="s">
        <v>1747</v>
      </c>
      <c r="O348">
        <v>1</v>
      </c>
      <c r="P348">
        <v>5</v>
      </c>
      <c r="R348" t="s">
        <v>8</v>
      </c>
      <c r="S348" t="s">
        <v>212</v>
      </c>
      <c r="T348" t="s">
        <v>5</v>
      </c>
      <c r="U348" t="s">
        <v>200</v>
      </c>
      <c r="V348" s="12">
        <v>44645</v>
      </c>
      <c r="W348" s="12">
        <v>44645</v>
      </c>
      <c r="X348">
        <v>2</v>
      </c>
      <c r="Y348" s="13">
        <v>0.41666666666666669</v>
      </c>
      <c r="Z348" s="13">
        <v>0.52569444444444446</v>
      </c>
      <c r="AA348" s="1">
        <f t="shared" si="15"/>
        <v>157</v>
      </c>
      <c r="AB348">
        <v>2</v>
      </c>
      <c r="AD348">
        <v>2</v>
      </c>
      <c r="AF348">
        <v>1</v>
      </c>
      <c r="AG348" t="s">
        <v>1265</v>
      </c>
      <c r="AH348">
        <v>32</v>
      </c>
      <c r="AJ348">
        <v>32</v>
      </c>
      <c r="AK348">
        <v>2</v>
      </c>
      <c r="BC348">
        <f t="shared" si="16"/>
        <v>32</v>
      </c>
      <c r="BD348">
        <f>BC348*[1]counts!$B$54</f>
        <v>244.8</v>
      </c>
      <c r="BE348">
        <f t="shared" si="17"/>
        <v>244.8</v>
      </c>
      <c r="BF348">
        <v>0</v>
      </c>
      <c r="BG348">
        <v>0</v>
      </c>
      <c r="BH348">
        <v>1</v>
      </c>
      <c r="BI348">
        <v>0</v>
      </c>
      <c r="BJ348">
        <v>0</v>
      </c>
      <c r="BK348">
        <v>0</v>
      </c>
      <c r="BL348">
        <v>0</v>
      </c>
      <c r="BM348">
        <v>0</v>
      </c>
      <c r="BN348">
        <v>0</v>
      </c>
      <c r="BO348">
        <v>0</v>
      </c>
      <c r="BP348">
        <v>0</v>
      </c>
      <c r="BQ348">
        <v>0</v>
      </c>
      <c r="BZ348">
        <v>1</v>
      </c>
      <c r="CA348" t="s">
        <v>975</v>
      </c>
      <c r="CF348">
        <v>1</v>
      </c>
      <c r="CG348">
        <v>1</v>
      </c>
      <c r="CH348">
        <v>1</v>
      </c>
      <c r="CI348">
        <v>1</v>
      </c>
      <c r="CJ348">
        <v>0</v>
      </c>
      <c r="CK348">
        <v>0</v>
      </c>
      <c r="CL348">
        <v>1</v>
      </c>
      <c r="CM348" t="s">
        <v>1261</v>
      </c>
      <c r="CN348">
        <v>1</v>
      </c>
      <c r="CO348" t="s">
        <v>1748</v>
      </c>
      <c r="CT348" t="s">
        <v>975</v>
      </c>
      <c r="CU348">
        <v>2</v>
      </c>
    </row>
    <row r="349" spans="1:99" x14ac:dyDescent="0.35">
      <c r="A349">
        <v>356</v>
      </c>
      <c r="B349" s="11">
        <v>44671.459027777775</v>
      </c>
      <c r="C349">
        <v>3</v>
      </c>
      <c r="D349">
        <v>0</v>
      </c>
      <c r="E349">
        <v>0</v>
      </c>
      <c r="F349">
        <v>0</v>
      </c>
      <c r="G349">
        <v>0</v>
      </c>
      <c r="H349">
        <v>0</v>
      </c>
      <c r="I349">
        <v>0</v>
      </c>
      <c r="J349">
        <v>0</v>
      </c>
      <c r="K349">
        <v>1</v>
      </c>
      <c r="L349" t="s">
        <v>1749</v>
      </c>
      <c r="M349">
        <v>89</v>
      </c>
      <c r="N349" t="s">
        <v>1750</v>
      </c>
      <c r="O349">
        <v>1</v>
      </c>
      <c r="P349">
        <v>8</v>
      </c>
      <c r="R349" t="s">
        <v>9</v>
      </c>
      <c r="S349" t="s">
        <v>212</v>
      </c>
      <c r="T349" t="s">
        <v>5</v>
      </c>
      <c r="U349" t="s">
        <v>200</v>
      </c>
      <c r="V349" s="12">
        <v>44648</v>
      </c>
      <c r="W349" s="12">
        <v>44648</v>
      </c>
      <c r="X349">
        <v>5</v>
      </c>
      <c r="Y349" s="13">
        <v>0.42916666666666664</v>
      </c>
      <c r="Z349" s="13">
        <v>0.64166666666666672</v>
      </c>
      <c r="AA349" s="1">
        <f t="shared" si="15"/>
        <v>306.00000000000011</v>
      </c>
      <c r="AB349">
        <v>2</v>
      </c>
      <c r="AD349">
        <v>2</v>
      </c>
      <c r="AF349">
        <v>1</v>
      </c>
      <c r="AG349" t="s">
        <v>1531</v>
      </c>
      <c r="AH349">
        <v>3</v>
      </c>
      <c r="AJ349">
        <v>3</v>
      </c>
      <c r="AK349">
        <v>2</v>
      </c>
      <c r="BC349">
        <f t="shared" si="16"/>
        <v>3</v>
      </c>
      <c r="BD349">
        <f>BC349*[1]counts!$B$54</f>
        <v>22.950000000000003</v>
      </c>
      <c r="BE349">
        <f t="shared" si="17"/>
        <v>22.950000000000003</v>
      </c>
      <c r="BF349">
        <v>0</v>
      </c>
      <c r="BG349">
        <v>0</v>
      </c>
      <c r="BH349">
        <v>1</v>
      </c>
      <c r="BI349">
        <v>0</v>
      </c>
      <c r="BJ349">
        <v>0</v>
      </c>
      <c r="BK349">
        <v>0</v>
      </c>
      <c r="BL349">
        <v>0</v>
      </c>
      <c r="BM349">
        <v>0</v>
      </c>
      <c r="BN349">
        <v>0</v>
      </c>
      <c r="BO349">
        <v>0</v>
      </c>
      <c r="BP349">
        <v>0</v>
      </c>
      <c r="BQ349">
        <v>0</v>
      </c>
      <c r="BZ349">
        <v>1</v>
      </c>
      <c r="CA349" t="s">
        <v>975</v>
      </c>
      <c r="CF349">
        <v>2</v>
      </c>
      <c r="CG349">
        <v>2</v>
      </c>
      <c r="CH349">
        <v>1</v>
      </c>
      <c r="CI349">
        <v>1</v>
      </c>
      <c r="CJ349">
        <v>0</v>
      </c>
      <c r="CK349">
        <v>0</v>
      </c>
      <c r="CL349">
        <v>3</v>
      </c>
      <c r="CM349" t="s">
        <v>1751</v>
      </c>
      <c r="CN349">
        <v>1</v>
      </c>
      <c r="CO349" t="s">
        <v>1018</v>
      </c>
      <c r="CT349" t="s">
        <v>975</v>
      </c>
      <c r="CU349">
        <v>2</v>
      </c>
    </row>
    <row r="350" spans="1:99" x14ac:dyDescent="0.35">
      <c r="A350">
        <v>357</v>
      </c>
      <c r="B350" s="11">
        <v>44671.46597222222</v>
      </c>
      <c r="C350">
        <v>3</v>
      </c>
      <c r="D350">
        <v>0</v>
      </c>
      <c r="E350">
        <v>0</v>
      </c>
      <c r="F350">
        <v>0</v>
      </c>
      <c r="G350">
        <v>0</v>
      </c>
      <c r="H350">
        <v>0</v>
      </c>
      <c r="I350">
        <v>0</v>
      </c>
      <c r="J350">
        <v>0</v>
      </c>
      <c r="K350">
        <v>1</v>
      </c>
      <c r="L350" t="s">
        <v>1749</v>
      </c>
      <c r="M350">
        <v>65</v>
      </c>
      <c r="N350" t="s">
        <v>1752</v>
      </c>
      <c r="O350">
        <v>1</v>
      </c>
      <c r="P350">
        <v>3</v>
      </c>
      <c r="R350" t="s">
        <v>9</v>
      </c>
      <c r="S350" t="s">
        <v>212</v>
      </c>
      <c r="T350" t="s">
        <v>5</v>
      </c>
      <c r="U350" t="s">
        <v>200</v>
      </c>
      <c r="V350" s="12">
        <v>44649</v>
      </c>
      <c r="W350" s="12">
        <v>44650</v>
      </c>
      <c r="X350">
        <v>6</v>
      </c>
      <c r="Y350" s="13">
        <v>0.38055555555555554</v>
      </c>
      <c r="Z350" s="13">
        <v>0.72222222222222221</v>
      </c>
      <c r="AA350" s="1">
        <f t="shared" si="15"/>
        <v>491.99999999999994</v>
      </c>
      <c r="AB350">
        <v>2</v>
      </c>
      <c r="AD350">
        <v>2</v>
      </c>
      <c r="AF350">
        <v>1</v>
      </c>
      <c r="AG350" t="s">
        <v>1531</v>
      </c>
      <c r="AH350">
        <v>16</v>
      </c>
      <c r="AJ350">
        <v>16</v>
      </c>
      <c r="AK350">
        <v>1</v>
      </c>
      <c r="AL350">
        <v>1</v>
      </c>
      <c r="AM350" t="s">
        <v>1753</v>
      </c>
      <c r="AN350">
        <v>18</v>
      </c>
      <c r="AP350">
        <v>18</v>
      </c>
      <c r="AQ350">
        <v>2</v>
      </c>
      <c r="BC350">
        <f t="shared" si="16"/>
        <v>34</v>
      </c>
      <c r="BD350">
        <f>BC350*[1]counts!$B$54</f>
        <v>260.10000000000002</v>
      </c>
      <c r="BE350">
        <f t="shared" si="17"/>
        <v>260.10000000000002</v>
      </c>
      <c r="BF350">
        <v>0</v>
      </c>
      <c r="BG350">
        <v>0</v>
      </c>
      <c r="BH350">
        <v>1</v>
      </c>
      <c r="BI350">
        <v>0</v>
      </c>
      <c r="BJ350">
        <v>0</v>
      </c>
      <c r="BK350">
        <v>0</v>
      </c>
      <c r="BL350">
        <v>0</v>
      </c>
      <c r="BM350">
        <v>0</v>
      </c>
      <c r="BN350">
        <v>0</v>
      </c>
      <c r="BO350">
        <v>0</v>
      </c>
      <c r="BP350">
        <v>0</v>
      </c>
      <c r="BQ350">
        <v>0</v>
      </c>
      <c r="BZ350">
        <v>1</v>
      </c>
      <c r="CA350" t="s">
        <v>975</v>
      </c>
      <c r="CF350">
        <v>4</v>
      </c>
      <c r="CG350">
        <v>1</v>
      </c>
      <c r="CH350">
        <v>1</v>
      </c>
      <c r="CI350">
        <v>1</v>
      </c>
      <c r="CJ350">
        <v>0</v>
      </c>
      <c r="CK350">
        <v>0</v>
      </c>
      <c r="CL350">
        <v>3</v>
      </c>
      <c r="CM350" t="s">
        <v>1754</v>
      </c>
      <c r="CN350">
        <v>2</v>
      </c>
      <c r="CO350" t="s">
        <v>1755</v>
      </c>
      <c r="CT350" t="s">
        <v>975</v>
      </c>
      <c r="CU350">
        <v>2</v>
      </c>
    </row>
    <row r="351" spans="1:99" x14ac:dyDescent="0.35">
      <c r="A351">
        <v>358</v>
      </c>
      <c r="B351" s="11">
        <v>44671.512499999997</v>
      </c>
      <c r="C351">
        <v>3</v>
      </c>
      <c r="D351">
        <v>0</v>
      </c>
      <c r="E351">
        <v>0</v>
      </c>
      <c r="F351">
        <v>0</v>
      </c>
      <c r="G351">
        <v>0</v>
      </c>
      <c r="H351">
        <v>0</v>
      </c>
      <c r="I351">
        <v>0</v>
      </c>
      <c r="J351">
        <v>0</v>
      </c>
      <c r="K351">
        <v>1</v>
      </c>
      <c r="L351" t="s">
        <v>1749</v>
      </c>
      <c r="M351">
        <v>84</v>
      </c>
      <c r="N351" t="s">
        <v>1756</v>
      </c>
      <c r="O351">
        <v>1</v>
      </c>
      <c r="P351">
        <v>5</v>
      </c>
      <c r="R351" t="s">
        <v>8</v>
      </c>
      <c r="S351" t="s">
        <v>212</v>
      </c>
      <c r="T351" t="s">
        <v>5</v>
      </c>
      <c r="U351" t="s">
        <v>200</v>
      </c>
      <c r="V351" s="12">
        <v>44650</v>
      </c>
      <c r="W351" s="12">
        <v>44650</v>
      </c>
      <c r="X351">
        <v>5</v>
      </c>
      <c r="Y351" s="13">
        <v>0.39652777777777776</v>
      </c>
      <c r="Z351" s="13">
        <v>0.60902777777777772</v>
      </c>
      <c r="AA351" s="1">
        <f t="shared" si="15"/>
        <v>306</v>
      </c>
      <c r="AB351">
        <v>2</v>
      </c>
      <c r="AD351">
        <v>2</v>
      </c>
      <c r="AF351">
        <v>1</v>
      </c>
      <c r="AG351" t="s">
        <v>1757</v>
      </c>
      <c r="AH351">
        <v>36</v>
      </c>
      <c r="AJ351">
        <v>36</v>
      </c>
      <c r="AK351">
        <v>2</v>
      </c>
      <c r="BC351">
        <f t="shared" si="16"/>
        <v>36</v>
      </c>
      <c r="BD351">
        <f>BC351*[1]counts!$B$54</f>
        <v>275.40000000000003</v>
      </c>
      <c r="BE351">
        <f t="shared" si="17"/>
        <v>275.40000000000003</v>
      </c>
      <c r="BF351">
        <v>0</v>
      </c>
      <c r="BG351">
        <v>0</v>
      </c>
      <c r="BH351">
        <v>1</v>
      </c>
      <c r="BI351">
        <v>0</v>
      </c>
      <c r="BJ351">
        <v>0</v>
      </c>
      <c r="BK351">
        <v>0</v>
      </c>
      <c r="BL351">
        <v>0</v>
      </c>
      <c r="BM351">
        <v>0</v>
      </c>
      <c r="BN351">
        <v>0</v>
      </c>
      <c r="BO351">
        <v>0</v>
      </c>
      <c r="BP351">
        <v>0</v>
      </c>
      <c r="BQ351">
        <v>0</v>
      </c>
      <c r="BZ351">
        <v>1</v>
      </c>
      <c r="CA351" t="s">
        <v>975</v>
      </c>
      <c r="CF351">
        <v>4</v>
      </c>
      <c r="CG351">
        <v>1</v>
      </c>
      <c r="CH351">
        <v>1</v>
      </c>
      <c r="CI351">
        <v>1</v>
      </c>
      <c r="CJ351">
        <v>0</v>
      </c>
      <c r="CK351">
        <v>0</v>
      </c>
      <c r="CL351">
        <v>4</v>
      </c>
      <c r="CM351" t="s">
        <v>1758</v>
      </c>
      <c r="CN351">
        <v>1</v>
      </c>
      <c r="CO351" t="s">
        <v>1759</v>
      </c>
      <c r="CT351" t="s">
        <v>975</v>
      </c>
      <c r="CU351">
        <v>2</v>
      </c>
    </row>
    <row r="352" spans="1:99" x14ac:dyDescent="0.35">
      <c r="A352">
        <v>359</v>
      </c>
      <c r="B352" s="11">
        <v>44671.525694444441</v>
      </c>
      <c r="C352">
        <v>3</v>
      </c>
      <c r="D352">
        <v>0</v>
      </c>
      <c r="E352">
        <v>0</v>
      </c>
      <c r="F352">
        <v>0</v>
      </c>
      <c r="G352">
        <v>0</v>
      </c>
      <c r="H352">
        <v>0</v>
      </c>
      <c r="I352">
        <v>0</v>
      </c>
      <c r="J352">
        <v>0</v>
      </c>
      <c r="K352">
        <v>1</v>
      </c>
      <c r="L352" t="s">
        <v>1749</v>
      </c>
      <c r="M352">
        <v>83</v>
      </c>
      <c r="N352" t="s">
        <v>1760</v>
      </c>
      <c r="O352">
        <v>1</v>
      </c>
      <c r="P352">
        <v>6</v>
      </c>
      <c r="R352" t="s">
        <v>8</v>
      </c>
      <c r="S352" t="s">
        <v>212</v>
      </c>
      <c r="T352" t="s">
        <v>5</v>
      </c>
      <c r="U352" t="s">
        <v>200</v>
      </c>
      <c r="V352" s="12">
        <v>44651</v>
      </c>
      <c r="W352" s="12">
        <v>44651</v>
      </c>
      <c r="X352">
        <v>5</v>
      </c>
      <c r="Y352" s="13">
        <v>0.38680555555555557</v>
      </c>
      <c r="Z352" s="13">
        <v>0.60763888888888884</v>
      </c>
      <c r="AA352" s="1">
        <f t="shared" si="15"/>
        <v>317.99999999999994</v>
      </c>
      <c r="AB352">
        <v>2</v>
      </c>
      <c r="AD352">
        <v>2</v>
      </c>
      <c r="AF352">
        <v>1</v>
      </c>
      <c r="AG352" t="s">
        <v>1531</v>
      </c>
      <c r="AH352">
        <v>36</v>
      </c>
      <c r="AJ352">
        <v>36</v>
      </c>
      <c r="AK352">
        <v>2</v>
      </c>
      <c r="BC352">
        <f t="shared" si="16"/>
        <v>36</v>
      </c>
      <c r="BD352">
        <f>BC352*[1]counts!$B$54</f>
        <v>275.40000000000003</v>
      </c>
      <c r="BE352">
        <f t="shared" si="17"/>
        <v>275.40000000000003</v>
      </c>
      <c r="BF352">
        <v>0</v>
      </c>
      <c r="BG352">
        <v>0</v>
      </c>
      <c r="BH352">
        <v>1</v>
      </c>
      <c r="BI352">
        <v>0</v>
      </c>
      <c r="BJ352">
        <v>0</v>
      </c>
      <c r="BK352">
        <v>0</v>
      </c>
      <c r="BL352">
        <v>0</v>
      </c>
      <c r="BM352">
        <v>0</v>
      </c>
      <c r="BN352">
        <v>0</v>
      </c>
      <c r="BO352">
        <v>0</v>
      </c>
      <c r="BP352">
        <v>0</v>
      </c>
      <c r="BQ352">
        <v>0</v>
      </c>
      <c r="BZ352">
        <v>1</v>
      </c>
      <c r="CA352" t="s">
        <v>975</v>
      </c>
      <c r="CF352">
        <v>2</v>
      </c>
      <c r="CG352">
        <v>2</v>
      </c>
      <c r="CH352">
        <v>1</v>
      </c>
      <c r="CI352">
        <v>1</v>
      </c>
      <c r="CJ352">
        <v>0</v>
      </c>
      <c r="CK352">
        <v>0</v>
      </c>
      <c r="CL352">
        <v>2</v>
      </c>
      <c r="CM352" t="s">
        <v>1761</v>
      </c>
      <c r="CN352">
        <v>2</v>
      </c>
      <c r="CO352" t="s">
        <v>1762</v>
      </c>
      <c r="CT352" t="s">
        <v>975</v>
      </c>
      <c r="CU352">
        <v>2</v>
      </c>
    </row>
    <row r="353" spans="1:99" x14ac:dyDescent="0.35">
      <c r="A353">
        <v>360</v>
      </c>
      <c r="B353" s="11">
        <v>44671.532638888886</v>
      </c>
      <c r="C353">
        <v>3</v>
      </c>
      <c r="D353">
        <v>0</v>
      </c>
      <c r="E353">
        <v>0</v>
      </c>
      <c r="F353">
        <v>0</v>
      </c>
      <c r="G353">
        <v>0</v>
      </c>
      <c r="H353">
        <v>0</v>
      </c>
      <c r="I353">
        <v>0</v>
      </c>
      <c r="J353">
        <v>0</v>
      </c>
      <c r="K353">
        <v>1</v>
      </c>
      <c r="L353" t="s">
        <v>1749</v>
      </c>
      <c r="M353">
        <v>92</v>
      </c>
      <c r="N353" t="s">
        <v>1763</v>
      </c>
      <c r="O353">
        <v>1</v>
      </c>
      <c r="P353">
        <v>2</v>
      </c>
      <c r="R353" t="s">
        <v>8</v>
      </c>
      <c r="S353" t="s">
        <v>199</v>
      </c>
      <c r="T353" t="s">
        <v>5</v>
      </c>
      <c r="U353" t="s">
        <v>200</v>
      </c>
      <c r="V353" s="12">
        <v>44652</v>
      </c>
      <c r="W353" s="12">
        <v>44652</v>
      </c>
      <c r="X353">
        <v>5</v>
      </c>
      <c r="Y353" s="13">
        <v>0.36875000000000002</v>
      </c>
      <c r="Z353" s="13">
        <v>0.59722222222222221</v>
      </c>
      <c r="AA353" s="1">
        <f t="shared" si="15"/>
        <v>328.99999999999994</v>
      </c>
      <c r="AB353">
        <v>2</v>
      </c>
      <c r="AD353">
        <v>2</v>
      </c>
      <c r="AF353">
        <v>1</v>
      </c>
      <c r="AG353" t="s">
        <v>1032</v>
      </c>
      <c r="AH353">
        <v>80</v>
      </c>
      <c r="AJ353">
        <v>80</v>
      </c>
      <c r="AK353">
        <v>2</v>
      </c>
      <c r="BC353">
        <f t="shared" si="16"/>
        <v>80</v>
      </c>
      <c r="BD353">
        <f>BC353*[1]counts!$B$54</f>
        <v>612</v>
      </c>
      <c r="BE353">
        <f t="shared" si="17"/>
        <v>612</v>
      </c>
      <c r="BF353">
        <v>0</v>
      </c>
      <c r="BG353">
        <v>0</v>
      </c>
      <c r="BH353">
        <v>1</v>
      </c>
      <c r="BI353">
        <v>0</v>
      </c>
      <c r="BJ353">
        <v>0</v>
      </c>
      <c r="BK353">
        <v>0</v>
      </c>
      <c r="BL353">
        <v>0</v>
      </c>
      <c r="BM353">
        <v>0</v>
      </c>
      <c r="BN353">
        <v>0</v>
      </c>
      <c r="BO353">
        <v>0</v>
      </c>
      <c r="BP353">
        <v>0</v>
      </c>
      <c r="BQ353">
        <v>0</v>
      </c>
      <c r="BZ353">
        <v>1</v>
      </c>
      <c r="CA353" t="s">
        <v>975</v>
      </c>
      <c r="CF353">
        <v>3</v>
      </c>
      <c r="CG353">
        <v>1</v>
      </c>
      <c r="CH353">
        <v>1</v>
      </c>
      <c r="CI353">
        <v>1</v>
      </c>
      <c r="CJ353">
        <v>0</v>
      </c>
      <c r="CK353">
        <v>0</v>
      </c>
      <c r="CL353">
        <v>1</v>
      </c>
      <c r="CM353" t="s">
        <v>1764</v>
      </c>
      <c r="CN353">
        <v>3</v>
      </c>
      <c r="CO353" t="s">
        <v>1765</v>
      </c>
      <c r="CT353" t="s">
        <v>975</v>
      </c>
      <c r="CU353">
        <v>2</v>
      </c>
    </row>
    <row r="354" spans="1:99" x14ac:dyDescent="0.35">
      <c r="A354">
        <v>361</v>
      </c>
      <c r="B354" s="11">
        <v>44671.538888888892</v>
      </c>
      <c r="C354">
        <v>3</v>
      </c>
      <c r="D354">
        <v>0</v>
      </c>
      <c r="E354">
        <v>0</v>
      </c>
      <c r="F354">
        <v>0</v>
      </c>
      <c r="G354">
        <v>0</v>
      </c>
      <c r="H354">
        <v>0</v>
      </c>
      <c r="I354">
        <v>0</v>
      </c>
      <c r="J354">
        <v>0</v>
      </c>
      <c r="K354">
        <v>1</v>
      </c>
      <c r="L354" t="s">
        <v>1749</v>
      </c>
      <c r="M354">
        <v>89</v>
      </c>
      <c r="N354" t="s">
        <v>1766</v>
      </c>
      <c r="O354">
        <v>1</v>
      </c>
      <c r="P354">
        <v>4</v>
      </c>
      <c r="R354" t="s">
        <v>9</v>
      </c>
      <c r="S354" t="s">
        <v>199</v>
      </c>
      <c r="T354" t="s">
        <v>5</v>
      </c>
      <c r="U354" t="s">
        <v>200</v>
      </c>
      <c r="V354" s="12">
        <v>44655</v>
      </c>
      <c r="W354" s="12">
        <v>44655</v>
      </c>
      <c r="X354">
        <v>5</v>
      </c>
      <c r="Y354" s="13">
        <v>0.37777777777777777</v>
      </c>
      <c r="Z354" s="13">
        <v>0.6</v>
      </c>
      <c r="AA354" s="1">
        <f t="shared" si="15"/>
        <v>320</v>
      </c>
      <c r="AB354">
        <v>2</v>
      </c>
      <c r="AD354">
        <v>2</v>
      </c>
      <c r="AF354">
        <v>1</v>
      </c>
      <c r="AG354" t="s">
        <v>1022</v>
      </c>
      <c r="AH354">
        <v>116</v>
      </c>
      <c r="AJ354">
        <v>116</v>
      </c>
      <c r="AK354">
        <v>2</v>
      </c>
      <c r="BC354">
        <f t="shared" si="16"/>
        <v>116</v>
      </c>
      <c r="BD354">
        <f>BC354*[1]counts!$B$54</f>
        <v>887.40000000000009</v>
      </c>
      <c r="BE354">
        <f t="shared" si="17"/>
        <v>887.40000000000009</v>
      </c>
      <c r="BF354">
        <v>0</v>
      </c>
      <c r="BG354">
        <v>0</v>
      </c>
      <c r="BH354">
        <v>1</v>
      </c>
      <c r="BI354">
        <v>0</v>
      </c>
      <c r="BJ354">
        <v>0</v>
      </c>
      <c r="BK354">
        <v>0</v>
      </c>
      <c r="BL354">
        <v>0</v>
      </c>
      <c r="BM354">
        <v>0</v>
      </c>
      <c r="BN354">
        <v>0</v>
      </c>
      <c r="BO354">
        <v>0</v>
      </c>
      <c r="BP354">
        <v>0</v>
      </c>
      <c r="BQ354">
        <v>0</v>
      </c>
      <c r="BZ354">
        <v>1</v>
      </c>
      <c r="CA354" t="s">
        <v>975</v>
      </c>
      <c r="CF354">
        <v>3</v>
      </c>
      <c r="CG354">
        <v>1</v>
      </c>
      <c r="CH354">
        <v>1</v>
      </c>
      <c r="CI354">
        <v>1</v>
      </c>
      <c r="CJ354">
        <v>0</v>
      </c>
      <c r="CK354">
        <v>0</v>
      </c>
      <c r="CL354">
        <v>2</v>
      </c>
      <c r="CM354" t="s">
        <v>1767</v>
      </c>
      <c r="CN354">
        <v>2</v>
      </c>
      <c r="CO354" t="s">
        <v>1768</v>
      </c>
      <c r="CT354" t="s">
        <v>975</v>
      </c>
      <c r="CU354">
        <v>2</v>
      </c>
    </row>
    <row r="355" spans="1:99" x14ac:dyDescent="0.35">
      <c r="A355">
        <v>362</v>
      </c>
      <c r="B355" s="11">
        <v>44671.547222222223</v>
      </c>
      <c r="C355">
        <v>3</v>
      </c>
      <c r="D355">
        <v>0</v>
      </c>
      <c r="E355">
        <v>0</v>
      </c>
      <c r="F355">
        <v>0</v>
      </c>
      <c r="G355">
        <v>0</v>
      </c>
      <c r="H355">
        <v>0</v>
      </c>
      <c r="I355">
        <v>0</v>
      </c>
      <c r="J355">
        <v>0</v>
      </c>
      <c r="K355">
        <v>1</v>
      </c>
      <c r="L355" t="s">
        <v>1749</v>
      </c>
      <c r="M355">
        <v>88</v>
      </c>
      <c r="N355" t="s">
        <v>1769</v>
      </c>
      <c r="O355">
        <v>1</v>
      </c>
      <c r="P355">
        <v>1</v>
      </c>
      <c r="R355" t="s">
        <v>8</v>
      </c>
      <c r="S355" t="s">
        <v>199</v>
      </c>
      <c r="T355" t="s">
        <v>5</v>
      </c>
      <c r="U355" t="s">
        <v>200</v>
      </c>
      <c r="V355" s="12">
        <v>44656</v>
      </c>
      <c r="W355" s="12">
        <v>44656</v>
      </c>
      <c r="X355">
        <v>4</v>
      </c>
      <c r="Y355" s="13">
        <v>0.5180555555555556</v>
      </c>
      <c r="Z355" s="13">
        <v>0.69097222222222221</v>
      </c>
      <c r="AA355" s="1">
        <f t="shared" si="15"/>
        <v>248.99999999999991</v>
      </c>
      <c r="AB355">
        <v>2</v>
      </c>
      <c r="AD355">
        <v>2</v>
      </c>
      <c r="AF355">
        <v>1</v>
      </c>
      <c r="AG355" t="s">
        <v>1159</v>
      </c>
      <c r="AH355">
        <v>365</v>
      </c>
      <c r="AJ355">
        <v>365</v>
      </c>
      <c r="AK355">
        <v>2</v>
      </c>
      <c r="BC355">
        <f t="shared" si="16"/>
        <v>365</v>
      </c>
      <c r="BD355">
        <f>BC355*[1]counts!$B$54</f>
        <v>2792.25</v>
      </c>
      <c r="BE355">
        <f t="shared" si="17"/>
        <v>2792.25</v>
      </c>
      <c r="BF355">
        <v>0</v>
      </c>
      <c r="BG355">
        <v>0</v>
      </c>
      <c r="BH355">
        <v>1</v>
      </c>
      <c r="BI355">
        <v>0</v>
      </c>
      <c r="BJ355">
        <v>0</v>
      </c>
      <c r="BK355">
        <v>0</v>
      </c>
      <c r="BL355">
        <v>0</v>
      </c>
      <c r="BM355">
        <v>0</v>
      </c>
      <c r="BN355">
        <v>0</v>
      </c>
      <c r="BO355">
        <v>0</v>
      </c>
      <c r="BP355">
        <v>0</v>
      </c>
      <c r="BQ355">
        <v>0</v>
      </c>
      <c r="BZ355">
        <v>1</v>
      </c>
      <c r="CA355" t="s">
        <v>975</v>
      </c>
      <c r="CF355">
        <v>3</v>
      </c>
      <c r="CH355">
        <v>1</v>
      </c>
      <c r="CI355">
        <v>1</v>
      </c>
      <c r="CJ355">
        <v>0</v>
      </c>
      <c r="CK355">
        <v>0</v>
      </c>
      <c r="CL355">
        <v>1</v>
      </c>
      <c r="CM355" t="s">
        <v>1770</v>
      </c>
      <c r="CN355">
        <v>2</v>
      </c>
      <c r="CO355" t="s">
        <v>1771</v>
      </c>
      <c r="CT355" t="s">
        <v>975</v>
      </c>
      <c r="CU355">
        <v>2</v>
      </c>
    </row>
    <row r="356" spans="1:99" x14ac:dyDescent="0.35">
      <c r="A356">
        <v>363</v>
      </c>
      <c r="B356" s="11">
        <v>44671.552083333336</v>
      </c>
      <c r="C356">
        <v>3</v>
      </c>
      <c r="D356">
        <v>0</v>
      </c>
      <c r="E356">
        <v>0</v>
      </c>
      <c r="F356">
        <v>0</v>
      </c>
      <c r="G356">
        <v>0</v>
      </c>
      <c r="H356">
        <v>0</v>
      </c>
      <c r="I356">
        <v>0</v>
      </c>
      <c r="J356">
        <v>0</v>
      </c>
      <c r="K356">
        <v>1</v>
      </c>
      <c r="L356" t="s">
        <v>1772</v>
      </c>
      <c r="M356">
        <v>84</v>
      </c>
      <c r="N356" t="s">
        <v>1773</v>
      </c>
      <c r="O356">
        <v>1</v>
      </c>
      <c r="P356">
        <v>7</v>
      </c>
      <c r="R356" t="s">
        <v>9</v>
      </c>
      <c r="S356" t="s">
        <v>199</v>
      </c>
      <c r="T356" t="s">
        <v>5</v>
      </c>
      <c r="U356" t="s">
        <v>200</v>
      </c>
      <c r="V356" s="12">
        <v>44659</v>
      </c>
      <c r="W356" s="12">
        <v>44659</v>
      </c>
      <c r="X356">
        <v>5</v>
      </c>
      <c r="Y356" s="13">
        <v>0.38055555555555554</v>
      </c>
      <c r="Z356" s="13">
        <v>0.59444444444444444</v>
      </c>
      <c r="AA356" s="1">
        <f t="shared" si="15"/>
        <v>308</v>
      </c>
      <c r="AB356">
        <v>2</v>
      </c>
      <c r="AD356">
        <v>2</v>
      </c>
      <c r="AF356">
        <v>1</v>
      </c>
      <c r="AG356" t="s">
        <v>978</v>
      </c>
      <c r="AH356">
        <v>240</v>
      </c>
      <c r="AJ356">
        <v>240</v>
      </c>
      <c r="AK356">
        <v>2</v>
      </c>
      <c r="BC356">
        <f t="shared" si="16"/>
        <v>240</v>
      </c>
      <c r="BD356">
        <f>BC356*[1]counts!$B$54</f>
        <v>1836</v>
      </c>
      <c r="BE356">
        <f t="shared" si="17"/>
        <v>1836</v>
      </c>
      <c r="BF356">
        <v>0</v>
      </c>
      <c r="BG356">
        <v>0</v>
      </c>
      <c r="BH356">
        <v>1</v>
      </c>
      <c r="BI356">
        <v>0</v>
      </c>
      <c r="BJ356">
        <v>0</v>
      </c>
      <c r="BK356">
        <v>0</v>
      </c>
      <c r="BL356">
        <v>0</v>
      </c>
      <c r="BM356">
        <v>0</v>
      </c>
      <c r="BN356">
        <v>0</v>
      </c>
      <c r="BO356">
        <v>0</v>
      </c>
      <c r="BP356">
        <v>0</v>
      </c>
      <c r="BQ356">
        <v>0</v>
      </c>
      <c r="BZ356">
        <v>1</v>
      </c>
      <c r="CA356" t="s">
        <v>975</v>
      </c>
      <c r="CF356">
        <v>4</v>
      </c>
      <c r="CH356">
        <v>1</v>
      </c>
      <c r="CI356">
        <v>1</v>
      </c>
      <c r="CJ356">
        <v>0</v>
      </c>
      <c r="CK356">
        <v>0</v>
      </c>
      <c r="CL356">
        <v>2</v>
      </c>
      <c r="CM356" t="s">
        <v>1774</v>
      </c>
      <c r="CN356">
        <v>1</v>
      </c>
      <c r="CO356" t="s">
        <v>1775</v>
      </c>
      <c r="CT356" t="s">
        <v>975</v>
      </c>
      <c r="CU356">
        <v>2</v>
      </c>
    </row>
    <row r="357" spans="1:99" x14ac:dyDescent="0.35">
      <c r="A357">
        <v>364</v>
      </c>
      <c r="B357" s="11">
        <v>44671.605555555558</v>
      </c>
      <c r="C357">
        <v>2</v>
      </c>
      <c r="D357">
        <v>0</v>
      </c>
      <c r="E357">
        <v>0</v>
      </c>
      <c r="F357">
        <v>1</v>
      </c>
      <c r="G357">
        <v>1</v>
      </c>
      <c r="H357">
        <v>1</v>
      </c>
      <c r="I357">
        <v>1</v>
      </c>
      <c r="J357">
        <v>1</v>
      </c>
      <c r="K357">
        <v>1</v>
      </c>
      <c r="L357" t="s">
        <v>1776</v>
      </c>
      <c r="M357">
        <v>83</v>
      </c>
      <c r="N357" t="s">
        <v>1777</v>
      </c>
      <c r="O357">
        <v>1</v>
      </c>
      <c r="P357">
        <v>3</v>
      </c>
      <c r="R357" t="s">
        <v>9</v>
      </c>
      <c r="S357" t="s">
        <v>212</v>
      </c>
      <c r="T357" t="s">
        <v>5</v>
      </c>
      <c r="U357" t="s">
        <v>200</v>
      </c>
      <c r="V357" s="12">
        <v>44662</v>
      </c>
      <c r="W357" s="12">
        <v>44655</v>
      </c>
      <c r="X357">
        <v>3</v>
      </c>
      <c r="Y357" s="13">
        <v>0.51736111111111116</v>
      </c>
      <c r="Z357" s="13">
        <v>0.64861111111111114</v>
      </c>
      <c r="AA357" s="1">
        <f t="shared" si="15"/>
        <v>188.99999999999997</v>
      </c>
      <c r="AB357">
        <v>2</v>
      </c>
      <c r="AD357">
        <v>2</v>
      </c>
      <c r="AF357">
        <v>1</v>
      </c>
      <c r="AG357" t="s">
        <v>1531</v>
      </c>
      <c r="AH357">
        <v>22</v>
      </c>
      <c r="AJ357">
        <v>22</v>
      </c>
      <c r="AK357">
        <v>2</v>
      </c>
      <c r="BC357">
        <f t="shared" si="16"/>
        <v>22</v>
      </c>
      <c r="BD357">
        <f>BC357*[1]counts!$B$54</f>
        <v>168.3</v>
      </c>
      <c r="BE357">
        <f t="shared" si="17"/>
        <v>168.3</v>
      </c>
      <c r="BF357">
        <v>1</v>
      </c>
      <c r="BG357">
        <v>0</v>
      </c>
      <c r="BH357">
        <v>1</v>
      </c>
      <c r="BI357">
        <v>0</v>
      </c>
      <c r="BJ357">
        <v>0</v>
      </c>
      <c r="BK357">
        <v>1</v>
      </c>
      <c r="BL357">
        <v>0</v>
      </c>
      <c r="BM357">
        <v>0</v>
      </c>
      <c r="BN357">
        <v>0</v>
      </c>
      <c r="BO357">
        <v>0</v>
      </c>
      <c r="BP357">
        <v>0</v>
      </c>
      <c r="BQ357">
        <v>0</v>
      </c>
      <c r="BR357">
        <v>1</v>
      </c>
      <c r="BS357" t="s">
        <v>1571</v>
      </c>
      <c r="BZ357">
        <v>2</v>
      </c>
      <c r="CA357" t="s">
        <v>1778</v>
      </c>
      <c r="CF357">
        <v>7</v>
      </c>
      <c r="CG357">
        <v>6</v>
      </c>
      <c r="CH357">
        <v>1</v>
      </c>
      <c r="CI357">
        <v>1</v>
      </c>
      <c r="CJ357">
        <v>0</v>
      </c>
      <c r="CK357">
        <v>0</v>
      </c>
      <c r="CL357">
        <v>4</v>
      </c>
      <c r="CM357" t="s">
        <v>1779</v>
      </c>
      <c r="CN357">
        <v>9</v>
      </c>
      <c r="CO357" t="s">
        <v>1780</v>
      </c>
      <c r="CT357" t="s">
        <v>975</v>
      </c>
      <c r="CU357">
        <v>2</v>
      </c>
    </row>
    <row r="358" spans="1:99" x14ac:dyDescent="0.35">
      <c r="A358">
        <v>365</v>
      </c>
      <c r="B358" s="11">
        <v>44671.620833333334</v>
      </c>
      <c r="C358">
        <v>2</v>
      </c>
      <c r="D358">
        <v>0</v>
      </c>
      <c r="E358">
        <v>0</v>
      </c>
      <c r="F358">
        <v>0</v>
      </c>
      <c r="G358">
        <v>1</v>
      </c>
      <c r="H358">
        <v>1</v>
      </c>
      <c r="I358">
        <v>1</v>
      </c>
      <c r="J358">
        <v>1</v>
      </c>
      <c r="K358">
        <v>1</v>
      </c>
      <c r="L358" t="s">
        <v>1781</v>
      </c>
      <c r="M358">
        <v>87</v>
      </c>
      <c r="N358" t="s">
        <v>1782</v>
      </c>
      <c r="O358">
        <v>1</v>
      </c>
      <c r="P358">
        <v>6</v>
      </c>
      <c r="R358" t="s">
        <v>8</v>
      </c>
      <c r="S358" t="s">
        <v>212</v>
      </c>
      <c r="T358" t="s">
        <v>5</v>
      </c>
      <c r="U358" t="s">
        <v>200</v>
      </c>
      <c r="V358" s="12">
        <v>44663</v>
      </c>
      <c r="W358" s="12">
        <v>44663</v>
      </c>
      <c r="X358">
        <v>3</v>
      </c>
      <c r="Y358" s="13">
        <v>0.51458333333333328</v>
      </c>
      <c r="Z358" s="13">
        <v>0.65555555555555556</v>
      </c>
      <c r="AA358" s="1">
        <f t="shared" si="15"/>
        <v>203.00000000000009</v>
      </c>
      <c r="AB358">
        <v>2</v>
      </c>
      <c r="AD358">
        <v>2</v>
      </c>
      <c r="AF358">
        <v>1</v>
      </c>
      <c r="AG358" t="s">
        <v>1783</v>
      </c>
      <c r="AH358">
        <v>30</v>
      </c>
      <c r="AJ358">
        <v>30</v>
      </c>
      <c r="AK358">
        <v>1</v>
      </c>
      <c r="AL358">
        <v>1</v>
      </c>
      <c r="AM358" t="s">
        <v>1784</v>
      </c>
      <c r="AN358">
        <v>28</v>
      </c>
      <c r="AP358">
        <v>28</v>
      </c>
      <c r="AQ358">
        <v>1</v>
      </c>
      <c r="AR358">
        <v>1</v>
      </c>
      <c r="AS358" t="s">
        <v>1785</v>
      </c>
      <c r="AT358">
        <v>38</v>
      </c>
      <c r="AV358">
        <v>38</v>
      </c>
      <c r="AW358">
        <v>1</v>
      </c>
      <c r="AX358">
        <v>1</v>
      </c>
      <c r="AY358" t="s">
        <v>1786</v>
      </c>
      <c r="AZ358">
        <v>23</v>
      </c>
      <c r="BB358">
        <v>23</v>
      </c>
      <c r="BC358">
        <f t="shared" si="16"/>
        <v>119</v>
      </c>
      <c r="BD358">
        <f>BC358*[1]counts!$B$54</f>
        <v>910.35</v>
      </c>
      <c r="BE358">
        <f t="shared" si="17"/>
        <v>910.35</v>
      </c>
      <c r="BF358">
        <v>1</v>
      </c>
      <c r="BG358">
        <v>0</v>
      </c>
      <c r="BH358">
        <v>1</v>
      </c>
      <c r="BI358">
        <v>1</v>
      </c>
      <c r="BJ358">
        <v>1</v>
      </c>
      <c r="BK358">
        <v>1</v>
      </c>
      <c r="BL358">
        <v>0</v>
      </c>
      <c r="BM358">
        <v>0</v>
      </c>
      <c r="BN358">
        <v>0</v>
      </c>
      <c r="BO358">
        <v>0</v>
      </c>
      <c r="BP358">
        <v>0</v>
      </c>
      <c r="BQ358">
        <v>0</v>
      </c>
      <c r="BR358">
        <v>1</v>
      </c>
      <c r="BS358" t="s">
        <v>1571</v>
      </c>
      <c r="BZ358" t="s">
        <v>1787</v>
      </c>
      <c r="CB358">
        <v>1</v>
      </c>
      <c r="CC358" t="s">
        <v>1788</v>
      </c>
      <c r="CD358">
        <v>2</v>
      </c>
      <c r="CE358" t="s">
        <v>1789</v>
      </c>
      <c r="CF358">
        <v>8</v>
      </c>
      <c r="CG358">
        <v>6</v>
      </c>
      <c r="CH358">
        <v>1</v>
      </c>
      <c r="CI358">
        <v>1</v>
      </c>
      <c r="CJ358">
        <v>0</v>
      </c>
      <c r="CK358">
        <v>0</v>
      </c>
      <c r="CL358">
        <v>2</v>
      </c>
      <c r="CM358" t="s">
        <v>1790</v>
      </c>
      <c r="CN358">
        <v>14</v>
      </c>
      <c r="CO358" t="s">
        <v>1791</v>
      </c>
      <c r="CT358" t="s">
        <v>975</v>
      </c>
      <c r="CU358">
        <v>2</v>
      </c>
    </row>
    <row r="359" spans="1:99" x14ac:dyDescent="0.35">
      <c r="A359">
        <v>366</v>
      </c>
      <c r="B359" s="11">
        <v>44672.445138888892</v>
      </c>
      <c r="C359">
        <v>2</v>
      </c>
      <c r="D359">
        <v>0</v>
      </c>
      <c r="E359">
        <v>0</v>
      </c>
      <c r="F359">
        <v>1</v>
      </c>
      <c r="G359">
        <v>1</v>
      </c>
      <c r="H359">
        <v>1</v>
      </c>
      <c r="I359">
        <v>1</v>
      </c>
      <c r="J359">
        <v>1</v>
      </c>
      <c r="K359">
        <v>1</v>
      </c>
      <c r="L359" t="s">
        <v>1792</v>
      </c>
      <c r="M359">
        <v>91</v>
      </c>
      <c r="N359" t="s">
        <v>1793</v>
      </c>
      <c r="O359">
        <v>1</v>
      </c>
      <c r="P359">
        <v>2</v>
      </c>
      <c r="R359" t="s">
        <v>8</v>
      </c>
      <c r="S359" t="s">
        <v>199</v>
      </c>
      <c r="T359" t="s">
        <v>5</v>
      </c>
      <c r="U359" t="s">
        <v>200</v>
      </c>
      <c r="V359" s="12">
        <v>44664</v>
      </c>
      <c r="W359" s="12">
        <v>44664</v>
      </c>
      <c r="X359">
        <v>4</v>
      </c>
      <c r="Y359" s="13">
        <v>0.5083333333333333</v>
      </c>
      <c r="Z359" s="13">
        <v>0.68819444444444444</v>
      </c>
      <c r="AA359" s="1">
        <f t="shared" si="15"/>
        <v>259.00000000000006</v>
      </c>
      <c r="AB359">
        <v>2</v>
      </c>
      <c r="AD359">
        <v>2</v>
      </c>
      <c r="AF359">
        <v>1</v>
      </c>
      <c r="AG359" t="s">
        <v>1794</v>
      </c>
      <c r="AH359">
        <v>62</v>
      </c>
      <c r="AJ359">
        <v>62</v>
      </c>
      <c r="AK359">
        <v>1</v>
      </c>
      <c r="AL359">
        <v>1</v>
      </c>
      <c r="AM359" t="s">
        <v>1795</v>
      </c>
      <c r="AN359">
        <v>62</v>
      </c>
      <c r="AP359">
        <v>62</v>
      </c>
      <c r="AQ359">
        <v>2</v>
      </c>
      <c r="BC359">
        <f t="shared" si="16"/>
        <v>124</v>
      </c>
      <c r="BD359">
        <f>BC359*[1]counts!$B$54</f>
        <v>948.6</v>
      </c>
      <c r="BE359">
        <f t="shared" si="17"/>
        <v>948.6</v>
      </c>
      <c r="BF359">
        <v>1</v>
      </c>
      <c r="BG359">
        <v>0</v>
      </c>
      <c r="BH359">
        <v>1</v>
      </c>
      <c r="BI359">
        <v>1</v>
      </c>
      <c r="BJ359">
        <v>1</v>
      </c>
      <c r="BK359">
        <v>1</v>
      </c>
      <c r="BL359">
        <v>0</v>
      </c>
      <c r="BM359">
        <v>0</v>
      </c>
      <c r="BN359">
        <v>0</v>
      </c>
      <c r="BO359">
        <v>0</v>
      </c>
      <c r="BP359">
        <v>0</v>
      </c>
      <c r="BQ359">
        <v>0</v>
      </c>
      <c r="BR359">
        <v>1</v>
      </c>
      <c r="BS359" t="s">
        <v>1796</v>
      </c>
      <c r="BZ359">
        <v>2</v>
      </c>
      <c r="CA359" t="s">
        <v>1778</v>
      </c>
      <c r="CB359">
        <v>1</v>
      </c>
      <c r="CC359" t="s">
        <v>1788</v>
      </c>
      <c r="CD359">
        <v>4</v>
      </c>
      <c r="CE359" t="s">
        <v>1797</v>
      </c>
      <c r="CF359">
        <v>8</v>
      </c>
      <c r="CG359">
        <v>6</v>
      </c>
      <c r="CH359">
        <v>1</v>
      </c>
      <c r="CI359">
        <v>1</v>
      </c>
      <c r="CJ359">
        <v>0</v>
      </c>
      <c r="CK359">
        <v>0</v>
      </c>
      <c r="CL359">
        <v>6</v>
      </c>
      <c r="CM359" t="s">
        <v>1798</v>
      </c>
      <c r="CN359">
        <v>8</v>
      </c>
      <c r="CO359" t="s">
        <v>1799</v>
      </c>
      <c r="CT359" t="s">
        <v>975</v>
      </c>
      <c r="CU359">
        <v>2</v>
      </c>
    </row>
    <row r="360" spans="1:99" x14ac:dyDescent="0.35">
      <c r="A360">
        <v>367</v>
      </c>
      <c r="B360" s="11">
        <v>44672.481249999997</v>
      </c>
      <c r="C360">
        <v>2</v>
      </c>
      <c r="D360">
        <v>0</v>
      </c>
      <c r="E360">
        <v>0</v>
      </c>
      <c r="F360">
        <v>1</v>
      </c>
      <c r="G360">
        <v>1</v>
      </c>
      <c r="H360">
        <v>1</v>
      </c>
      <c r="I360">
        <v>1</v>
      </c>
      <c r="J360">
        <v>1</v>
      </c>
      <c r="K360">
        <v>1</v>
      </c>
      <c r="L360" t="s">
        <v>1800</v>
      </c>
      <c r="M360">
        <v>84</v>
      </c>
      <c r="N360" t="s">
        <v>1801</v>
      </c>
      <c r="O360">
        <v>1</v>
      </c>
      <c r="P360">
        <v>1</v>
      </c>
      <c r="R360" t="s">
        <v>8</v>
      </c>
      <c r="S360" t="s">
        <v>199</v>
      </c>
      <c r="T360" t="s">
        <v>5</v>
      </c>
      <c r="U360" t="s">
        <v>200</v>
      </c>
      <c r="V360" s="12">
        <v>44665</v>
      </c>
      <c r="W360" s="12">
        <v>44665</v>
      </c>
      <c r="X360">
        <v>3</v>
      </c>
      <c r="Y360" s="13">
        <v>0.53541666666666665</v>
      </c>
      <c r="Z360" s="13">
        <v>0.66249999999999998</v>
      </c>
      <c r="AA360" s="1">
        <f t="shared" si="15"/>
        <v>183</v>
      </c>
      <c r="AB360">
        <v>2</v>
      </c>
      <c r="AD360">
        <v>2</v>
      </c>
      <c r="AF360">
        <v>1</v>
      </c>
      <c r="AG360" t="s">
        <v>1159</v>
      </c>
      <c r="AH360">
        <v>400</v>
      </c>
      <c r="AJ360">
        <v>400</v>
      </c>
      <c r="AK360">
        <v>2</v>
      </c>
      <c r="BC360">
        <f t="shared" si="16"/>
        <v>400</v>
      </c>
      <c r="BD360">
        <f>BC360*[1]counts!$B$54</f>
        <v>3060</v>
      </c>
      <c r="BE360">
        <f t="shared" si="17"/>
        <v>3060</v>
      </c>
      <c r="BF360">
        <v>0</v>
      </c>
      <c r="BG360">
        <v>0</v>
      </c>
      <c r="BH360">
        <v>1</v>
      </c>
      <c r="BI360">
        <v>0</v>
      </c>
      <c r="BJ360">
        <v>0</v>
      </c>
      <c r="BK360">
        <v>0</v>
      </c>
      <c r="BL360">
        <v>0</v>
      </c>
      <c r="BM360">
        <v>0</v>
      </c>
      <c r="BN360">
        <v>0</v>
      </c>
      <c r="BO360">
        <v>0</v>
      </c>
      <c r="BP360">
        <v>0</v>
      </c>
      <c r="BQ360">
        <v>0</v>
      </c>
      <c r="BZ360">
        <v>2</v>
      </c>
      <c r="CA360" t="s">
        <v>1129</v>
      </c>
      <c r="CF360">
        <v>9</v>
      </c>
      <c r="CG360">
        <v>6</v>
      </c>
      <c r="CH360">
        <v>1</v>
      </c>
      <c r="CI360">
        <v>1</v>
      </c>
      <c r="CJ360">
        <v>0</v>
      </c>
      <c r="CK360">
        <v>0</v>
      </c>
      <c r="CL360">
        <v>3</v>
      </c>
      <c r="CM360" t="s">
        <v>1802</v>
      </c>
      <c r="CN360">
        <v>12</v>
      </c>
      <c r="CO360" t="s">
        <v>1803</v>
      </c>
      <c r="CT360" t="s">
        <v>975</v>
      </c>
      <c r="CU360">
        <v>2</v>
      </c>
    </row>
    <row r="361" spans="1:99" x14ac:dyDescent="0.35">
      <c r="A361">
        <v>368</v>
      </c>
      <c r="B361" s="11">
        <v>44680.44027777778</v>
      </c>
      <c r="C361">
        <v>3</v>
      </c>
      <c r="D361">
        <v>0</v>
      </c>
      <c r="E361">
        <v>0</v>
      </c>
      <c r="F361">
        <v>0</v>
      </c>
      <c r="G361">
        <v>0</v>
      </c>
      <c r="H361">
        <v>0</v>
      </c>
      <c r="I361">
        <v>0</v>
      </c>
      <c r="J361">
        <v>0</v>
      </c>
      <c r="K361">
        <v>1</v>
      </c>
      <c r="L361" t="s">
        <v>1804</v>
      </c>
      <c r="M361">
        <v>83</v>
      </c>
      <c r="N361" t="s">
        <v>1805</v>
      </c>
      <c r="O361">
        <v>1</v>
      </c>
      <c r="P361">
        <v>8</v>
      </c>
      <c r="R361" t="s">
        <v>9</v>
      </c>
      <c r="S361" t="s">
        <v>212</v>
      </c>
      <c r="T361" t="s">
        <v>5</v>
      </c>
      <c r="U361" t="s">
        <v>200</v>
      </c>
      <c r="V361" s="12">
        <v>44673</v>
      </c>
      <c r="W361" s="12">
        <v>44673</v>
      </c>
      <c r="X361">
        <v>1</v>
      </c>
      <c r="Y361" s="13">
        <v>0.44305555555555554</v>
      </c>
      <c r="Z361" s="13">
        <v>0.48749999999999999</v>
      </c>
      <c r="AA361" s="1">
        <f t="shared" si="15"/>
        <v>64.000000000000014</v>
      </c>
      <c r="AB361">
        <v>2</v>
      </c>
      <c r="AD361">
        <v>2</v>
      </c>
      <c r="AF361">
        <v>3</v>
      </c>
      <c r="AG361" t="s">
        <v>1372</v>
      </c>
      <c r="AI361">
        <v>200</v>
      </c>
      <c r="AK361">
        <v>2</v>
      </c>
      <c r="AM361" t="s">
        <v>1806</v>
      </c>
      <c r="AQ361">
        <v>1</v>
      </c>
      <c r="AR361">
        <v>3</v>
      </c>
      <c r="AS361" t="s">
        <v>1807</v>
      </c>
      <c r="BC361">
        <f t="shared" si="16"/>
        <v>0</v>
      </c>
      <c r="BD361">
        <f>BC361*[1]counts!$B$54</f>
        <v>0</v>
      </c>
      <c r="BE361">
        <f t="shared" si="17"/>
        <v>200</v>
      </c>
      <c r="BF361">
        <v>0</v>
      </c>
      <c r="BG361">
        <v>0</v>
      </c>
      <c r="BH361">
        <v>1</v>
      </c>
      <c r="BI361">
        <v>0</v>
      </c>
      <c r="BJ361">
        <v>0</v>
      </c>
      <c r="BK361">
        <v>0</v>
      </c>
      <c r="BL361">
        <v>0</v>
      </c>
      <c r="BM361">
        <v>0</v>
      </c>
      <c r="BN361">
        <v>0</v>
      </c>
      <c r="BO361">
        <v>0</v>
      </c>
      <c r="BP361">
        <v>0</v>
      </c>
      <c r="BQ361">
        <v>0</v>
      </c>
      <c r="BZ361">
        <v>1</v>
      </c>
      <c r="CA361" t="s">
        <v>975</v>
      </c>
      <c r="CF361">
        <v>1</v>
      </c>
      <c r="CH361">
        <v>0</v>
      </c>
      <c r="CI361">
        <v>1</v>
      </c>
      <c r="CJ361">
        <v>0</v>
      </c>
      <c r="CK361">
        <v>0</v>
      </c>
      <c r="CN361">
        <v>1</v>
      </c>
      <c r="CO361" t="s">
        <v>1808</v>
      </c>
      <c r="CT361" t="s">
        <v>975</v>
      </c>
      <c r="CU361">
        <v>2</v>
      </c>
    </row>
    <row r="362" spans="1:99" x14ac:dyDescent="0.35">
      <c r="A362">
        <v>369</v>
      </c>
      <c r="B362" s="11">
        <v>44680.447222222225</v>
      </c>
      <c r="C362">
        <v>3</v>
      </c>
      <c r="D362">
        <v>0</v>
      </c>
      <c r="E362">
        <v>0</v>
      </c>
      <c r="F362">
        <v>0</v>
      </c>
      <c r="G362">
        <v>0</v>
      </c>
      <c r="H362">
        <v>0</v>
      </c>
      <c r="I362">
        <v>0</v>
      </c>
      <c r="J362">
        <v>0</v>
      </c>
      <c r="K362">
        <v>0</v>
      </c>
      <c r="M362">
        <v>81</v>
      </c>
      <c r="N362" t="s">
        <v>1809</v>
      </c>
      <c r="O362">
        <v>1</v>
      </c>
      <c r="P362">
        <v>5</v>
      </c>
      <c r="R362" t="s">
        <v>8</v>
      </c>
      <c r="S362" t="s">
        <v>212</v>
      </c>
      <c r="T362" t="s">
        <v>5</v>
      </c>
      <c r="U362" t="s">
        <v>200</v>
      </c>
      <c r="V362" s="12">
        <v>44673</v>
      </c>
      <c r="W362" s="12">
        <v>44673</v>
      </c>
      <c r="X362">
        <v>2</v>
      </c>
      <c r="Y362" s="13">
        <v>0.5180555555555556</v>
      </c>
      <c r="Z362" s="13">
        <v>0.6166666666666667</v>
      </c>
      <c r="AA362" s="1">
        <f t="shared" si="15"/>
        <v>141.99999999999997</v>
      </c>
      <c r="AB362">
        <v>2</v>
      </c>
      <c r="AD362">
        <v>2</v>
      </c>
      <c r="AF362">
        <v>1</v>
      </c>
      <c r="AG362" t="s">
        <v>1810</v>
      </c>
      <c r="AH362">
        <v>37</v>
      </c>
      <c r="AJ362">
        <v>37</v>
      </c>
      <c r="AK362">
        <v>2</v>
      </c>
      <c r="BC362">
        <f t="shared" si="16"/>
        <v>37</v>
      </c>
      <c r="BD362">
        <f>BC362*[1]counts!$B$54</f>
        <v>283.05</v>
      </c>
      <c r="BE362">
        <f t="shared" si="17"/>
        <v>283.05</v>
      </c>
      <c r="BF362">
        <v>0</v>
      </c>
      <c r="BG362">
        <v>0</v>
      </c>
      <c r="BH362">
        <v>1</v>
      </c>
      <c r="BI362">
        <v>0</v>
      </c>
      <c r="BJ362">
        <v>0</v>
      </c>
      <c r="BK362">
        <v>0</v>
      </c>
      <c r="BL362">
        <v>0</v>
      </c>
      <c r="BM362">
        <v>0</v>
      </c>
      <c r="BN362">
        <v>0</v>
      </c>
      <c r="BO362">
        <v>0</v>
      </c>
      <c r="BP362">
        <v>0</v>
      </c>
      <c r="BQ362">
        <v>0</v>
      </c>
      <c r="BZ362">
        <v>1</v>
      </c>
      <c r="CA362" t="s">
        <v>975</v>
      </c>
      <c r="CF362">
        <v>1</v>
      </c>
      <c r="CG362">
        <v>1</v>
      </c>
      <c r="CH362">
        <v>0</v>
      </c>
      <c r="CI362">
        <v>1</v>
      </c>
      <c r="CJ362">
        <v>0</v>
      </c>
      <c r="CK362">
        <v>0</v>
      </c>
      <c r="CN362">
        <v>2</v>
      </c>
      <c r="CO362" t="s">
        <v>1811</v>
      </c>
      <c r="CT362" t="s">
        <v>975</v>
      </c>
      <c r="CU362">
        <v>2</v>
      </c>
    </row>
    <row r="363" spans="1:99" x14ac:dyDescent="0.35">
      <c r="A363">
        <v>370</v>
      </c>
      <c r="B363" s="11">
        <v>44663.370833333334</v>
      </c>
      <c r="C363">
        <v>2</v>
      </c>
      <c r="D363">
        <v>0</v>
      </c>
      <c r="E363">
        <v>0</v>
      </c>
      <c r="F363">
        <v>1</v>
      </c>
      <c r="G363">
        <v>1</v>
      </c>
      <c r="H363">
        <v>1</v>
      </c>
      <c r="I363">
        <v>1</v>
      </c>
      <c r="J363">
        <v>1</v>
      </c>
      <c r="K363">
        <v>1</v>
      </c>
      <c r="L363" t="s">
        <v>961</v>
      </c>
      <c r="M363">
        <v>60</v>
      </c>
      <c r="N363" t="s">
        <v>1812</v>
      </c>
      <c r="O363">
        <v>2</v>
      </c>
      <c r="Q363">
        <v>5</v>
      </c>
      <c r="R363" t="s">
        <v>8</v>
      </c>
      <c r="S363" t="s">
        <v>212</v>
      </c>
      <c r="T363" t="s">
        <v>5</v>
      </c>
      <c r="U363" t="s">
        <v>200</v>
      </c>
      <c r="V363" s="12">
        <v>44662</v>
      </c>
      <c r="W363" s="12">
        <v>44662</v>
      </c>
      <c r="X363">
        <v>2</v>
      </c>
      <c r="Y363" s="13">
        <v>0.54166666666666663</v>
      </c>
      <c r="Z363" s="13">
        <v>0.625</v>
      </c>
      <c r="AA363" s="1">
        <f t="shared" si="15"/>
        <v>120.00000000000006</v>
      </c>
      <c r="AB363">
        <v>2</v>
      </c>
      <c r="AD363">
        <v>2</v>
      </c>
      <c r="AF363">
        <v>1</v>
      </c>
      <c r="AG363" t="s">
        <v>1744</v>
      </c>
      <c r="AH363">
        <v>9</v>
      </c>
      <c r="AJ363">
        <v>9</v>
      </c>
      <c r="AK363">
        <v>2</v>
      </c>
      <c r="BC363">
        <f t="shared" si="16"/>
        <v>9</v>
      </c>
      <c r="BD363">
        <f>BC363*[1]counts!$B$54</f>
        <v>68.850000000000009</v>
      </c>
      <c r="BE363">
        <f t="shared" si="17"/>
        <v>68.850000000000009</v>
      </c>
      <c r="BF363">
        <v>0</v>
      </c>
      <c r="BG363">
        <v>0</v>
      </c>
      <c r="BH363">
        <v>1</v>
      </c>
      <c r="BI363">
        <v>0</v>
      </c>
      <c r="BJ363">
        <v>0</v>
      </c>
      <c r="BK363">
        <v>0</v>
      </c>
      <c r="BL363">
        <v>0</v>
      </c>
      <c r="BM363">
        <v>0</v>
      </c>
      <c r="BN363">
        <v>0</v>
      </c>
      <c r="BO363">
        <v>0</v>
      </c>
      <c r="BP363">
        <v>0</v>
      </c>
      <c r="BQ363">
        <v>0</v>
      </c>
      <c r="BZ363">
        <v>1</v>
      </c>
      <c r="CA363" t="s">
        <v>942</v>
      </c>
      <c r="CF363">
        <v>7</v>
      </c>
      <c r="CG363">
        <v>6</v>
      </c>
      <c r="CH363">
        <v>1</v>
      </c>
      <c r="CI363">
        <v>1</v>
      </c>
      <c r="CJ363">
        <v>0</v>
      </c>
      <c r="CK363">
        <v>0</v>
      </c>
      <c r="CL363">
        <v>2</v>
      </c>
      <c r="CM363" t="s">
        <v>1813</v>
      </c>
      <c r="CN363">
        <v>11</v>
      </c>
      <c r="CO363" t="s">
        <v>1814</v>
      </c>
      <c r="CT363" t="s">
        <v>942</v>
      </c>
      <c r="CU363">
        <v>2</v>
      </c>
    </row>
    <row r="364" spans="1:99" x14ac:dyDescent="0.35">
      <c r="A364">
        <v>371</v>
      </c>
      <c r="B364" s="11">
        <v>44664.364583333336</v>
      </c>
      <c r="D364">
        <v>0</v>
      </c>
      <c r="E364">
        <v>1</v>
      </c>
      <c r="F364">
        <v>1</v>
      </c>
      <c r="G364">
        <v>1</v>
      </c>
      <c r="H364">
        <v>1</v>
      </c>
      <c r="I364">
        <v>1</v>
      </c>
      <c r="J364">
        <v>1</v>
      </c>
      <c r="K364">
        <v>1</v>
      </c>
      <c r="L364" t="s">
        <v>1401</v>
      </c>
      <c r="M364">
        <v>68</v>
      </c>
      <c r="N364" t="s">
        <v>1815</v>
      </c>
      <c r="O364">
        <v>2</v>
      </c>
      <c r="Q364">
        <v>2</v>
      </c>
      <c r="R364" t="s">
        <v>8</v>
      </c>
      <c r="S364" t="s">
        <v>212</v>
      </c>
      <c r="T364" t="s">
        <v>5</v>
      </c>
      <c r="U364" t="s">
        <v>200</v>
      </c>
      <c r="V364" s="12">
        <v>44663</v>
      </c>
      <c r="W364" s="12">
        <v>44663</v>
      </c>
      <c r="X364">
        <v>2</v>
      </c>
      <c r="Y364" s="13">
        <v>0.54166666666666663</v>
      </c>
      <c r="Z364" s="13">
        <v>0.625</v>
      </c>
      <c r="AA364" s="1">
        <f t="shared" si="15"/>
        <v>120.00000000000006</v>
      </c>
      <c r="AB364">
        <v>2</v>
      </c>
      <c r="AD364">
        <v>2</v>
      </c>
      <c r="AF364">
        <v>1</v>
      </c>
      <c r="AG364" t="s">
        <v>1816</v>
      </c>
      <c r="AH364">
        <v>10</v>
      </c>
      <c r="AJ364">
        <v>10</v>
      </c>
      <c r="AK364">
        <v>2</v>
      </c>
      <c r="BC364">
        <f t="shared" si="16"/>
        <v>10</v>
      </c>
      <c r="BD364">
        <f>BC364*[1]counts!$B$54</f>
        <v>76.5</v>
      </c>
      <c r="BE364">
        <f t="shared" si="17"/>
        <v>76.5</v>
      </c>
      <c r="BF364">
        <v>0</v>
      </c>
      <c r="BG364">
        <v>0</v>
      </c>
      <c r="BH364">
        <v>1</v>
      </c>
      <c r="BI364">
        <v>0</v>
      </c>
      <c r="BJ364">
        <v>0</v>
      </c>
      <c r="BK364">
        <v>0</v>
      </c>
      <c r="BL364">
        <v>0</v>
      </c>
      <c r="BM364">
        <v>0</v>
      </c>
      <c r="BN364">
        <v>0</v>
      </c>
      <c r="BO364">
        <v>0</v>
      </c>
      <c r="BP364">
        <v>0</v>
      </c>
      <c r="BQ364">
        <v>0</v>
      </c>
      <c r="BZ364">
        <v>1</v>
      </c>
      <c r="CA364" t="s">
        <v>942</v>
      </c>
      <c r="CF364">
        <v>7</v>
      </c>
      <c r="CG364">
        <v>6</v>
      </c>
      <c r="CH364">
        <v>1</v>
      </c>
      <c r="CI364">
        <v>1</v>
      </c>
      <c r="CJ364">
        <v>0</v>
      </c>
      <c r="CK364">
        <v>0</v>
      </c>
      <c r="CL364">
        <v>5</v>
      </c>
      <c r="CM364" t="s">
        <v>1817</v>
      </c>
      <c r="CN364">
        <v>8</v>
      </c>
      <c r="CO364" t="s">
        <v>1818</v>
      </c>
      <c r="CT364" t="s">
        <v>942</v>
      </c>
      <c r="CU364">
        <v>2</v>
      </c>
    </row>
    <row r="365" spans="1:99" x14ac:dyDescent="0.35">
      <c r="A365">
        <v>372</v>
      </c>
      <c r="B365" s="11">
        <v>44672.451388888891</v>
      </c>
      <c r="C365">
        <v>2</v>
      </c>
      <c r="D365">
        <v>0</v>
      </c>
      <c r="E365">
        <v>0</v>
      </c>
      <c r="F365">
        <v>1</v>
      </c>
      <c r="G365">
        <v>1</v>
      </c>
      <c r="H365">
        <v>1</v>
      </c>
      <c r="I365">
        <v>1</v>
      </c>
      <c r="J365">
        <v>1</v>
      </c>
      <c r="K365">
        <v>1</v>
      </c>
      <c r="L365" t="s">
        <v>961</v>
      </c>
      <c r="M365">
        <v>85</v>
      </c>
      <c r="N365" t="s">
        <v>1819</v>
      </c>
      <c r="O365">
        <v>2</v>
      </c>
      <c r="Q365">
        <v>3</v>
      </c>
      <c r="R365" t="s">
        <v>9</v>
      </c>
      <c r="S365" t="s">
        <v>199</v>
      </c>
      <c r="T365" t="s">
        <v>5</v>
      </c>
      <c r="U365" t="s">
        <v>200</v>
      </c>
      <c r="V365" s="12">
        <v>44664</v>
      </c>
      <c r="W365" s="12">
        <v>44664</v>
      </c>
      <c r="X365">
        <v>2</v>
      </c>
      <c r="Y365" s="13">
        <v>0.54166666666666663</v>
      </c>
      <c r="Z365" s="13">
        <v>0.625</v>
      </c>
      <c r="AA365" s="1">
        <f t="shared" si="15"/>
        <v>120.00000000000006</v>
      </c>
      <c r="AB365">
        <v>2</v>
      </c>
      <c r="AD365">
        <v>2</v>
      </c>
      <c r="AF365">
        <v>1</v>
      </c>
      <c r="AG365" t="s">
        <v>1515</v>
      </c>
      <c r="AH365">
        <v>140</v>
      </c>
      <c r="AJ365">
        <v>140</v>
      </c>
      <c r="AK365">
        <v>2</v>
      </c>
      <c r="BC365">
        <f t="shared" si="16"/>
        <v>140</v>
      </c>
      <c r="BD365">
        <f>BC365*[1]counts!$B$54</f>
        <v>1071</v>
      </c>
      <c r="BE365">
        <f t="shared" si="17"/>
        <v>1071</v>
      </c>
      <c r="BF365">
        <v>0</v>
      </c>
      <c r="BG365">
        <v>0</v>
      </c>
      <c r="BH365">
        <v>1</v>
      </c>
      <c r="BI365">
        <v>0</v>
      </c>
      <c r="BJ365">
        <v>0</v>
      </c>
      <c r="BK365">
        <v>0</v>
      </c>
      <c r="BL365">
        <v>0</v>
      </c>
      <c r="BM365">
        <v>0</v>
      </c>
      <c r="BN365">
        <v>0</v>
      </c>
      <c r="BO365">
        <v>0</v>
      </c>
      <c r="BP365">
        <v>0</v>
      </c>
      <c r="BQ365">
        <v>0</v>
      </c>
      <c r="BZ365">
        <v>1</v>
      </c>
      <c r="CA365" t="s">
        <v>942</v>
      </c>
      <c r="CF365">
        <v>3</v>
      </c>
      <c r="CG365">
        <v>9</v>
      </c>
      <c r="CH365">
        <v>1</v>
      </c>
      <c r="CI365">
        <v>1</v>
      </c>
      <c r="CJ365">
        <v>0</v>
      </c>
      <c r="CK365">
        <v>0</v>
      </c>
      <c r="CL365">
        <v>2</v>
      </c>
      <c r="CM365" t="s">
        <v>1820</v>
      </c>
      <c r="CN365">
        <v>10</v>
      </c>
      <c r="CO365" t="s">
        <v>1821</v>
      </c>
      <c r="CT365" t="s">
        <v>942</v>
      </c>
      <c r="CU365">
        <v>2</v>
      </c>
    </row>
    <row r="366" spans="1:99" x14ac:dyDescent="0.35">
      <c r="A366">
        <v>373</v>
      </c>
      <c r="B366" s="11">
        <v>44672.463888888888</v>
      </c>
      <c r="C366">
        <v>2</v>
      </c>
      <c r="D366">
        <v>0</v>
      </c>
      <c r="E366">
        <v>0</v>
      </c>
      <c r="F366">
        <v>1</v>
      </c>
      <c r="G366">
        <v>1</v>
      </c>
      <c r="H366">
        <v>1</v>
      </c>
      <c r="I366">
        <v>1</v>
      </c>
      <c r="J366">
        <v>1</v>
      </c>
      <c r="K366">
        <v>1</v>
      </c>
      <c r="L366" t="s">
        <v>1401</v>
      </c>
      <c r="M366">
        <v>84</v>
      </c>
      <c r="N366" t="s">
        <v>1822</v>
      </c>
      <c r="O366">
        <v>2</v>
      </c>
      <c r="Q366">
        <v>1</v>
      </c>
      <c r="R366" t="s">
        <v>8</v>
      </c>
      <c r="S366" t="s">
        <v>199</v>
      </c>
      <c r="T366" t="s">
        <v>5</v>
      </c>
      <c r="U366" t="s">
        <v>200</v>
      </c>
      <c r="V366" s="12">
        <v>44665</v>
      </c>
      <c r="W366" s="12">
        <v>44665</v>
      </c>
      <c r="X366">
        <v>2</v>
      </c>
      <c r="Y366" s="13">
        <v>0.54166666666666663</v>
      </c>
      <c r="Z366" s="13">
        <v>0.625</v>
      </c>
      <c r="AA366" s="1">
        <f t="shared" si="15"/>
        <v>120.00000000000006</v>
      </c>
      <c r="AB366">
        <v>2</v>
      </c>
      <c r="AD366">
        <v>2</v>
      </c>
      <c r="AF366">
        <v>1</v>
      </c>
      <c r="AG366" t="s">
        <v>1823</v>
      </c>
      <c r="AH366">
        <v>300</v>
      </c>
      <c r="AJ366">
        <v>300</v>
      </c>
      <c r="AK366">
        <v>2</v>
      </c>
      <c r="BC366">
        <f t="shared" si="16"/>
        <v>300</v>
      </c>
      <c r="BD366">
        <f>BC366*[1]counts!$B$54</f>
        <v>2295</v>
      </c>
      <c r="BE366">
        <f t="shared" si="17"/>
        <v>2295</v>
      </c>
      <c r="BF366">
        <v>0</v>
      </c>
      <c r="BG366">
        <v>0</v>
      </c>
      <c r="BH366">
        <v>1</v>
      </c>
      <c r="BI366">
        <v>0</v>
      </c>
      <c r="BJ366">
        <v>0</v>
      </c>
      <c r="BK366">
        <v>0</v>
      </c>
      <c r="BL366">
        <v>0</v>
      </c>
      <c r="BM366">
        <v>0</v>
      </c>
      <c r="BN366">
        <v>0</v>
      </c>
      <c r="BO366">
        <v>0</v>
      </c>
      <c r="BP366">
        <v>0</v>
      </c>
      <c r="BQ366">
        <v>0</v>
      </c>
      <c r="BZ366">
        <v>1</v>
      </c>
      <c r="CA366" t="s">
        <v>1476</v>
      </c>
      <c r="CF366">
        <v>8</v>
      </c>
      <c r="CG366">
        <v>4</v>
      </c>
      <c r="CH366">
        <v>1</v>
      </c>
      <c r="CI366">
        <v>1</v>
      </c>
      <c r="CJ366">
        <v>0</v>
      </c>
      <c r="CK366">
        <v>0</v>
      </c>
      <c r="CL366">
        <v>3</v>
      </c>
      <c r="CM366" t="s">
        <v>1824</v>
      </c>
      <c r="CN366">
        <v>9</v>
      </c>
      <c r="CO366" t="s">
        <v>1825</v>
      </c>
      <c r="CT366" t="s">
        <v>1476</v>
      </c>
      <c r="CU366">
        <v>2</v>
      </c>
    </row>
    <row r="367" spans="1:99" x14ac:dyDescent="0.35">
      <c r="A367">
        <v>374</v>
      </c>
      <c r="B367" s="11">
        <v>44672.472222222219</v>
      </c>
      <c r="C367">
        <v>3</v>
      </c>
      <c r="D367">
        <v>0</v>
      </c>
      <c r="E367">
        <v>0</v>
      </c>
      <c r="F367">
        <v>0</v>
      </c>
      <c r="G367">
        <v>0</v>
      </c>
      <c r="H367">
        <v>0</v>
      </c>
      <c r="I367">
        <v>0</v>
      </c>
      <c r="J367">
        <v>0</v>
      </c>
      <c r="K367">
        <v>1</v>
      </c>
      <c r="L367" t="s">
        <v>1826</v>
      </c>
      <c r="M367">
        <v>85</v>
      </c>
      <c r="N367" t="s">
        <v>1827</v>
      </c>
      <c r="O367">
        <v>2</v>
      </c>
      <c r="Q367">
        <v>7</v>
      </c>
      <c r="R367" t="s">
        <v>9</v>
      </c>
      <c r="S367" t="s">
        <v>199</v>
      </c>
      <c r="T367" t="s">
        <v>5</v>
      </c>
      <c r="U367" t="s">
        <v>200</v>
      </c>
      <c r="V367" s="12">
        <v>44670</v>
      </c>
      <c r="W367" s="12">
        <v>44670</v>
      </c>
      <c r="X367">
        <v>3</v>
      </c>
      <c r="Y367" s="13">
        <v>0.41666666666666669</v>
      </c>
      <c r="Z367" s="13">
        <v>0.54166666666666663</v>
      </c>
      <c r="AA367" s="1">
        <f t="shared" si="15"/>
        <v>179.99999999999991</v>
      </c>
      <c r="AB367">
        <v>2</v>
      </c>
      <c r="AD367">
        <v>2</v>
      </c>
      <c r="AF367">
        <v>1</v>
      </c>
      <c r="AG367" t="s">
        <v>1828</v>
      </c>
      <c r="AH367">
        <v>84</v>
      </c>
      <c r="AJ367">
        <v>84</v>
      </c>
      <c r="AK367">
        <v>2</v>
      </c>
      <c r="BC367">
        <f t="shared" si="16"/>
        <v>84</v>
      </c>
      <c r="BD367">
        <f>BC367*[1]counts!$B$54</f>
        <v>642.6</v>
      </c>
      <c r="BE367">
        <f t="shared" si="17"/>
        <v>642.6</v>
      </c>
      <c r="BF367">
        <v>1</v>
      </c>
      <c r="BG367">
        <v>0</v>
      </c>
      <c r="BH367">
        <v>1</v>
      </c>
      <c r="BI367">
        <v>0</v>
      </c>
      <c r="BJ367">
        <v>0</v>
      </c>
      <c r="BK367">
        <v>1</v>
      </c>
      <c r="BL367">
        <v>0</v>
      </c>
      <c r="BM367">
        <v>0</v>
      </c>
      <c r="BN367">
        <v>0</v>
      </c>
      <c r="BO367">
        <v>0</v>
      </c>
      <c r="BP367">
        <v>0</v>
      </c>
      <c r="BQ367">
        <v>0</v>
      </c>
      <c r="BR367">
        <v>1</v>
      </c>
      <c r="BZ367">
        <v>4</v>
      </c>
      <c r="CA367" t="s">
        <v>1829</v>
      </c>
      <c r="CF367">
        <v>2</v>
      </c>
      <c r="CG367">
        <v>3</v>
      </c>
      <c r="CH367">
        <v>0</v>
      </c>
      <c r="CI367">
        <v>1</v>
      </c>
      <c r="CJ367">
        <v>0</v>
      </c>
      <c r="CK367">
        <v>0</v>
      </c>
      <c r="CN367">
        <v>5</v>
      </c>
      <c r="CO367" t="s">
        <v>1830</v>
      </c>
      <c r="CT367" t="s">
        <v>942</v>
      </c>
      <c r="CU367">
        <v>2</v>
      </c>
    </row>
    <row r="368" spans="1:99" x14ac:dyDescent="0.35">
      <c r="A368">
        <v>375</v>
      </c>
      <c r="B368" s="11">
        <v>44672.479861111111</v>
      </c>
      <c r="C368">
        <v>3</v>
      </c>
      <c r="D368">
        <v>0</v>
      </c>
      <c r="E368">
        <v>0</v>
      </c>
      <c r="F368">
        <v>0</v>
      </c>
      <c r="G368">
        <v>0</v>
      </c>
      <c r="H368">
        <v>0</v>
      </c>
      <c r="I368">
        <v>0</v>
      </c>
      <c r="J368">
        <v>0</v>
      </c>
      <c r="K368">
        <v>1</v>
      </c>
      <c r="L368" t="s">
        <v>1831</v>
      </c>
      <c r="M368">
        <v>92</v>
      </c>
      <c r="N368" t="s">
        <v>1832</v>
      </c>
      <c r="O368">
        <v>2</v>
      </c>
      <c r="Q368">
        <v>4</v>
      </c>
      <c r="R368" t="s">
        <v>9</v>
      </c>
      <c r="S368" t="s">
        <v>212</v>
      </c>
      <c r="T368" t="s">
        <v>5</v>
      </c>
      <c r="U368" t="s">
        <v>200</v>
      </c>
      <c r="V368" s="12">
        <v>44669</v>
      </c>
      <c r="W368" s="12">
        <v>44669</v>
      </c>
      <c r="X368">
        <v>2</v>
      </c>
      <c r="Y368" s="13">
        <v>0.45833333333333331</v>
      </c>
      <c r="Z368" s="13">
        <v>0.54166666666666663</v>
      </c>
      <c r="AA368" s="1">
        <f t="shared" si="15"/>
        <v>119.99999999999997</v>
      </c>
      <c r="AB368">
        <v>2</v>
      </c>
      <c r="AD368">
        <v>2</v>
      </c>
      <c r="AF368">
        <v>1</v>
      </c>
      <c r="AG368" t="s">
        <v>1833</v>
      </c>
      <c r="AH368">
        <v>11</v>
      </c>
      <c r="AJ368">
        <v>11</v>
      </c>
      <c r="AK368">
        <v>2</v>
      </c>
      <c r="BC368">
        <f t="shared" si="16"/>
        <v>11</v>
      </c>
      <c r="BD368">
        <f>BC368*[1]counts!$B$54</f>
        <v>84.15</v>
      </c>
      <c r="BE368">
        <f t="shared" si="17"/>
        <v>84.15</v>
      </c>
      <c r="BF368">
        <v>0</v>
      </c>
      <c r="BG368">
        <v>0</v>
      </c>
      <c r="BH368">
        <v>1</v>
      </c>
      <c r="BI368">
        <v>0</v>
      </c>
      <c r="BJ368">
        <v>0</v>
      </c>
      <c r="BK368">
        <v>0</v>
      </c>
      <c r="BL368">
        <v>0</v>
      </c>
      <c r="BM368">
        <v>0</v>
      </c>
      <c r="BN368">
        <v>0</v>
      </c>
      <c r="BO368">
        <v>0</v>
      </c>
      <c r="BP368">
        <v>0</v>
      </c>
      <c r="BQ368">
        <v>0</v>
      </c>
      <c r="BZ368">
        <v>1</v>
      </c>
      <c r="CA368" t="s">
        <v>1476</v>
      </c>
      <c r="CF368">
        <v>2</v>
      </c>
      <c r="CG368">
        <v>4</v>
      </c>
      <c r="CH368">
        <v>1</v>
      </c>
      <c r="CI368">
        <v>1</v>
      </c>
      <c r="CJ368">
        <v>0</v>
      </c>
      <c r="CK368">
        <v>0</v>
      </c>
      <c r="CL368">
        <v>2</v>
      </c>
      <c r="CM368" t="s">
        <v>1834</v>
      </c>
      <c r="CN368">
        <v>4</v>
      </c>
      <c r="CO368" t="s">
        <v>1835</v>
      </c>
      <c r="CT368" t="s">
        <v>1476</v>
      </c>
      <c r="CU368">
        <v>2</v>
      </c>
    </row>
    <row r="369" spans="1:99" x14ac:dyDescent="0.35">
      <c r="A369">
        <v>376</v>
      </c>
      <c r="B369" s="11">
        <v>44672.500694444447</v>
      </c>
      <c r="C369">
        <v>3</v>
      </c>
      <c r="D369">
        <v>0</v>
      </c>
      <c r="E369">
        <v>1</v>
      </c>
      <c r="F369">
        <v>0</v>
      </c>
      <c r="G369">
        <v>0</v>
      </c>
      <c r="H369">
        <v>0</v>
      </c>
      <c r="I369">
        <v>0</v>
      </c>
      <c r="J369">
        <v>0</v>
      </c>
      <c r="K369">
        <v>1</v>
      </c>
      <c r="L369" t="s">
        <v>1836</v>
      </c>
      <c r="M369">
        <v>51</v>
      </c>
      <c r="N369" t="s">
        <v>1837</v>
      </c>
      <c r="O369">
        <v>2</v>
      </c>
      <c r="Q369">
        <v>6</v>
      </c>
      <c r="R369" t="s">
        <v>8</v>
      </c>
      <c r="S369" t="s">
        <v>212</v>
      </c>
      <c r="T369" t="s">
        <v>5</v>
      </c>
      <c r="U369" t="s">
        <v>200</v>
      </c>
      <c r="V369" s="12">
        <v>44671</v>
      </c>
      <c r="W369" s="12">
        <v>44671</v>
      </c>
      <c r="X369">
        <v>2</v>
      </c>
      <c r="Y369" s="13">
        <v>0.41666666666666669</v>
      </c>
      <c r="Z369" s="13">
        <v>0.5</v>
      </c>
      <c r="AA369" s="1">
        <f t="shared" si="15"/>
        <v>119.99999999999997</v>
      </c>
      <c r="AB369">
        <v>2</v>
      </c>
      <c r="AD369">
        <v>2</v>
      </c>
      <c r="AF369">
        <v>1</v>
      </c>
      <c r="AG369" t="s">
        <v>1838</v>
      </c>
      <c r="AH369">
        <v>18</v>
      </c>
      <c r="AJ369">
        <v>18</v>
      </c>
      <c r="AK369">
        <v>2</v>
      </c>
      <c r="BC369">
        <f t="shared" si="16"/>
        <v>18</v>
      </c>
      <c r="BD369">
        <f>BC369*[1]counts!$B$54</f>
        <v>137.70000000000002</v>
      </c>
      <c r="BE369">
        <f t="shared" si="17"/>
        <v>137.70000000000002</v>
      </c>
      <c r="BF369">
        <v>0</v>
      </c>
      <c r="BG369">
        <v>0</v>
      </c>
      <c r="BH369">
        <v>1</v>
      </c>
      <c r="BI369">
        <v>0</v>
      </c>
      <c r="BJ369">
        <v>0</v>
      </c>
      <c r="BK369">
        <v>0</v>
      </c>
      <c r="BL369">
        <v>0</v>
      </c>
      <c r="BM369">
        <v>0</v>
      </c>
      <c r="BN369">
        <v>0</v>
      </c>
      <c r="BO369">
        <v>0</v>
      </c>
      <c r="BP369">
        <v>0</v>
      </c>
      <c r="BQ369">
        <v>0</v>
      </c>
      <c r="BZ369">
        <v>1</v>
      </c>
      <c r="CA369" t="s">
        <v>1476</v>
      </c>
      <c r="CF369">
        <v>2</v>
      </c>
      <c r="CG369">
        <v>2</v>
      </c>
      <c r="CH369">
        <v>1</v>
      </c>
      <c r="CI369">
        <v>1</v>
      </c>
      <c r="CJ369">
        <v>0</v>
      </c>
      <c r="CK369">
        <v>0</v>
      </c>
      <c r="CL369">
        <v>2</v>
      </c>
      <c r="CM369" t="s">
        <v>1062</v>
      </c>
      <c r="CN369">
        <v>3</v>
      </c>
      <c r="CO369" t="s">
        <v>1839</v>
      </c>
      <c r="CT369" t="s">
        <v>1476</v>
      </c>
      <c r="CU369">
        <v>2</v>
      </c>
    </row>
    <row r="370" spans="1:99" x14ac:dyDescent="0.35">
      <c r="A370">
        <v>377</v>
      </c>
      <c r="B370" s="11">
        <v>44701.549305555556</v>
      </c>
      <c r="C370">
        <v>2</v>
      </c>
      <c r="D370">
        <v>0</v>
      </c>
      <c r="E370">
        <v>0</v>
      </c>
      <c r="F370">
        <v>1</v>
      </c>
      <c r="G370">
        <v>1</v>
      </c>
      <c r="H370">
        <v>1</v>
      </c>
      <c r="I370">
        <v>1</v>
      </c>
      <c r="J370">
        <v>1</v>
      </c>
      <c r="K370">
        <v>1</v>
      </c>
      <c r="L370" t="s">
        <v>961</v>
      </c>
      <c r="M370">
        <v>84</v>
      </c>
      <c r="N370" t="s">
        <v>1840</v>
      </c>
      <c r="O370">
        <v>2</v>
      </c>
      <c r="Q370">
        <v>3</v>
      </c>
      <c r="R370" t="s">
        <v>9</v>
      </c>
      <c r="S370" t="s">
        <v>199</v>
      </c>
      <c r="T370" t="s">
        <v>5</v>
      </c>
      <c r="U370" t="s">
        <v>200</v>
      </c>
      <c r="V370" s="12">
        <v>44694</v>
      </c>
      <c r="W370" s="12">
        <v>44694</v>
      </c>
      <c r="X370">
        <v>2</v>
      </c>
      <c r="Y370" s="13">
        <v>0.54166666666666663</v>
      </c>
      <c r="Z370" s="13">
        <v>0.625</v>
      </c>
      <c r="AA370" s="1">
        <f t="shared" si="15"/>
        <v>120.00000000000006</v>
      </c>
      <c r="AB370">
        <v>2</v>
      </c>
      <c r="AD370">
        <v>2</v>
      </c>
      <c r="AF370">
        <v>1</v>
      </c>
      <c r="AG370" t="s">
        <v>1841</v>
      </c>
      <c r="AH370">
        <v>140</v>
      </c>
      <c r="AJ370">
        <v>140</v>
      </c>
      <c r="AK370">
        <v>2</v>
      </c>
      <c r="BC370">
        <f t="shared" si="16"/>
        <v>140</v>
      </c>
      <c r="BD370">
        <f>BC370*[1]counts!$B$54</f>
        <v>1071</v>
      </c>
      <c r="BE370">
        <f t="shared" si="17"/>
        <v>1071</v>
      </c>
      <c r="BF370">
        <v>1</v>
      </c>
      <c r="BG370">
        <v>0</v>
      </c>
      <c r="BH370">
        <v>1</v>
      </c>
      <c r="BI370">
        <v>0</v>
      </c>
      <c r="BJ370">
        <v>0</v>
      </c>
      <c r="BK370">
        <v>1</v>
      </c>
      <c r="BL370">
        <v>0</v>
      </c>
      <c r="BM370">
        <v>0</v>
      </c>
      <c r="BN370">
        <v>0</v>
      </c>
      <c r="BO370">
        <v>0</v>
      </c>
      <c r="BP370">
        <v>0</v>
      </c>
      <c r="BQ370">
        <v>0</v>
      </c>
      <c r="BR370">
        <v>1</v>
      </c>
      <c r="BS370" t="s">
        <v>1842</v>
      </c>
      <c r="BZ370">
        <v>2</v>
      </c>
      <c r="CA370" t="s">
        <v>1843</v>
      </c>
      <c r="CF370">
        <v>5</v>
      </c>
      <c r="CG370">
        <v>8</v>
      </c>
      <c r="CH370">
        <v>1</v>
      </c>
      <c r="CI370">
        <v>1</v>
      </c>
      <c r="CJ370">
        <v>0</v>
      </c>
      <c r="CK370">
        <v>0</v>
      </c>
      <c r="CL370">
        <v>1</v>
      </c>
      <c r="CM370" t="s">
        <v>1844</v>
      </c>
      <c r="CN370">
        <v>12</v>
      </c>
      <c r="CO370" t="s">
        <v>1845</v>
      </c>
      <c r="CT370" t="s">
        <v>942</v>
      </c>
      <c r="CU370">
        <v>2</v>
      </c>
    </row>
    <row r="371" spans="1:99" x14ac:dyDescent="0.35">
      <c r="A371">
        <v>378</v>
      </c>
      <c r="B371" s="11">
        <v>44700.599305555559</v>
      </c>
      <c r="C371">
        <v>2</v>
      </c>
      <c r="D371">
        <v>0</v>
      </c>
      <c r="E371">
        <v>0</v>
      </c>
      <c r="F371">
        <v>1</v>
      </c>
      <c r="G371">
        <v>1</v>
      </c>
      <c r="H371">
        <v>1</v>
      </c>
      <c r="I371">
        <v>1</v>
      </c>
      <c r="J371">
        <v>1</v>
      </c>
      <c r="K371">
        <v>1</v>
      </c>
      <c r="L371" t="s">
        <v>1846</v>
      </c>
      <c r="M371">
        <v>83</v>
      </c>
      <c r="N371" t="s">
        <v>1847</v>
      </c>
      <c r="O371">
        <v>2</v>
      </c>
      <c r="Q371">
        <v>5</v>
      </c>
      <c r="R371" t="s">
        <v>8</v>
      </c>
      <c r="S371" t="s">
        <v>212</v>
      </c>
      <c r="T371" t="s">
        <v>5</v>
      </c>
      <c r="U371" t="s">
        <v>200</v>
      </c>
      <c r="V371" s="12">
        <v>44690</v>
      </c>
      <c r="W371" s="12">
        <v>44690</v>
      </c>
      <c r="X371">
        <v>2</v>
      </c>
      <c r="Y371" s="13">
        <v>0.54166666666666663</v>
      </c>
      <c r="Z371" s="13">
        <v>0.625</v>
      </c>
      <c r="AA371" s="1">
        <f t="shared" si="15"/>
        <v>120.00000000000006</v>
      </c>
      <c r="AB371">
        <v>2</v>
      </c>
      <c r="AD371">
        <v>2</v>
      </c>
      <c r="AF371">
        <v>1</v>
      </c>
      <c r="AG371" t="s">
        <v>1688</v>
      </c>
      <c r="AH371">
        <v>8</v>
      </c>
      <c r="AJ371">
        <v>8</v>
      </c>
      <c r="AK371">
        <v>2</v>
      </c>
      <c r="BC371">
        <f t="shared" si="16"/>
        <v>8</v>
      </c>
      <c r="BD371">
        <f>BC371*[1]counts!$B$54</f>
        <v>61.2</v>
      </c>
      <c r="BE371">
        <f t="shared" si="17"/>
        <v>61.2</v>
      </c>
      <c r="BF371">
        <v>1</v>
      </c>
      <c r="BG371">
        <v>0</v>
      </c>
      <c r="BH371">
        <v>1</v>
      </c>
      <c r="BI371">
        <v>0</v>
      </c>
      <c r="BJ371">
        <v>0</v>
      </c>
      <c r="BK371">
        <v>1</v>
      </c>
      <c r="BL371">
        <v>0</v>
      </c>
      <c r="BM371">
        <v>0</v>
      </c>
      <c r="BN371">
        <v>0</v>
      </c>
      <c r="BO371">
        <v>0</v>
      </c>
      <c r="BP371">
        <v>0</v>
      </c>
      <c r="BQ371">
        <v>0</v>
      </c>
      <c r="BR371">
        <v>1</v>
      </c>
      <c r="BS371" t="s">
        <v>1848</v>
      </c>
      <c r="BZ371">
        <v>2</v>
      </c>
      <c r="CA371" t="s">
        <v>1403</v>
      </c>
      <c r="CF371">
        <v>5</v>
      </c>
      <c r="CG371">
        <v>8</v>
      </c>
      <c r="CH371">
        <v>1</v>
      </c>
      <c r="CI371">
        <v>1</v>
      </c>
      <c r="CJ371">
        <v>0</v>
      </c>
      <c r="CK371">
        <v>0</v>
      </c>
      <c r="CL371">
        <v>1</v>
      </c>
      <c r="CM371" t="s">
        <v>1849</v>
      </c>
      <c r="CN371">
        <v>12</v>
      </c>
      <c r="CO371" t="s">
        <v>1850</v>
      </c>
      <c r="CT371" t="s">
        <v>942</v>
      </c>
      <c r="CU371">
        <v>2</v>
      </c>
    </row>
    <row r="372" spans="1:99" x14ac:dyDescent="0.35">
      <c r="A372">
        <v>379</v>
      </c>
      <c r="B372" s="11">
        <v>44700.615972222222</v>
      </c>
      <c r="C372">
        <v>2</v>
      </c>
      <c r="D372">
        <v>0</v>
      </c>
      <c r="E372">
        <v>0</v>
      </c>
      <c r="F372">
        <v>1</v>
      </c>
      <c r="G372">
        <v>1</v>
      </c>
      <c r="H372">
        <v>1</v>
      </c>
      <c r="I372">
        <v>1</v>
      </c>
      <c r="J372">
        <v>1</v>
      </c>
      <c r="K372">
        <v>1</v>
      </c>
      <c r="L372" t="s">
        <v>1401</v>
      </c>
      <c r="M372">
        <v>93</v>
      </c>
      <c r="N372" t="s">
        <v>1851</v>
      </c>
      <c r="O372">
        <v>2</v>
      </c>
      <c r="Q372">
        <v>2</v>
      </c>
      <c r="R372" t="s">
        <v>8</v>
      </c>
      <c r="S372" t="s">
        <v>212</v>
      </c>
      <c r="T372" t="s">
        <v>5</v>
      </c>
      <c r="U372" t="s">
        <v>200</v>
      </c>
      <c r="V372" s="12">
        <v>44691</v>
      </c>
      <c r="W372" s="12">
        <v>44691</v>
      </c>
      <c r="X372">
        <v>2</v>
      </c>
      <c r="Y372" s="13">
        <v>0.54166666666666663</v>
      </c>
      <c r="Z372" s="13">
        <v>0.625</v>
      </c>
      <c r="AA372" s="1">
        <f t="shared" si="15"/>
        <v>120.00000000000006</v>
      </c>
      <c r="AB372">
        <v>2</v>
      </c>
      <c r="AD372">
        <v>2</v>
      </c>
      <c r="AF372">
        <v>1</v>
      </c>
      <c r="AH372">
        <v>4</v>
      </c>
      <c r="AJ372">
        <v>4</v>
      </c>
      <c r="AK372">
        <v>2</v>
      </c>
      <c r="BC372">
        <f t="shared" si="16"/>
        <v>4</v>
      </c>
      <c r="BD372">
        <f>BC372*[1]counts!$B$54</f>
        <v>30.6</v>
      </c>
      <c r="BE372">
        <f t="shared" si="17"/>
        <v>30.6</v>
      </c>
      <c r="BF372">
        <v>1</v>
      </c>
      <c r="BG372">
        <v>0</v>
      </c>
      <c r="BH372">
        <v>1</v>
      </c>
      <c r="BI372">
        <v>0</v>
      </c>
      <c r="BJ372">
        <v>0</v>
      </c>
      <c r="BK372">
        <v>1</v>
      </c>
      <c r="BL372">
        <v>0</v>
      </c>
      <c r="BM372">
        <v>0</v>
      </c>
      <c r="BN372">
        <v>0</v>
      </c>
      <c r="BO372">
        <v>0</v>
      </c>
      <c r="BP372">
        <v>0</v>
      </c>
      <c r="BQ372">
        <v>0</v>
      </c>
      <c r="BR372">
        <v>1</v>
      </c>
      <c r="BS372" t="s">
        <v>1852</v>
      </c>
      <c r="BZ372">
        <v>2</v>
      </c>
      <c r="CA372" t="s">
        <v>1403</v>
      </c>
      <c r="CF372">
        <v>7</v>
      </c>
      <c r="CG372">
        <v>8</v>
      </c>
      <c r="CH372">
        <v>1</v>
      </c>
      <c r="CI372">
        <v>1</v>
      </c>
      <c r="CJ372">
        <v>0</v>
      </c>
      <c r="CK372">
        <v>0</v>
      </c>
      <c r="CL372">
        <v>3</v>
      </c>
      <c r="CM372" t="s">
        <v>1853</v>
      </c>
      <c r="CN372">
        <v>12</v>
      </c>
      <c r="CO372" t="s">
        <v>1854</v>
      </c>
      <c r="CT372" t="s">
        <v>942</v>
      </c>
      <c r="CU372">
        <v>2</v>
      </c>
    </row>
    <row r="373" spans="1:99" x14ac:dyDescent="0.35">
      <c r="A373">
        <v>380</v>
      </c>
      <c r="B373" s="11">
        <v>44700.625694444447</v>
      </c>
      <c r="C373">
        <v>2</v>
      </c>
      <c r="D373">
        <v>0</v>
      </c>
      <c r="E373">
        <v>1</v>
      </c>
      <c r="F373">
        <v>1</v>
      </c>
      <c r="G373">
        <v>1</v>
      </c>
      <c r="H373">
        <v>1</v>
      </c>
      <c r="I373">
        <v>1</v>
      </c>
      <c r="J373">
        <v>1</v>
      </c>
      <c r="K373">
        <v>1</v>
      </c>
      <c r="L373" t="s">
        <v>1401</v>
      </c>
      <c r="M373">
        <v>51</v>
      </c>
      <c r="N373" t="s">
        <v>1855</v>
      </c>
      <c r="O373">
        <v>2</v>
      </c>
      <c r="Q373">
        <v>1</v>
      </c>
      <c r="R373" t="s">
        <v>8</v>
      </c>
      <c r="S373" t="s">
        <v>199</v>
      </c>
      <c r="T373" t="s">
        <v>5</v>
      </c>
      <c r="U373" t="s">
        <v>200</v>
      </c>
      <c r="V373" s="12">
        <v>44692</v>
      </c>
      <c r="W373" s="12">
        <v>44692</v>
      </c>
      <c r="X373">
        <v>2</v>
      </c>
      <c r="Y373" s="13">
        <v>0.54166666666666663</v>
      </c>
      <c r="Z373" s="13">
        <v>0.625</v>
      </c>
      <c r="AA373" s="1">
        <f t="shared" si="15"/>
        <v>120.00000000000006</v>
      </c>
      <c r="AB373">
        <v>2</v>
      </c>
      <c r="AD373">
        <v>2</v>
      </c>
      <c r="AF373">
        <v>1</v>
      </c>
      <c r="AG373" t="s">
        <v>1856</v>
      </c>
      <c r="AH373">
        <v>300</v>
      </c>
      <c r="AJ373">
        <v>300</v>
      </c>
      <c r="AK373">
        <v>2</v>
      </c>
      <c r="BC373">
        <f t="shared" si="16"/>
        <v>300</v>
      </c>
      <c r="BD373">
        <f>BC373*[1]counts!$B$54</f>
        <v>2295</v>
      </c>
      <c r="BE373">
        <f t="shared" si="17"/>
        <v>2295</v>
      </c>
      <c r="BF373">
        <v>1</v>
      </c>
      <c r="BG373">
        <v>0</v>
      </c>
      <c r="BH373">
        <v>1</v>
      </c>
      <c r="BI373">
        <v>0</v>
      </c>
      <c r="BJ373">
        <v>0</v>
      </c>
      <c r="BK373">
        <v>1</v>
      </c>
      <c r="BL373">
        <v>0</v>
      </c>
      <c r="BM373">
        <v>0</v>
      </c>
      <c r="BN373">
        <v>0</v>
      </c>
      <c r="BO373">
        <v>0</v>
      </c>
      <c r="BP373">
        <v>0</v>
      </c>
      <c r="BQ373">
        <v>0</v>
      </c>
      <c r="BR373" t="s">
        <v>1842</v>
      </c>
      <c r="BZ373">
        <v>2</v>
      </c>
      <c r="CA373" t="s">
        <v>1408</v>
      </c>
      <c r="CF373">
        <v>8</v>
      </c>
      <c r="CG373">
        <v>4</v>
      </c>
      <c r="CH373">
        <v>1</v>
      </c>
      <c r="CI373">
        <v>1</v>
      </c>
      <c r="CJ373">
        <v>0</v>
      </c>
      <c r="CK373">
        <v>0</v>
      </c>
      <c r="CL373">
        <v>1</v>
      </c>
      <c r="CM373" t="s">
        <v>1857</v>
      </c>
      <c r="CN373">
        <v>11</v>
      </c>
      <c r="CO373" t="s">
        <v>1858</v>
      </c>
      <c r="CT373" t="s">
        <v>942</v>
      </c>
      <c r="CU373">
        <v>2</v>
      </c>
    </row>
    <row r="374" spans="1:99" x14ac:dyDescent="0.35">
      <c r="A374">
        <v>381</v>
      </c>
      <c r="B374" s="11">
        <v>44701.573611111111</v>
      </c>
      <c r="C374">
        <v>3</v>
      </c>
      <c r="D374">
        <v>0</v>
      </c>
      <c r="E374">
        <v>0</v>
      </c>
      <c r="F374">
        <v>0</v>
      </c>
      <c r="G374">
        <v>0</v>
      </c>
      <c r="H374">
        <v>0</v>
      </c>
      <c r="I374">
        <v>0</v>
      </c>
      <c r="J374">
        <v>0</v>
      </c>
      <c r="K374">
        <v>1</v>
      </c>
      <c r="L374" t="s">
        <v>1401</v>
      </c>
      <c r="M374">
        <v>53</v>
      </c>
      <c r="N374" t="s">
        <v>1859</v>
      </c>
      <c r="O374">
        <v>2</v>
      </c>
      <c r="Q374">
        <v>8</v>
      </c>
      <c r="R374" t="s">
        <v>9</v>
      </c>
      <c r="S374" t="s">
        <v>199</v>
      </c>
      <c r="T374" t="s">
        <v>5</v>
      </c>
      <c r="U374" t="s">
        <v>200</v>
      </c>
      <c r="V374" s="12">
        <v>44697</v>
      </c>
      <c r="W374" s="12">
        <v>44697</v>
      </c>
      <c r="X374">
        <v>1</v>
      </c>
      <c r="Y374" s="13">
        <v>0.45833333333333331</v>
      </c>
      <c r="Z374" s="13">
        <v>0.5</v>
      </c>
      <c r="AA374" s="1">
        <f t="shared" si="15"/>
        <v>60.000000000000028</v>
      </c>
      <c r="AB374">
        <v>2</v>
      </c>
      <c r="AD374">
        <v>2</v>
      </c>
      <c r="AF374">
        <v>1</v>
      </c>
      <c r="AG374" t="s">
        <v>1860</v>
      </c>
      <c r="AH374">
        <v>64</v>
      </c>
      <c r="AJ374">
        <v>64</v>
      </c>
      <c r="AK374">
        <v>2</v>
      </c>
      <c r="BC374">
        <f t="shared" si="16"/>
        <v>64</v>
      </c>
      <c r="BD374">
        <f>BC374*[1]counts!$B$54</f>
        <v>489.6</v>
      </c>
      <c r="BE374">
        <f t="shared" si="17"/>
        <v>489.6</v>
      </c>
      <c r="BF374">
        <v>0</v>
      </c>
      <c r="BG374">
        <v>0</v>
      </c>
      <c r="BH374">
        <v>1</v>
      </c>
      <c r="BI374">
        <v>0</v>
      </c>
      <c r="BJ374">
        <v>0</v>
      </c>
      <c r="BK374">
        <v>0</v>
      </c>
      <c r="BL374">
        <v>0</v>
      </c>
      <c r="BM374">
        <v>0</v>
      </c>
      <c r="BN374">
        <v>0</v>
      </c>
      <c r="BO374">
        <v>0</v>
      </c>
      <c r="BP374">
        <v>0</v>
      </c>
      <c r="BQ374">
        <v>0</v>
      </c>
      <c r="BZ374">
        <v>1</v>
      </c>
      <c r="CA374" t="s">
        <v>942</v>
      </c>
      <c r="CF374">
        <v>2</v>
      </c>
      <c r="CG374">
        <v>1</v>
      </c>
      <c r="CH374">
        <v>0</v>
      </c>
      <c r="CI374">
        <v>1</v>
      </c>
      <c r="CJ374">
        <v>0</v>
      </c>
      <c r="CK374">
        <v>0</v>
      </c>
      <c r="CN374">
        <v>3</v>
      </c>
      <c r="CO374" t="s">
        <v>1861</v>
      </c>
      <c r="CT374" t="s">
        <v>942</v>
      </c>
      <c r="CU374">
        <v>2</v>
      </c>
    </row>
    <row r="375" spans="1:99" x14ac:dyDescent="0.35">
      <c r="A375">
        <v>382</v>
      </c>
      <c r="B375" s="11">
        <v>44701.584027777775</v>
      </c>
      <c r="C375">
        <v>3</v>
      </c>
      <c r="D375">
        <v>0</v>
      </c>
      <c r="E375">
        <v>0</v>
      </c>
      <c r="F375">
        <v>0</v>
      </c>
      <c r="G375">
        <v>0</v>
      </c>
      <c r="H375">
        <v>0</v>
      </c>
      <c r="I375">
        <v>0</v>
      </c>
      <c r="J375">
        <v>0</v>
      </c>
      <c r="K375">
        <v>1</v>
      </c>
      <c r="L375" t="s">
        <v>961</v>
      </c>
      <c r="M375">
        <v>78</v>
      </c>
      <c r="N375" t="s">
        <v>1862</v>
      </c>
      <c r="O375">
        <v>2</v>
      </c>
      <c r="Q375">
        <v>7</v>
      </c>
      <c r="R375" t="s">
        <v>9</v>
      </c>
      <c r="S375" t="s">
        <v>199</v>
      </c>
      <c r="T375" t="s">
        <v>5</v>
      </c>
      <c r="U375" t="s">
        <v>200</v>
      </c>
      <c r="V375" s="12">
        <v>44698</v>
      </c>
      <c r="W375" s="12">
        <v>44698</v>
      </c>
      <c r="X375">
        <v>1</v>
      </c>
      <c r="Y375" s="13">
        <v>0.5</v>
      </c>
      <c r="Z375" s="13">
        <v>0.54166666666666663</v>
      </c>
      <c r="AA375" s="1">
        <f t="shared" si="15"/>
        <v>59.999999999999943</v>
      </c>
      <c r="AB375">
        <v>2</v>
      </c>
      <c r="AD375">
        <v>2</v>
      </c>
      <c r="AF375">
        <v>1</v>
      </c>
      <c r="AG375" t="s">
        <v>1863</v>
      </c>
      <c r="AH375">
        <v>84</v>
      </c>
      <c r="AJ375">
        <v>84</v>
      </c>
      <c r="AK375">
        <v>2</v>
      </c>
      <c r="BC375">
        <f t="shared" si="16"/>
        <v>84</v>
      </c>
      <c r="BD375">
        <f>BC375*[1]counts!$B$54</f>
        <v>642.6</v>
      </c>
      <c r="BE375">
        <f t="shared" si="17"/>
        <v>642.6</v>
      </c>
      <c r="BF375">
        <v>0</v>
      </c>
      <c r="BG375">
        <v>0</v>
      </c>
      <c r="BH375">
        <v>1</v>
      </c>
      <c r="BI375">
        <v>0</v>
      </c>
      <c r="BJ375">
        <v>0</v>
      </c>
      <c r="BK375">
        <v>0</v>
      </c>
      <c r="BL375">
        <v>0</v>
      </c>
      <c r="BM375">
        <v>0</v>
      </c>
      <c r="BN375">
        <v>0</v>
      </c>
      <c r="BO375">
        <v>0</v>
      </c>
      <c r="BP375">
        <v>0</v>
      </c>
      <c r="BQ375">
        <v>0</v>
      </c>
      <c r="BZ375">
        <v>1</v>
      </c>
      <c r="CA375" t="s">
        <v>1476</v>
      </c>
      <c r="CF375">
        <v>2</v>
      </c>
      <c r="CG375">
        <v>1</v>
      </c>
      <c r="CH375">
        <v>0</v>
      </c>
      <c r="CI375">
        <v>1</v>
      </c>
      <c r="CJ375">
        <v>0</v>
      </c>
      <c r="CK375">
        <v>0</v>
      </c>
      <c r="CN375">
        <v>3</v>
      </c>
      <c r="CO375" t="s">
        <v>1864</v>
      </c>
      <c r="CT375" t="s">
        <v>942</v>
      </c>
      <c r="CU375">
        <v>2</v>
      </c>
    </row>
    <row r="376" spans="1:99" x14ac:dyDescent="0.35">
      <c r="A376">
        <v>383</v>
      </c>
      <c r="B376" s="11">
        <v>44701.59097222222</v>
      </c>
      <c r="C376">
        <v>3</v>
      </c>
      <c r="D376">
        <v>0</v>
      </c>
      <c r="E376">
        <v>0</v>
      </c>
      <c r="F376">
        <v>0</v>
      </c>
      <c r="G376">
        <v>0</v>
      </c>
      <c r="H376">
        <v>0</v>
      </c>
      <c r="I376">
        <v>0</v>
      </c>
      <c r="J376">
        <v>0</v>
      </c>
      <c r="K376">
        <v>1</v>
      </c>
      <c r="L376" t="s">
        <v>1401</v>
      </c>
      <c r="M376">
        <v>89</v>
      </c>
      <c r="N376" t="s">
        <v>1865</v>
      </c>
      <c r="O376">
        <v>2</v>
      </c>
      <c r="Q376">
        <v>6</v>
      </c>
      <c r="R376" t="s">
        <v>8</v>
      </c>
      <c r="S376" t="s">
        <v>212</v>
      </c>
      <c r="T376" t="s">
        <v>5</v>
      </c>
      <c r="U376" t="s">
        <v>200</v>
      </c>
      <c r="V376" s="12">
        <v>44699</v>
      </c>
      <c r="W376" s="12">
        <v>44706</v>
      </c>
      <c r="X376">
        <v>1</v>
      </c>
      <c r="Y376" s="13">
        <v>0.41666666666666669</v>
      </c>
      <c r="Z376" s="13">
        <v>0.45833333333333331</v>
      </c>
      <c r="AA376" s="1">
        <f t="shared" si="15"/>
        <v>59.999999999999943</v>
      </c>
      <c r="AB376">
        <v>2</v>
      </c>
      <c r="AD376">
        <v>2</v>
      </c>
      <c r="AF376">
        <v>1</v>
      </c>
      <c r="AG376" t="s">
        <v>1866</v>
      </c>
      <c r="AH376">
        <v>11</v>
      </c>
      <c r="AJ376">
        <v>11</v>
      </c>
      <c r="AK376">
        <v>2</v>
      </c>
      <c r="BC376">
        <f t="shared" si="16"/>
        <v>11</v>
      </c>
      <c r="BD376">
        <f>BC376*[1]counts!$B$54</f>
        <v>84.15</v>
      </c>
      <c r="BE376">
        <f t="shared" si="17"/>
        <v>84.15</v>
      </c>
      <c r="BF376">
        <v>0</v>
      </c>
      <c r="BG376">
        <v>0</v>
      </c>
      <c r="BH376">
        <v>1</v>
      </c>
      <c r="BI376">
        <v>0</v>
      </c>
      <c r="BJ376">
        <v>0</v>
      </c>
      <c r="BK376">
        <v>0</v>
      </c>
      <c r="BL376">
        <v>0</v>
      </c>
      <c r="BM376">
        <v>0</v>
      </c>
      <c r="BN376">
        <v>0</v>
      </c>
      <c r="BO376">
        <v>0</v>
      </c>
      <c r="BP376">
        <v>0</v>
      </c>
      <c r="BQ376">
        <v>0</v>
      </c>
      <c r="BZ376">
        <v>1</v>
      </c>
      <c r="CA376" t="s">
        <v>1476</v>
      </c>
      <c r="CF376">
        <v>3</v>
      </c>
      <c r="CG376">
        <v>2</v>
      </c>
      <c r="CH376">
        <v>1</v>
      </c>
      <c r="CI376">
        <v>1</v>
      </c>
      <c r="CJ376">
        <v>0</v>
      </c>
      <c r="CK376">
        <v>0</v>
      </c>
      <c r="CL376">
        <v>1</v>
      </c>
      <c r="CM376" t="s">
        <v>1425</v>
      </c>
      <c r="CN376">
        <v>4</v>
      </c>
      <c r="CO376" t="s">
        <v>1867</v>
      </c>
      <c r="CT376" t="s">
        <v>1476</v>
      </c>
      <c r="CU376">
        <v>2</v>
      </c>
    </row>
    <row r="377" spans="1:99" x14ac:dyDescent="0.35">
      <c r="A377">
        <v>384</v>
      </c>
      <c r="B377" s="11">
        <v>44701.59652777778</v>
      </c>
      <c r="C377">
        <v>3</v>
      </c>
      <c r="D377">
        <v>0</v>
      </c>
      <c r="E377">
        <v>0</v>
      </c>
      <c r="F377">
        <v>0</v>
      </c>
      <c r="G377">
        <v>0</v>
      </c>
      <c r="H377">
        <v>0</v>
      </c>
      <c r="I377">
        <v>0</v>
      </c>
      <c r="J377">
        <v>0</v>
      </c>
      <c r="K377">
        <v>1</v>
      </c>
      <c r="L377" t="s">
        <v>1401</v>
      </c>
      <c r="M377">
        <v>63</v>
      </c>
      <c r="N377" t="s">
        <v>1868</v>
      </c>
      <c r="O377">
        <v>2</v>
      </c>
      <c r="Q377">
        <v>4</v>
      </c>
      <c r="R377" t="s">
        <v>9</v>
      </c>
      <c r="S377" t="s">
        <v>212</v>
      </c>
      <c r="T377" t="s">
        <v>5</v>
      </c>
      <c r="U377" t="s">
        <v>200</v>
      </c>
      <c r="V377" s="12">
        <v>44701</v>
      </c>
      <c r="W377" s="12">
        <v>44701</v>
      </c>
      <c r="X377">
        <v>1</v>
      </c>
      <c r="Y377" s="13">
        <v>0.41666666666666669</v>
      </c>
      <c r="Z377" s="13">
        <v>0.45833333333333331</v>
      </c>
      <c r="AA377" s="1">
        <f t="shared" si="15"/>
        <v>59.999999999999943</v>
      </c>
      <c r="AB377">
        <v>2</v>
      </c>
      <c r="AD377">
        <v>2</v>
      </c>
      <c r="AF377">
        <v>1</v>
      </c>
      <c r="AG377" t="s">
        <v>1718</v>
      </c>
      <c r="AH377">
        <v>12</v>
      </c>
      <c r="AJ377">
        <v>12</v>
      </c>
      <c r="AK377">
        <v>2</v>
      </c>
      <c r="BC377">
        <f t="shared" si="16"/>
        <v>12</v>
      </c>
      <c r="BD377">
        <f>BC377*[1]counts!$B$54</f>
        <v>91.800000000000011</v>
      </c>
      <c r="BE377">
        <f t="shared" si="17"/>
        <v>91.800000000000011</v>
      </c>
      <c r="BF377">
        <v>0</v>
      </c>
      <c r="BG377">
        <v>0</v>
      </c>
      <c r="BH377">
        <v>1</v>
      </c>
      <c r="BI377">
        <v>0</v>
      </c>
      <c r="BJ377">
        <v>0</v>
      </c>
      <c r="BK377">
        <v>0</v>
      </c>
      <c r="BL377">
        <v>0</v>
      </c>
      <c r="BM377">
        <v>0</v>
      </c>
      <c r="BN377">
        <v>0</v>
      </c>
      <c r="BO377">
        <v>0</v>
      </c>
      <c r="BP377">
        <v>0</v>
      </c>
      <c r="BQ377">
        <v>0</v>
      </c>
      <c r="BZ377">
        <v>1</v>
      </c>
      <c r="CA377" t="s">
        <v>1476</v>
      </c>
      <c r="CF377">
        <v>1</v>
      </c>
      <c r="CG377">
        <v>4</v>
      </c>
      <c r="CH377">
        <v>1</v>
      </c>
      <c r="CI377">
        <v>1</v>
      </c>
      <c r="CJ377">
        <v>0</v>
      </c>
      <c r="CK377">
        <v>0</v>
      </c>
      <c r="CL377">
        <v>2</v>
      </c>
      <c r="CM377" t="s">
        <v>1869</v>
      </c>
      <c r="CN377">
        <v>3</v>
      </c>
      <c r="CO377" t="s">
        <v>1870</v>
      </c>
      <c r="CT377" t="s">
        <v>1476</v>
      </c>
      <c r="CU377">
        <v>2</v>
      </c>
    </row>
    <row r="378" spans="1:99" x14ac:dyDescent="0.35">
      <c r="A378">
        <v>385</v>
      </c>
      <c r="B378" s="11">
        <v>44704.445138888892</v>
      </c>
      <c r="C378">
        <v>3</v>
      </c>
      <c r="D378">
        <v>0</v>
      </c>
      <c r="E378">
        <v>0</v>
      </c>
      <c r="F378">
        <v>0</v>
      </c>
      <c r="G378">
        <v>0</v>
      </c>
      <c r="H378">
        <v>0</v>
      </c>
      <c r="I378">
        <v>0</v>
      </c>
      <c r="J378">
        <v>0</v>
      </c>
      <c r="K378">
        <v>1</v>
      </c>
      <c r="L378" t="s">
        <v>1871</v>
      </c>
      <c r="M378">
        <v>90</v>
      </c>
      <c r="N378" t="s">
        <v>1872</v>
      </c>
      <c r="O378">
        <v>1</v>
      </c>
      <c r="P378">
        <v>5</v>
      </c>
      <c r="R378" t="s">
        <v>8</v>
      </c>
      <c r="S378" t="s">
        <v>212</v>
      </c>
      <c r="T378" t="s">
        <v>5</v>
      </c>
      <c r="U378" t="s">
        <v>200</v>
      </c>
      <c r="V378" s="12">
        <v>44687</v>
      </c>
      <c r="W378" s="12">
        <v>44687</v>
      </c>
      <c r="X378">
        <v>1</v>
      </c>
      <c r="Y378" s="13">
        <v>0.57499999999999996</v>
      </c>
      <c r="Z378" s="13">
        <v>0.62430555555555556</v>
      </c>
      <c r="AA378" s="1">
        <f t="shared" si="15"/>
        <v>71.000000000000071</v>
      </c>
      <c r="AB378">
        <v>2</v>
      </c>
      <c r="AD378">
        <v>2</v>
      </c>
      <c r="AF378">
        <v>1</v>
      </c>
      <c r="AG378" t="s">
        <v>1265</v>
      </c>
      <c r="AH378">
        <v>30</v>
      </c>
      <c r="AJ378">
        <v>30</v>
      </c>
      <c r="AK378">
        <v>2</v>
      </c>
      <c r="BC378">
        <f t="shared" si="16"/>
        <v>30</v>
      </c>
      <c r="BD378">
        <f>BC378*[1]counts!$B$54</f>
        <v>229.5</v>
      </c>
      <c r="BE378">
        <f t="shared" si="17"/>
        <v>229.5</v>
      </c>
      <c r="BF378">
        <v>0</v>
      </c>
      <c r="BG378">
        <v>0</v>
      </c>
      <c r="BH378">
        <v>1</v>
      </c>
      <c r="BI378">
        <v>0</v>
      </c>
      <c r="BJ378">
        <v>0</v>
      </c>
      <c r="BK378">
        <v>0</v>
      </c>
      <c r="BL378">
        <v>0</v>
      </c>
      <c r="BM378">
        <v>0</v>
      </c>
      <c r="BN378">
        <v>0</v>
      </c>
      <c r="BO378">
        <v>0</v>
      </c>
      <c r="BP378">
        <v>0</v>
      </c>
      <c r="BQ378">
        <v>0</v>
      </c>
      <c r="BZ378">
        <v>1</v>
      </c>
      <c r="CA378" t="s">
        <v>975</v>
      </c>
      <c r="CF378">
        <v>1</v>
      </c>
      <c r="CG378">
        <v>1</v>
      </c>
      <c r="CH378">
        <v>1</v>
      </c>
      <c r="CI378">
        <v>1</v>
      </c>
      <c r="CJ378">
        <v>0</v>
      </c>
      <c r="CK378">
        <v>0</v>
      </c>
      <c r="CL378">
        <v>1</v>
      </c>
      <c r="CM378" t="s">
        <v>912</v>
      </c>
      <c r="CN378">
        <v>1</v>
      </c>
      <c r="CO378" t="s">
        <v>1748</v>
      </c>
      <c r="CT378" t="s">
        <v>975</v>
      </c>
      <c r="CU378">
        <v>2</v>
      </c>
    </row>
    <row r="379" spans="1:99" x14ac:dyDescent="0.35">
      <c r="A379">
        <v>386</v>
      </c>
      <c r="B379" s="11">
        <v>44704.45208333333</v>
      </c>
      <c r="C379">
        <v>2</v>
      </c>
      <c r="D379">
        <v>0</v>
      </c>
      <c r="E379">
        <v>0</v>
      </c>
      <c r="F379">
        <v>0</v>
      </c>
      <c r="G379">
        <v>1</v>
      </c>
      <c r="H379">
        <v>1</v>
      </c>
      <c r="I379">
        <v>1</v>
      </c>
      <c r="J379">
        <v>1</v>
      </c>
      <c r="K379">
        <v>1</v>
      </c>
      <c r="L379" t="s">
        <v>1873</v>
      </c>
      <c r="M379">
        <v>84</v>
      </c>
      <c r="N379" t="s">
        <v>1874</v>
      </c>
      <c r="O379">
        <v>1</v>
      </c>
      <c r="P379">
        <v>6</v>
      </c>
      <c r="R379" t="s">
        <v>8</v>
      </c>
      <c r="S379" t="s">
        <v>212</v>
      </c>
      <c r="T379" t="s">
        <v>5</v>
      </c>
      <c r="U379" t="s">
        <v>200</v>
      </c>
      <c r="V379" s="12">
        <v>44690</v>
      </c>
      <c r="W379" s="12">
        <v>44690</v>
      </c>
      <c r="X379">
        <v>3</v>
      </c>
      <c r="Y379" s="13">
        <v>0.54166666666666663</v>
      </c>
      <c r="Z379" s="13">
        <v>0.67222222222222228</v>
      </c>
      <c r="AA379" s="1">
        <f t="shared" si="15"/>
        <v>188.00000000000014</v>
      </c>
      <c r="AB379">
        <v>2</v>
      </c>
      <c r="AD379">
        <v>2</v>
      </c>
      <c r="AF379">
        <v>1</v>
      </c>
      <c r="AG379" t="s">
        <v>1531</v>
      </c>
      <c r="AH379">
        <v>47</v>
      </c>
      <c r="AJ379">
        <v>47</v>
      </c>
      <c r="AK379">
        <v>2</v>
      </c>
      <c r="BC379">
        <f t="shared" si="16"/>
        <v>47</v>
      </c>
      <c r="BD379">
        <f>BC379*[1]counts!$B$54</f>
        <v>359.55</v>
      </c>
      <c r="BE379">
        <f t="shared" si="17"/>
        <v>359.55</v>
      </c>
      <c r="BF379">
        <v>0</v>
      </c>
      <c r="BG379">
        <v>0</v>
      </c>
      <c r="BH379">
        <v>1</v>
      </c>
      <c r="BI379">
        <v>0</v>
      </c>
      <c r="BJ379">
        <v>0</v>
      </c>
      <c r="BK379">
        <v>0</v>
      </c>
      <c r="BL379">
        <v>0</v>
      </c>
      <c r="BM379">
        <v>0</v>
      </c>
      <c r="BN379">
        <v>0</v>
      </c>
      <c r="BO379">
        <v>0</v>
      </c>
      <c r="BP379">
        <v>0</v>
      </c>
      <c r="BQ379">
        <v>0</v>
      </c>
      <c r="BZ379">
        <v>2</v>
      </c>
      <c r="CA379" t="s">
        <v>1875</v>
      </c>
      <c r="CF379">
        <v>7</v>
      </c>
      <c r="CG379">
        <v>10</v>
      </c>
      <c r="CH379">
        <v>1</v>
      </c>
      <c r="CI379">
        <v>1</v>
      </c>
      <c r="CJ379">
        <v>0</v>
      </c>
      <c r="CK379">
        <v>0</v>
      </c>
      <c r="CL379">
        <v>3</v>
      </c>
      <c r="CM379" t="s">
        <v>1876</v>
      </c>
      <c r="CN379">
        <v>14</v>
      </c>
      <c r="CO379" t="s">
        <v>1877</v>
      </c>
      <c r="CT379" t="s">
        <v>975</v>
      </c>
      <c r="CU379">
        <v>2</v>
      </c>
    </row>
    <row r="380" spans="1:99" x14ac:dyDescent="0.35">
      <c r="A380">
        <v>387</v>
      </c>
      <c r="B380" s="11">
        <v>44704.479166666664</v>
      </c>
      <c r="C380">
        <v>2</v>
      </c>
      <c r="D380">
        <v>0</v>
      </c>
      <c r="E380">
        <v>0</v>
      </c>
      <c r="F380">
        <v>0</v>
      </c>
      <c r="G380">
        <v>1</v>
      </c>
      <c r="H380">
        <v>1</v>
      </c>
      <c r="I380">
        <v>1</v>
      </c>
      <c r="J380">
        <v>0</v>
      </c>
      <c r="K380">
        <v>1</v>
      </c>
      <c r="L380" t="s">
        <v>1878</v>
      </c>
      <c r="M380">
        <v>78</v>
      </c>
      <c r="N380" t="s">
        <v>1879</v>
      </c>
      <c r="O380">
        <v>1</v>
      </c>
      <c r="P380">
        <v>3</v>
      </c>
      <c r="R380" t="s">
        <v>9</v>
      </c>
      <c r="S380" t="s">
        <v>212</v>
      </c>
      <c r="T380" t="s">
        <v>5</v>
      </c>
      <c r="U380" t="s">
        <v>200</v>
      </c>
      <c r="V380" s="12">
        <v>44691</v>
      </c>
      <c r="W380" s="12">
        <v>44691</v>
      </c>
      <c r="X380">
        <v>2</v>
      </c>
      <c r="Y380" s="13">
        <v>0.54791666666666672</v>
      </c>
      <c r="Z380" s="13">
        <v>0.62916666666666665</v>
      </c>
      <c r="AA380" s="1">
        <f t="shared" si="15"/>
        <v>116.9999999999999</v>
      </c>
      <c r="AB380">
        <v>2</v>
      </c>
      <c r="AD380">
        <v>2</v>
      </c>
      <c r="AF380">
        <v>1</v>
      </c>
      <c r="AG380" t="s">
        <v>1531</v>
      </c>
      <c r="AH380">
        <v>35</v>
      </c>
      <c r="AJ380">
        <v>35</v>
      </c>
      <c r="AK380">
        <v>2</v>
      </c>
      <c r="BC380">
        <f t="shared" si="16"/>
        <v>35</v>
      </c>
      <c r="BD380">
        <f>BC380*[1]counts!$B$54</f>
        <v>267.75</v>
      </c>
      <c r="BE380">
        <f t="shared" si="17"/>
        <v>267.75</v>
      </c>
      <c r="BF380">
        <v>0</v>
      </c>
      <c r="BG380">
        <v>0</v>
      </c>
      <c r="BH380">
        <v>1</v>
      </c>
      <c r="BI380">
        <v>0</v>
      </c>
      <c r="BJ380">
        <v>0</v>
      </c>
      <c r="BK380">
        <v>0</v>
      </c>
      <c r="BL380">
        <v>0</v>
      </c>
      <c r="BM380">
        <v>0</v>
      </c>
      <c r="BN380">
        <v>0</v>
      </c>
      <c r="BO380">
        <v>0</v>
      </c>
      <c r="BP380">
        <v>0</v>
      </c>
      <c r="BQ380">
        <v>0</v>
      </c>
      <c r="BZ380">
        <v>1</v>
      </c>
      <c r="CA380" t="s">
        <v>975</v>
      </c>
      <c r="CF380">
        <v>7</v>
      </c>
      <c r="CG380">
        <v>7</v>
      </c>
      <c r="CH380">
        <v>1</v>
      </c>
      <c r="CI380">
        <v>1</v>
      </c>
      <c r="CJ380">
        <v>0</v>
      </c>
      <c r="CK380">
        <v>0</v>
      </c>
      <c r="CL380">
        <v>4</v>
      </c>
      <c r="CM380" t="s">
        <v>1880</v>
      </c>
      <c r="CN380">
        <v>10</v>
      </c>
      <c r="CO380" t="s">
        <v>1881</v>
      </c>
      <c r="CT380" t="s">
        <v>975</v>
      </c>
      <c r="CU380">
        <v>2</v>
      </c>
    </row>
    <row r="381" spans="1:99" x14ac:dyDescent="0.35">
      <c r="A381">
        <v>388</v>
      </c>
      <c r="B381" s="11">
        <v>44704.494444444441</v>
      </c>
      <c r="C381">
        <v>2</v>
      </c>
      <c r="D381">
        <v>0</v>
      </c>
      <c r="E381">
        <v>0</v>
      </c>
      <c r="F381">
        <v>0</v>
      </c>
      <c r="G381">
        <v>1</v>
      </c>
      <c r="H381">
        <v>1</v>
      </c>
      <c r="I381">
        <v>1</v>
      </c>
      <c r="J381">
        <v>0</v>
      </c>
      <c r="K381">
        <v>1</v>
      </c>
      <c r="L381" t="s">
        <v>1882</v>
      </c>
      <c r="M381">
        <v>88</v>
      </c>
      <c r="N381" t="s">
        <v>1883</v>
      </c>
      <c r="O381">
        <v>1</v>
      </c>
      <c r="P381">
        <v>2</v>
      </c>
      <c r="R381" t="s">
        <v>8</v>
      </c>
      <c r="S381" t="s">
        <v>199</v>
      </c>
      <c r="T381" t="s">
        <v>5</v>
      </c>
      <c r="U381" t="s">
        <v>200</v>
      </c>
      <c r="V381" s="12">
        <v>44692</v>
      </c>
      <c r="W381" s="12">
        <v>44692</v>
      </c>
      <c r="X381">
        <v>2</v>
      </c>
      <c r="Y381" s="13">
        <v>0.5</v>
      </c>
      <c r="Z381" s="13">
        <v>0.61527777777777781</v>
      </c>
      <c r="AA381" s="1">
        <f t="shared" si="15"/>
        <v>166.00000000000006</v>
      </c>
      <c r="AB381">
        <v>2</v>
      </c>
      <c r="AD381">
        <v>2</v>
      </c>
      <c r="AF381">
        <v>1</v>
      </c>
      <c r="AG381" t="s">
        <v>544</v>
      </c>
      <c r="AH381">
        <v>76</v>
      </c>
      <c r="AJ381">
        <v>76</v>
      </c>
      <c r="AK381">
        <v>2</v>
      </c>
      <c r="BC381">
        <f t="shared" si="16"/>
        <v>76</v>
      </c>
      <c r="BD381">
        <f>BC381*[1]counts!$B$54</f>
        <v>581.4</v>
      </c>
      <c r="BE381">
        <f t="shared" si="17"/>
        <v>581.4</v>
      </c>
      <c r="BF381">
        <v>0</v>
      </c>
      <c r="BG381">
        <v>0</v>
      </c>
      <c r="BH381">
        <v>1</v>
      </c>
      <c r="BI381">
        <v>0</v>
      </c>
      <c r="BJ381">
        <v>0</v>
      </c>
      <c r="BK381">
        <v>0</v>
      </c>
      <c r="BL381">
        <v>0</v>
      </c>
      <c r="BM381">
        <v>0</v>
      </c>
      <c r="BN381">
        <v>0</v>
      </c>
      <c r="BO381">
        <v>0</v>
      </c>
      <c r="BP381">
        <v>0</v>
      </c>
      <c r="BQ381">
        <v>0</v>
      </c>
      <c r="BZ381">
        <v>1</v>
      </c>
      <c r="CA381" t="s">
        <v>975</v>
      </c>
      <c r="CF381">
        <v>7</v>
      </c>
      <c r="CG381">
        <v>7</v>
      </c>
      <c r="CH381">
        <v>1</v>
      </c>
      <c r="CI381">
        <v>1</v>
      </c>
      <c r="CJ381">
        <v>0</v>
      </c>
      <c r="CK381">
        <v>0</v>
      </c>
      <c r="CL381">
        <v>4</v>
      </c>
      <c r="CM381" t="s">
        <v>1884</v>
      </c>
      <c r="CN381">
        <v>10</v>
      </c>
      <c r="CO381" t="s">
        <v>1885</v>
      </c>
      <c r="CT381" t="s">
        <v>975</v>
      </c>
      <c r="CU381">
        <v>2</v>
      </c>
    </row>
    <row r="382" spans="1:99" x14ac:dyDescent="0.35">
      <c r="A382">
        <v>389</v>
      </c>
      <c r="B382" s="11">
        <v>44704.506249999999</v>
      </c>
      <c r="C382">
        <v>2</v>
      </c>
      <c r="D382">
        <v>0</v>
      </c>
      <c r="E382">
        <v>0</v>
      </c>
      <c r="F382">
        <v>0</v>
      </c>
      <c r="G382">
        <v>1</v>
      </c>
      <c r="H382">
        <v>1</v>
      </c>
      <c r="I382">
        <v>1</v>
      </c>
      <c r="J382">
        <v>0</v>
      </c>
      <c r="K382">
        <v>0</v>
      </c>
      <c r="L382" t="s">
        <v>1886</v>
      </c>
      <c r="M382">
        <v>64</v>
      </c>
      <c r="N382" t="s">
        <v>1887</v>
      </c>
      <c r="O382">
        <v>1</v>
      </c>
      <c r="R382" t="s">
        <v>8</v>
      </c>
      <c r="T382" t="s">
        <v>5</v>
      </c>
      <c r="U382" t="s">
        <v>200</v>
      </c>
      <c r="V382" s="12">
        <v>44694</v>
      </c>
      <c r="W382" s="12">
        <v>44694</v>
      </c>
      <c r="X382">
        <v>3</v>
      </c>
      <c r="Y382" s="13">
        <v>0.54166666666666663</v>
      </c>
      <c r="Z382" s="13">
        <v>0.67152777777777772</v>
      </c>
      <c r="AA382" s="1">
        <f t="shared" si="15"/>
        <v>186.99999999999997</v>
      </c>
      <c r="AB382">
        <v>2</v>
      </c>
      <c r="AD382">
        <v>2</v>
      </c>
      <c r="AF382">
        <v>1</v>
      </c>
      <c r="AG382" t="s">
        <v>524</v>
      </c>
      <c r="AH382">
        <v>340</v>
      </c>
      <c r="AJ382">
        <v>340</v>
      </c>
      <c r="AK382">
        <v>2</v>
      </c>
      <c r="BC382">
        <f t="shared" si="16"/>
        <v>340</v>
      </c>
      <c r="BD382">
        <f>BC382*[1]counts!$B$54</f>
        <v>2601</v>
      </c>
      <c r="BE382">
        <f t="shared" si="17"/>
        <v>2601</v>
      </c>
      <c r="BF382">
        <v>0</v>
      </c>
      <c r="BG382">
        <v>0</v>
      </c>
      <c r="BH382">
        <v>1</v>
      </c>
      <c r="BI382">
        <v>0</v>
      </c>
      <c r="BJ382">
        <v>0</v>
      </c>
      <c r="BK382">
        <v>0</v>
      </c>
      <c r="BL382">
        <v>0</v>
      </c>
      <c r="BM382">
        <v>0</v>
      </c>
      <c r="BN382">
        <v>0</v>
      </c>
      <c r="BO382">
        <v>0</v>
      </c>
      <c r="BP382">
        <v>0</v>
      </c>
      <c r="BQ382">
        <v>0</v>
      </c>
      <c r="BZ382">
        <v>1</v>
      </c>
      <c r="CA382" t="s">
        <v>975</v>
      </c>
      <c r="CF382">
        <v>9</v>
      </c>
      <c r="CG382">
        <v>5</v>
      </c>
      <c r="CH382">
        <v>1</v>
      </c>
      <c r="CI382">
        <v>1</v>
      </c>
      <c r="CJ382">
        <v>0</v>
      </c>
      <c r="CK382">
        <v>0</v>
      </c>
      <c r="CL382">
        <v>3</v>
      </c>
      <c r="CM382" t="s">
        <v>1888</v>
      </c>
      <c r="CN382">
        <v>11</v>
      </c>
      <c r="CO382" t="s">
        <v>1889</v>
      </c>
      <c r="CT382" t="s">
        <v>975</v>
      </c>
      <c r="CU382">
        <v>2</v>
      </c>
    </row>
    <row r="383" spans="1:99" x14ac:dyDescent="0.35">
      <c r="A383">
        <v>390</v>
      </c>
      <c r="B383" s="11">
        <v>44704.542361111111</v>
      </c>
      <c r="C383">
        <v>3</v>
      </c>
      <c r="D383">
        <v>0</v>
      </c>
      <c r="E383">
        <v>0</v>
      </c>
      <c r="F383">
        <v>0</v>
      </c>
      <c r="G383">
        <v>0</v>
      </c>
      <c r="H383">
        <v>0</v>
      </c>
      <c r="I383">
        <v>0</v>
      </c>
      <c r="J383">
        <v>0</v>
      </c>
      <c r="K383">
        <v>1</v>
      </c>
      <c r="L383" t="s">
        <v>1890</v>
      </c>
      <c r="M383">
        <v>63</v>
      </c>
      <c r="N383" t="s">
        <v>1891</v>
      </c>
      <c r="O383">
        <v>1</v>
      </c>
      <c r="P383">
        <v>7</v>
      </c>
      <c r="R383" t="s">
        <v>9</v>
      </c>
      <c r="S383" t="s">
        <v>199</v>
      </c>
      <c r="T383" t="s">
        <v>5</v>
      </c>
      <c r="U383" t="s">
        <v>200</v>
      </c>
      <c r="V383" s="12">
        <v>44698</v>
      </c>
      <c r="W383" s="12">
        <v>44698</v>
      </c>
      <c r="X383">
        <v>3</v>
      </c>
      <c r="Y383" s="13">
        <v>0.47152777777777777</v>
      </c>
      <c r="Z383" s="13">
        <v>0.59861111111111109</v>
      </c>
      <c r="AA383" s="1">
        <f t="shared" si="15"/>
        <v>183</v>
      </c>
      <c r="AB383">
        <v>2</v>
      </c>
      <c r="AD383">
        <v>2</v>
      </c>
      <c r="AF383">
        <v>1</v>
      </c>
      <c r="AG383" t="s">
        <v>779</v>
      </c>
      <c r="AH383">
        <v>239</v>
      </c>
      <c r="AJ383">
        <v>239</v>
      </c>
      <c r="AK383">
        <v>2</v>
      </c>
      <c r="BC383">
        <f t="shared" si="16"/>
        <v>239</v>
      </c>
      <c r="BD383">
        <f>BC383*[1]counts!$B$54</f>
        <v>1828.3500000000001</v>
      </c>
      <c r="BE383">
        <f t="shared" si="17"/>
        <v>1828.3500000000001</v>
      </c>
      <c r="BF383">
        <v>0</v>
      </c>
      <c r="BG383">
        <v>0</v>
      </c>
      <c r="BH383">
        <v>1</v>
      </c>
      <c r="BI383">
        <v>0</v>
      </c>
      <c r="BJ383">
        <v>0</v>
      </c>
      <c r="BK383">
        <v>0</v>
      </c>
      <c r="BL383">
        <v>0</v>
      </c>
      <c r="BM383">
        <v>0</v>
      </c>
      <c r="BN383">
        <v>0</v>
      </c>
      <c r="BO383">
        <v>0</v>
      </c>
      <c r="BP383">
        <v>0</v>
      </c>
      <c r="BQ383">
        <v>0</v>
      </c>
      <c r="BZ383" t="s">
        <v>975</v>
      </c>
      <c r="CF383">
        <v>2</v>
      </c>
      <c r="CH383">
        <v>0</v>
      </c>
      <c r="CI383">
        <v>1</v>
      </c>
      <c r="CJ383">
        <v>0</v>
      </c>
      <c r="CK383">
        <v>0</v>
      </c>
      <c r="CN383">
        <v>2</v>
      </c>
      <c r="CO383" t="s">
        <v>1892</v>
      </c>
      <c r="CT383" t="s">
        <v>975</v>
      </c>
      <c r="CU383">
        <v>2</v>
      </c>
    </row>
    <row r="384" spans="1:99" x14ac:dyDescent="0.35">
      <c r="A384">
        <v>391</v>
      </c>
      <c r="B384" s="11">
        <v>44704.55</v>
      </c>
      <c r="C384">
        <v>3</v>
      </c>
      <c r="D384">
        <v>0</v>
      </c>
      <c r="E384">
        <v>0</v>
      </c>
      <c r="F384">
        <v>0</v>
      </c>
      <c r="G384">
        <v>0</v>
      </c>
      <c r="H384">
        <v>0</v>
      </c>
      <c r="I384">
        <v>0</v>
      </c>
      <c r="J384">
        <v>0</v>
      </c>
      <c r="K384">
        <v>1</v>
      </c>
      <c r="L384" t="s">
        <v>1893</v>
      </c>
      <c r="M384">
        <v>80</v>
      </c>
      <c r="N384" t="s">
        <v>1894</v>
      </c>
      <c r="O384">
        <v>1</v>
      </c>
      <c r="P384">
        <v>4</v>
      </c>
      <c r="R384" t="s">
        <v>9</v>
      </c>
      <c r="S384" t="s">
        <v>199</v>
      </c>
      <c r="T384" t="s">
        <v>5</v>
      </c>
      <c r="U384" t="s">
        <v>200</v>
      </c>
      <c r="V384" s="12">
        <v>44697</v>
      </c>
      <c r="W384" s="12">
        <v>44697</v>
      </c>
      <c r="X384">
        <v>3</v>
      </c>
      <c r="Y384" s="13">
        <v>0.42986111111111114</v>
      </c>
      <c r="Z384" s="13">
        <v>0.55486111111111114</v>
      </c>
      <c r="AA384" s="1">
        <f t="shared" si="15"/>
        <v>180</v>
      </c>
      <c r="AB384">
        <v>2</v>
      </c>
      <c r="AD384">
        <v>2</v>
      </c>
      <c r="AF384">
        <v>1</v>
      </c>
      <c r="AG384" t="s">
        <v>532</v>
      </c>
      <c r="AH384">
        <v>122</v>
      </c>
      <c r="AJ384">
        <v>122</v>
      </c>
      <c r="AK384">
        <v>2</v>
      </c>
      <c r="BC384">
        <f t="shared" si="16"/>
        <v>122</v>
      </c>
      <c r="BD384">
        <f>BC384*[1]counts!$B$54</f>
        <v>933.30000000000007</v>
      </c>
      <c r="BE384">
        <f t="shared" si="17"/>
        <v>933.30000000000007</v>
      </c>
      <c r="BF384">
        <v>0</v>
      </c>
      <c r="BG384">
        <v>0</v>
      </c>
      <c r="BH384">
        <v>1</v>
      </c>
      <c r="BI384">
        <v>0</v>
      </c>
      <c r="BJ384">
        <v>0</v>
      </c>
      <c r="BK384">
        <v>0</v>
      </c>
      <c r="BL384">
        <v>0</v>
      </c>
      <c r="BM384">
        <v>0</v>
      </c>
      <c r="BN384">
        <v>0</v>
      </c>
      <c r="BO384">
        <v>0</v>
      </c>
      <c r="BP384">
        <v>0</v>
      </c>
      <c r="BQ384">
        <v>0</v>
      </c>
      <c r="CF384">
        <v>1</v>
      </c>
      <c r="CG384">
        <v>2</v>
      </c>
      <c r="CH384">
        <v>1</v>
      </c>
      <c r="CI384">
        <v>1</v>
      </c>
      <c r="CJ384">
        <v>0</v>
      </c>
      <c r="CK384">
        <v>0</v>
      </c>
      <c r="CL384">
        <v>1</v>
      </c>
      <c r="CM384" t="s">
        <v>1895</v>
      </c>
      <c r="CN384">
        <v>2</v>
      </c>
      <c r="CO384" t="s">
        <v>1896</v>
      </c>
      <c r="CT384" t="s">
        <v>975</v>
      </c>
      <c r="CU384">
        <v>2</v>
      </c>
    </row>
    <row r="385" spans="1:99" x14ac:dyDescent="0.35">
      <c r="A385">
        <v>392</v>
      </c>
      <c r="B385" s="11">
        <v>44704.557638888888</v>
      </c>
      <c r="C385">
        <v>3</v>
      </c>
      <c r="D385">
        <v>0</v>
      </c>
      <c r="E385">
        <v>0</v>
      </c>
      <c r="F385">
        <v>0</v>
      </c>
      <c r="G385">
        <v>0</v>
      </c>
      <c r="H385">
        <v>0</v>
      </c>
      <c r="I385">
        <v>0</v>
      </c>
      <c r="J385">
        <v>0</v>
      </c>
      <c r="K385">
        <v>1</v>
      </c>
      <c r="L385" t="s">
        <v>1897</v>
      </c>
      <c r="M385">
        <v>67</v>
      </c>
      <c r="N385" t="s">
        <v>1898</v>
      </c>
      <c r="O385">
        <v>1</v>
      </c>
      <c r="P385">
        <v>8</v>
      </c>
      <c r="R385" t="s">
        <v>9</v>
      </c>
      <c r="S385" t="s">
        <v>212</v>
      </c>
      <c r="T385" t="s">
        <v>5</v>
      </c>
      <c r="U385" t="s">
        <v>200</v>
      </c>
      <c r="V385" s="12">
        <v>44700</v>
      </c>
      <c r="W385" s="12">
        <v>44700</v>
      </c>
      <c r="X385">
        <v>2</v>
      </c>
      <c r="Y385" s="13">
        <v>0.41944444444444445</v>
      </c>
      <c r="Z385" s="13">
        <v>0.52361111111111114</v>
      </c>
      <c r="AA385" s="1">
        <f t="shared" si="15"/>
        <v>150.00000000000003</v>
      </c>
      <c r="AB385">
        <v>2</v>
      </c>
      <c r="AD385">
        <v>2</v>
      </c>
      <c r="AF385">
        <v>1</v>
      </c>
      <c r="AG385" t="s">
        <v>1899</v>
      </c>
      <c r="AH385">
        <v>29</v>
      </c>
      <c r="AJ385">
        <v>29</v>
      </c>
      <c r="AK385">
        <v>2</v>
      </c>
      <c r="BC385">
        <f t="shared" si="16"/>
        <v>29</v>
      </c>
      <c r="BD385">
        <f>BC385*[1]counts!$B$54</f>
        <v>221.85000000000002</v>
      </c>
      <c r="BE385">
        <f t="shared" si="17"/>
        <v>221.85000000000002</v>
      </c>
      <c r="BF385">
        <v>0</v>
      </c>
      <c r="BG385">
        <v>0</v>
      </c>
      <c r="BH385">
        <v>1</v>
      </c>
      <c r="BI385">
        <v>0</v>
      </c>
      <c r="BJ385">
        <v>0</v>
      </c>
      <c r="BK385">
        <v>0</v>
      </c>
      <c r="BL385">
        <v>0</v>
      </c>
      <c r="BM385">
        <v>0</v>
      </c>
      <c r="BN385">
        <v>0</v>
      </c>
      <c r="BO385">
        <v>0</v>
      </c>
      <c r="BP385">
        <v>0</v>
      </c>
      <c r="BQ385">
        <v>0</v>
      </c>
      <c r="BZ385">
        <v>1</v>
      </c>
      <c r="CA385" t="s">
        <v>975</v>
      </c>
      <c r="CF385">
        <v>2</v>
      </c>
      <c r="CG385">
        <v>1</v>
      </c>
      <c r="CH385">
        <v>1</v>
      </c>
      <c r="CI385">
        <v>1</v>
      </c>
      <c r="CJ385">
        <v>0</v>
      </c>
      <c r="CK385">
        <v>0</v>
      </c>
      <c r="CL385">
        <v>1</v>
      </c>
      <c r="CM385" t="s">
        <v>1577</v>
      </c>
      <c r="CN385">
        <v>2</v>
      </c>
      <c r="CO385" t="s">
        <v>1900</v>
      </c>
      <c r="CT385" t="s">
        <v>975</v>
      </c>
      <c r="CU385">
        <v>2</v>
      </c>
    </row>
    <row r="386" spans="1:99" x14ac:dyDescent="0.35">
      <c r="A386">
        <v>393</v>
      </c>
      <c r="B386" s="11">
        <v>44704.56527777778</v>
      </c>
      <c r="C386">
        <v>3</v>
      </c>
      <c r="D386">
        <v>0</v>
      </c>
      <c r="E386">
        <v>0</v>
      </c>
      <c r="F386">
        <v>0</v>
      </c>
      <c r="G386">
        <v>0</v>
      </c>
      <c r="H386">
        <v>0</v>
      </c>
      <c r="I386">
        <v>0</v>
      </c>
      <c r="J386">
        <v>0</v>
      </c>
      <c r="K386">
        <v>1</v>
      </c>
      <c r="L386" t="s">
        <v>1897</v>
      </c>
      <c r="M386">
        <v>66</v>
      </c>
      <c r="N386" t="s">
        <v>1901</v>
      </c>
      <c r="O386">
        <v>1</v>
      </c>
      <c r="P386">
        <v>5</v>
      </c>
      <c r="R386" t="s">
        <v>8</v>
      </c>
      <c r="S386" t="s">
        <v>212</v>
      </c>
      <c r="T386" t="s">
        <v>5</v>
      </c>
      <c r="U386" t="s">
        <v>200</v>
      </c>
      <c r="V386" s="12">
        <v>44700</v>
      </c>
      <c r="W386" s="12">
        <v>44700</v>
      </c>
      <c r="X386">
        <v>1</v>
      </c>
      <c r="Y386" s="13">
        <v>0.5708333333333333</v>
      </c>
      <c r="Z386" s="13">
        <v>0.62916666666666665</v>
      </c>
      <c r="AA386" s="1">
        <f t="shared" si="15"/>
        <v>84.000000000000028</v>
      </c>
      <c r="AB386">
        <v>2</v>
      </c>
      <c r="AD386">
        <v>2</v>
      </c>
      <c r="AF386">
        <v>1</v>
      </c>
      <c r="AG386" t="s">
        <v>1902</v>
      </c>
      <c r="AH386">
        <v>29</v>
      </c>
      <c r="AJ386">
        <v>29</v>
      </c>
      <c r="AK386">
        <v>2</v>
      </c>
      <c r="BC386">
        <f t="shared" si="16"/>
        <v>29</v>
      </c>
      <c r="BD386">
        <f>BC386*[1]counts!$B$54</f>
        <v>221.85000000000002</v>
      </c>
      <c r="BE386">
        <f t="shared" si="17"/>
        <v>221.85000000000002</v>
      </c>
      <c r="BF386">
        <v>0</v>
      </c>
      <c r="BG386">
        <v>0</v>
      </c>
      <c r="BH386">
        <v>1</v>
      </c>
      <c r="BI386">
        <v>0</v>
      </c>
      <c r="BJ386">
        <v>0</v>
      </c>
      <c r="BK386">
        <v>0</v>
      </c>
      <c r="BL386">
        <v>0</v>
      </c>
      <c r="BM386">
        <v>0</v>
      </c>
      <c r="BN386">
        <v>0</v>
      </c>
      <c r="BO386">
        <v>0</v>
      </c>
      <c r="BP386">
        <v>0</v>
      </c>
      <c r="BQ386">
        <v>0</v>
      </c>
      <c r="BZ386">
        <v>1</v>
      </c>
      <c r="CA386" t="s">
        <v>975</v>
      </c>
      <c r="CF386">
        <v>1</v>
      </c>
      <c r="CG386">
        <v>1</v>
      </c>
      <c r="CH386">
        <v>1</v>
      </c>
      <c r="CI386">
        <v>1</v>
      </c>
      <c r="CJ386">
        <v>0</v>
      </c>
      <c r="CK386">
        <v>0</v>
      </c>
      <c r="CL386">
        <v>1</v>
      </c>
      <c r="CM386" t="s">
        <v>1261</v>
      </c>
      <c r="CN386">
        <v>1</v>
      </c>
      <c r="CO386" t="s">
        <v>1748</v>
      </c>
      <c r="CT386" t="s">
        <v>975</v>
      </c>
      <c r="CU386">
        <v>2</v>
      </c>
    </row>
    <row r="387" spans="1:99" x14ac:dyDescent="0.35">
      <c r="A387">
        <v>394</v>
      </c>
      <c r="B387" s="11">
        <v>44734.51458333333</v>
      </c>
      <c r="C387">
        <v>3</v>
      </c>
      <c r="D387">
        <v>0</v>
      </c>
      <c r="E387">
        <v>0</v>
      </c>
      <c r="F387">
        <v>0</v>
      </c>
      <c r="G387">
        <v>0</v>
      </c>
      <c r="H387">
        <v>0</v>
      </c>
      <c r="I387">
        <v>0</v>
      </c>
      <c r="J387">
        <v>0</v>
      </c>
      <c r="K387">
        <v>1</v>
      </c>
      <c r="L387" t="s">
        <v>1903</v>
      </c>
      <c r="M387">
        <v>79</v>
      </c>
      <c r="N387" t="s">
        <v>1904</v>
      </c>
      <c r="O387">
        <v>1</v>
      </c>
      <c r="P387">
        <v>8</v>
      </c>
      <c r="R387" t="s">
        <v>9</v>
      </c>
      <c r="S387" t="s">
        <v>212</v>
      </c>
      <c r="T387" t="s">
        <v>5</v>
      </c>
      <c r="U387" t="s">
        <v>200</v>
      </c>
      <c r="V387" s="12">
        <v>44718</v>
      </c>
      <c r="W387" s="12">
        <v>44718</v>
      </c>
      <c r="X387">
        <v>2</v>
      </c>
      <c r="Y387" s="13">
        <v>0.43680555555555556</v>
      </c>
      <c r="Z387" s="13">
        <v>0.52986111111111112</v>
      </c>
      <c r="AA387" s="1">
        <f t="shared" ref="AA387:AA450" si="18">(Z387-Y387)*24*60</f>
        <v>134</v>
      </c>
      <c r="AB387">
        <v>2</v>
      </c>
      <c r="AD387">
        <v>2</v>
      </c>
      <c r="AF387">
        <v>1</v>
      </c>
      <c r="AG387" t="s">
        <v>1531</v>
      </c>
      <c r="AH387">
        <v>6</v>
      </c>
      <c r="AJ387">
        <v>6</v>
      </c>
      <c r="AK387">
        <v>2</v>
      </c>
      <c r="BC387">
        <f t="shared" ref="BC387:BC450" si="19">AJ387+AP387+AV387+BB387</f>
        <v>6</v>
      </c>
      <c r="BD387">
        <f>BC387*[1]counts!$B$54</f>
        <v>45.900000000000006</v>
      </c>
      <c r="BE387">
        <f t="shared" ref="BE387:BE450" si="20">BD387+BA387+AU387+AO387+AI387</f>
        <v>45.900000000000006</v>
      </c>
      <c r="BF387">
        <v>0</v>
      </c>
      <c r="BG387">
        <v>0</v>
      </c>
      <c r="BH387">
        <v>1</v>
      </c>
      <c r="BI387">
        <v>0</v>
      </c>
      <c r="BJ387">
        <v>0</v>
      </c>
      <c r="BK387">
        <v>0</v>
      </c>
      <c r="BL387">
        <v>0</v>
      </c>
      <c r="BM387">
        <v>0</v>
      </c>
      <c r="BN387">
        <v>0</v>
      </c>
      <c r="BO387">
        <v>0</v>
      </c>
      <c r="BP387">
        <v>0</v>
      </c>
      <c r="BQ387">
        <v>0</v>
      </c>
      <c r="BZ387">
        <v>1</v>
      </c>
      <c r="CA387" t="s">
        <v>975</v>
      </c>
      <c r="CF387">
        <v>2</v>
      </c>
      <c r="CG387">
        <v>1</v>
      </c>
      <c r="CH387">
        <v>0</v>
      </c>
      <c r="CI387">
        <v>1</v>
      </c>
      <c r="CJ387">
        <v>0</v>
      </c>
      <c r="CK387">
        <v>0</v>
      </c>
      <c r="CN387">
        <v>3</v>
      </c>
      <c r="CO387" t="s">
        <v>1905</v>
      </c>
      <c r="CT387" t="s">
        <v>975</v>
      </c>
      <c r="CU387">
        <v>2</v>
      </c>
    </row>
    <row r="388" spans="1:99" x14ac:dyDescent="0.35">
      <c r="A388">
        <v>395</v>
      </c>
      <c r="B388" s="11">
        <v>44734.522222222222</v>
      </c>
      <c r="C388">
        <v>2</v>
      </c>
      <c r="D388">
        <v>0</v>
      </c>
      <c r="E388">
        <v>0</v>
      </c>
      <c r="F388">
        <v>0</v>
      </c>
      <c r="G388">
        <v>1</v>
      </c>
      <c r="H388">
        <v>1</v>
      </c>
      <c r="I388">
        <v>1</v>
      </c>
      <c r="J388">
        <v>1</v>
      </c>
      <c r="K388">
        <v>1</v>
      </c>
      <c r="L388" t="s">
        <v>1906</v>
      </c>
      <c r="M388">
        <v>86</v>
      </c>
      <c r="N388" t="s">
        <v>1907</v>
      </c>
      <c r="O388">
        <v>1</v>
      </c>
      <c r="P388">
        <v>1</v>
      </c>
      <c r="R388" t="s">
        <v>8</v>
      </c>
      <c r="S388" t="s">
        <v>199</v>
      </c>
      <c r="T388" t="s">
        <v>5</v>
      </c>
      <c r="U388" t="s">
        <v>200</v>
      </c>
      <c r="V388" s="12">
        <v>44719</v>
      </c>
      <c r="W388" s="12">
        <v>44719</v>
      </c>
      <c r="X388">
        <v>2</v>
      </c>
      <c r="Y388" s="13">
        <v>0.58333333333333337</v>
      </c>
      <c r="Z388" s="13">
        <v>0.67083333333333328</v>
      </c>
      <c r="AA388" s="1">
        <f t="shared" si="18"/>
        <v>125.99999999999987</v>
      </c>
      <c r="AB388">
        <v>2</v>
      </c>
      <c r="AD388">
        <v>2</v>
      </c>
      <c r="AF388">
        <v>1</v>
      </c>
      <c r="AG388" t="s">
        <v>1159</v>
      </c>
      <c r="AH388">
        <v>334</v>
      </c>
      <c r="AJ388">
        <v>334</v>
      </c>
      <c r="AK388">
        <v>2</v>
      </c>
      <c r="BC388">
        <f t="shared" si="19"/>
        <v>334</v>
      </c>
      <c r="BD388">
        <f>BC388*[1]counts!$B$54</f>
        <v>2555.1</v>
      </c>
      <c r="BE388">
        <f t="shared" si="20"/>
        <v>2555.1</v>
      </c>
      <c r="BF388">
        <v>0</v>
      </c>
      <c r="BG388">
        <v>1</v>
      </c>
      <c r="BH388">
        <v>1</v>
      </c>
      <c r="BI388">
        <v>0</v>
      </c>
      <c r="BJ388">
        <v>0</v>
      </c>
      <c r="BK388">
        <v>0</v>
      </c>
      <c r="BL388">
        <v>0</v>
      </c>
      <c r="BM388">
        <v>0</v>
      </c>
      <c r="BN388">
        <v>0</v>
      </c>
      <c r="BO388">
        <v>1</v>
      </c>
      <c r="BP388">
        <v>0</v>
      </c>
      <c r="BQ388">
        <v>0</v>
      </c>
      <c r="BT388">
        <v>1</v>
      </c>
      <c r="BU388" t="s">
        <v>1908</v>
      </c>
      <c r="BZ388">
        <v>1</v>
      </c>
      <c r="CA388" t="s">
        <v>975</v>
      </c>
      <c r="CF388">
        <v>9</v>
      </c>
      <c r="CG388">
        <v>4</v>
      </c>
      <c r="CH388">
        <v>1</v>
      </c>
      <c r="CI388">
        <v>1</v>
      </c>
      <c r="CJ388">
        <v>0</v>
      </c>
      <c r="CK388">
        <v>0</v>
      </c>
      <c r="CL388">
        <v>2</v>
      </c>
      <c r="CM388" t="s">
        <v>1909</v>
      </c>
      <c r="CN388">
        <v>11</v>
      </c>
      <c r="CO388" t="s">
        <v>1910</v>
      </c>
      <c r="CT388" t="s">
        <v>975</v>
      </c>
      <c r="CU388">
        <v>2</v>
      </c>
    </row>
    <row r="389" spans="1:99" x14ac:dyDescent="0.35">
      <c r="A389">
        <v>396</v>
      </c>
      <c r="B389" s="11">
        <v>44734.554166666669</v>
      </c>
      <c r="C389">
        <v>2</v>
      </c>
      <c r="D389">
        <v>0</v>
      </c>
      <c r="E389">
        <v>0</v>
      </c>
      <c r="F389">
        <v>0</v>
      </c>
      <c r="G389">
        <v>1</v>
      </c>
      <c r="H389">
        <v>1</v>
      </c>
      <c r="I389">
        <v>1</v>
      </c>
      <c r="J389">
        <v>1</v>
      </c>
      <c r="K389">
        <v>1</v>
      </c>
      <c r="L389" t="s">
        <v>1911</v>
      </c>
      <c r="M389">
        <v>68</v>
      </c>
      <c r="N389" t="s">
        <v>1912</v>
      </c>
      <c r="O389">
        <v>1</v>
      </c>
      <c r="P389">
        <v>2</v>
      </c>
      <c r="R389" t="s">
        <v>8</v>
      </c>
      <c r="S389" t="s">
        <v>199</v>
      </c>
      <c r="T389" t="s">
        <v>5</v>
      </c>
      <c r="U389" t="s">
        <v>200</v>
      </c>
      <c r="V389" s="12">
        <v>44721</v>
      </c>
      <c r="W389" s="12">
        <v>44721</v>
      </c>
      <c r="X389">
        <v>2</v>
      </c>
      <c r="Y389" s="13">
        <v>0.52083333333333337</v>
      </c>
      <c r="Z389" s="13">
        <v>0.60486111111111107</v>
      </c>
      <c r="AA389" s="1">
        <f t="shared" si="18"/>
        <v>120.99999999999989</v>
      </c>
      <c r="AB389">
        <v>2</v>
      </c>
      <c r="AD389">
        <v>2</v>
      </c>
      <c r="AF389">
        <v>1</v>
      </c>
      <c r="AG389" t="s">
        <v>1032</v>
      </c>
      <c r="AH389">
        <v>83</v>
      </c>
      <c r="AJ389">
        <v>83</v>
      </c>
      <c r="AK389">
        <v>2</v>
      </c>
      <c r="BC389">
        <f t="shared" si="19"/>
        <v>83</v>
      </c>
      <c r="BD389">
        <f>BC389*[1]counts!$B$54</f>
        <v>634.95000000000005</v>
      </c>
      <c r="BE389">
        <f t="shared" si="20"/>
        <v>634.95000000000005</v>
      </c>
      <c r="BF389">
        <v>0</v>
      </c>
      <c r="BG389">
        <v>0</v>
      </c>
      <c r="BH389">
        <v>1</v>
      </c>
      <c r="BI389">
        <v>0</v>
      </c>
      <c r="BJ389">
        <v>0</v>
      </c>
      <c r="BK389">
        <v>0</v>
      </c>
      <c r="BL389">
        <v>0</v>
      </c>
      <c r="BM389">
        <v>0</v>
      </c>
      <c r="BN389">
        <v>0</v>
      </c>
      <c r="BO389">
        <v>0</v>
      </c>
      <c r="BP389">
        <v>0</v>
      </c>
      <c r="BQ389">
        <v>0</v>
      </c>
      <c r="BZ389">
        <v>1</v>
      </c>
      <c r="CA389" t="s">
        <v>975</v>
      </c>
      <c r="CF389">
        <v>8</v>
      </c>
      <c r="CG389">
        <v>5</v>
      </c>
      <c r="CH389">
        <v>1</v>
      </c>
      <c r="CI389">
        <v>1</v>
      </c>
      <c r="CJ389">
        <v>0</v>
      </c>
      <c r="CK389">
        <v>0</v>
      </c>
      <c r="CL389">
        <v>5</v>
      </c>
      <c r="CM389" t="s">
        <v>1913</v>
      </c>
      <c r="CN389">
        <v>8</v>
      </c>
      <c r="CO389" t="s">
        <v>1914</v>
      </c>
      <c r="CT389" t="s">
        <v>975</v>
      </c>
      <c r="CU389">
        <v>2</v>
      </c>
    </row>
    <row r="390" spans="1:99" x14ac:dyDescent="0.35">
      <c r="A390">
        <v>397</v>
      </c>
      <c r="B390" s="11">
        <v>44734.570138888892</v>
      </c>
      <c r="C390">
        <v>2</v>
      </c>
      <c r="D390">
        <v>0</v>
      </c>
      <c r="E390">
        <v>0</v>
      </c>
      <c r="F390">
        <v>0</v>
      </c>
      <c r="G390">
        <v>1</v>
      </c>
      <c r="H390">
        <v>1</v>
      </c>
      <c r="I390">
        <v>1</v>
      </c>
      <c r="J390">
        <v>1</v>
      </c>
      <c r="K390">
        <v>1</v>
      </c>
      <c r="L390" t="s">
        <v>1915</v>
      </c>
      <c r="M390">
        <v>89</v>
      </c>
      <c r="N390" t="s">
        <v>1916</v>
      </c>
      <c r="O390">
        <v>1</v>
      </c>
      <c r="P390">
        <v>6</v>
      </c>
      <c r="R390" t="s">
        <v>8</v>
      </c>
      <c r="S390" t="s">
        <v>212</v>
      </c>
      <c r="T390" t="s">
        <v>5</v>
      </c>
      <c r="U390" t="s">
        <v>200</v>
      </c>
      <c r="V390" s="12">
        <v>44722</v>
      </c>
      <c r="W390" s="12">
        <v>44722</v>
      </c>
      <c r="X390">
        <v>2</v>
      </c>
      <c r="Y390" s="13">
        <v>0.50763888888888886</v>
      </c>
      <c r="Z390" s="13">
        <v>0.59444444444444444</v>
      </c>
      <c r="AA390" s="1">
        <f t="shared" si="18"/>
        <v>125.00000000000003</v>
      </c>
      <c r="AB390">
        <v>2</v>
      </c>
      <c r="AD390">
        <v>2</v>
      </c>
      <c r="AF390">
        <v>1</v>
      </c>
      <c r="AG390" t="s">
        <v>1531</v>
      </c>
      <c r="AH390">
        <v>34</v>
      </c>
      <c r="AJ390">
        <v>34</v>
      </c>
      <c r="AK390">
        <v>2</v>
      </c>
      <c r="BC390">
        <f t="shared" si="19"/>
        <v>34</v>
      </c>
      <c r="BD390">
        <f>BC390*[1]counts!$B$54</f>
        <v>260.10000000000002</v>
      </c>
      <c r="BE390">
        <f t="shared" si="20"/>
        <v>260.10000000000002</v>
      </c>
      <c r="BF390">
        <v>0</v>
      </c>
      <c r="BG390">
        <v>0</v>
      </c>
      <c r="BH390">
        <v>1</v>
      </c>
      <c r="BI390">
        <v>0</v>
      </c>
      <c r="BJ390">
        <v>0</v>
      </c>
      <c r="BK390">
        <v>0</v>
      </c>
      <c r="BL390">
        <v>0</v>
      </c>
      <c r="BM390">
        <v>0</v>
      </c>
      <c r="BN390">
        <v>0</v>
      </c>
      <c r="BO390">
        <v>0</v>
      </c>
      <c r="BP390">
        <v>0</v>
      </c>
      <c r="BQ390">
        <v>0</v>
      </c>
      <c r="BZ390">
        <v>1</v>
      </c>
      <c r="CA390" t="s">
        <v>975</v>
      </c>
      <c r="CF390">
        <v>3</v>
      </c>
      <c r="CG390">
        <v>11</v>
      </c>
      <c r="CH390">
        <v>1</v>
      </c>
      <c r="CI390">
        <v>1</v>
      </c>
      <c r="CJ390">
        <v>0</v>
      </c>
      <c r="CK390">
        <v>0</v>
      </c>
      <c r="CL390">
        <v>4</v>
      </c>
      <c r="CM390" t="s">
        <v>1917</v>
      </c>
      <c r="CN390">
        <v>10</v>
      </c>
      <c r="CO390" t="s">
        <v>1918</v>
      </c>
      <c r="CT390" t="s">
        <v>975</v>
      </c>
      <c r="CU390">
        <v>2</v>
      </c>
    </row>
    <row r="391" spans="1:99" x14ac:dyDescent="0.35">
      <c r="A391">
        <v>398</v>
      </c>
      <c r="B391" s="11">
        <v>44734.598611111112</v>
      </c>
      <c r="C391">
        <v>2</v>
      </c>
      <c r="D391">
        <v>0</v>
      </c>
      <c r="E391">
        <v>0</v>
      </c>
      <c r="F391">
        <v>0</v>
      </c>
      <c r="G391">
        <v>1</v>
      </c>
      <c r="H391">
        <v>0</v>
      </c>
      <c r="I391">
        <v>1</v>
      </c>
      <c r="J391">
        <v>1</v>
      </c>
      <c r="K391">
        <v>1</v>
      </c>
      <c r="L391" t="s">
        <v>1915</v>
      </c>
      <c r="M391">
        <v>77</v>
      </c>
      <c r="N391" t="s">
        <v>1919</v>
      </c>
      <c r="O391">
        <v>1</v>
      </c>
      <c r="P391">
        <v>3</v>
      </c>
      <c r="R391" t="s">
        <v>9</v>
      </c>
      <c r="S391" t="s">
        <v>212</v>
      </c>
      <c r="T391" t="s">
        <v>5</v>
      </c>
      <c r="U391" t="s">
        <v>200</v>
      </c>
      <c r="V391" s="12">
        <v>44725</v>
      </c>
      <c r="W391" s="12">
        <v>44725</v>
      </c>
      <c r="X391">
        <v>2</v>
      </c>
      <c r="Y391" s="13">
        <v>0.52361111111111114</v>
      </c>
      <c r="Z391" s="13">
        <v>0.61527777777777781</v>
      </c>
      <c r="AA391" s="1">
        <f t="shared" si="18"/>
        <v>132</v>
      </c>
      <c r="AB391">
        <v>2</v>
      </c>
      <c r="AD391">
        <v>2</v>
      </c>
      <c r="AF391">
        <v>1</v>
      </c>
      <c r="AG391" t="s">
        <v>1531</v>
      </c>
      <c r="AH391">
        <v>22</v>
      </c>
      <c r="AJ391">
        <v>22</v>
      </c>
      <c r="AK391">
        <v>2</v>
      </c>
      <c r="BC391">
        <f t="shared" si="19"/>
        <v>22</v>
      </c>
      <c r="BD391">
        <f>BC391*[1]counts!$B$54</f>
        <v>168.3</v>
      </c>
      <c r="BE391">
        <f t="shared" si="20"/>
        <v>168.3</v>
      </c>
      <c r="BF391">
        <v>0</v>
      </c>
      <c r="BG391">
        <v>0</v>
      </c>
      <c r="BH391">
        <v>1</v>
      </c>
      <c r="BI391">
        <v>0</v>
      </c>
      <c r="BJ391">
        <v>0</v>
      </c>
      <c r="BK391">
        <v>0</v>
      </c>
      <c r="BL391">
        <v>0</v>
      </c>
      <c r="BM391">
        <v>0</v>
      </c>
      <c r="BN391">
        <v>0</v>
      </c>
      <c r="BO391">
        <v>0</v>
      </c>
      <c r="BP391">
        <v>0</v>
      </c>
      <c r="BQ391">
        <v>0</v>
      </c>
      <c r="BZ391" t="s">
        <v>975</v>
      </c>
      <c r="CF391">
        <v>10</v>
      </c>
      <c r="CG391">
        <v>6</v>
      </c>
      <c r="CH391">
        <v>1</v>
      </c>
      <c r="CI391">
        <v>1</v>
      </c>
      <c r="CJ391">
        <v>0</v>
      </c>
      <c r="CK391">
        <v>0</v>
      </c>
      <c r="CL391">
        <v>5</v>
      </c>
      <c r="CM391" t="s">
        <v>1920</v>
      </c>
      <c r="CN391">
        <v>11</v>
      </c>
      <c r="CO391" t="s">
        <v>1921</v>
      </c>
      <c r="CT391" t="s">
        <v>975</v>
      </c>
      <c r="CU391">
        <v>2</v>
      </c>
    </row>
    <row r="392" spans="1:99" x14ac:dyDescent="0.35">
      <c r="A392">
        <v>399</v>
      </c>
      <c r="B392" s="11">
        <v>44733.602777777778</v>
      </c>
      <c r="C392">
        <v>2</v>
      </c>
      <c r="D392">
        <v>0</v>
      </c>
      <c r="E392">
        <v>0</v>
      </c>
      <c r="F392">
        <v>1</v>
      </c>
      <c r="G392">
        <v>1</v>
      </c>
      <c r="H392">
        <v>1</v>
      </c>
      <c r="I392">
        <v>1</v>
      </c>
      <c r="J392">
        <v>1</v>
      </c>
      <c r="K392">
        <v>1</v>
      </c>
      <c r="L392" t="s">
        <v>1401</v>
      </c>
      <c r="M392">
        <v>84</v>
      </c>
      <c r="N392" t="s">
        <v>1922</v>
      </c>
      <c r="O392">
        <v>2</v>
      </c>
      <c r="Q392">
        <v>5</v>
      </c>
      <c r="R392" t="s">
        <v>8</v>
      </c>
      <c r="S392" t="s">
        <v>212</v>
      </c>
      <c r="T392" t="s">
        <v>5</v>
      </c>
      <c r="U392" t="s">
        <v>200</v>
      </c>
      <c r="V392" s="12">
        <v>44725</v>
      </c>
      <c r="W392" s="12">
        <v>44725</v>
      </c>
      <c r="X392">
        <v>2</v>
      </c>
      <c r="Y392" s="13">
        <v>0.54166666666666663</v>
      </c>
      <c r="Z392" s="13">
        <v>0.625</v>
      </c>
      <c r="AA392" s="1">
        <f t="shared" si="18"/>
        <v>120.00000000000006</v>
      </c>
      <c r="AB392">
        <v>2</v>
      </c>
      <c r="AD392">
        <v>2</v>
      </c>
      <c r="AF392">
        <v>1</v>
      </c>
      <c r="AG392" t="s">
        <v>1923</v>
      </c>
      <c r="AH392">
        <v>10</v>
      </c>
      <c r="AJ392">
        <v>10</v>
      </c>
      <c r="AK392">
        <v>2</v>
      </c>
      <c r="BC392">
        <f t="shared" si="19"/>
        <v>10</v>
      </c>
      <c r="BD392">
        <f>BC392*[1]counts!$B$54</f>
        <v>76.5</v>
      </c>
      <c r="BE392">
        <f t="shared" si="20"/>
        <v>76.5</v>
      </c>
      <c r="BF392">
        <v>0</v>
      </c>
      <c r="BG392">
        <v>0</v>
      </c>
      <c r="BH392">
        <v>1</v>
      </c>
      <c r="BI392">
        <v>0</v>
      </c>
      <c r="BJ392">
        <v>0</v>
      </c>
      <c r="BK392">
        <v>0</v>
      </c>
      <c r="BL392">
        <v>0</v>
      </c>
      <c r="BM392">
        <v>0</v>
      </c>
      <c r="BN392">
        <v>0</v>
      </c>
      <c r="BO392">
        <v>0</v>
      </c>
      <c r="BP392">
        <v>0</v>
      </c>
      <c r="BQ392">
        <v>0</v>
      </c>
      <c r="BZ392">
        <v>1</v>
      </c>
      <c r="CA392" t="s">
        <v>942</v>
      </c>
      <c r="CF392">
        <v>6</v>
      </c>
      <c r="CG392">
        <v>10</v>
      </c>
      <c r="CH392">
        <v>1</v>
      </c>
      <c r="CI392">
        <v>1</v>
      </c>
      <c r="CJ392">
        <v>0</v>
      </c>
      <c r="CK392">
        <v>0</v>
      </c>
      <c r="CL392">
        <v>2</v>
      </c>
      <c r="CM392" t="s">
        <v>1924</v>
      </c>
      <c r="CN392">
        <v>14</v>
      </c>
      <c r="CO392" t="s">
        <v>1925</v>
      </c>
      <c r="CT392" t="s">
        <v>942</v>
      </c>
      <c r="CU392">
        <v>2</v>
      </c>
    </row>
    <row r="393" spans="1:99" x14ac:dyDescent="0.35">
      <c r="A393">
        <v>400</v>
      </c>
      <c r="B393" s="11">
        <v>44733.613888888889</v>
      </c>
      <c r="C393">
        <v>2</v>
      </c>
      <c r="D393">
        <v>0</v>
      </c>
      <c r="E393">
        <v>1</v>
      </c>
      <c r="F393">
        <v>1</v>
      </c>
      <c r="G393">
        <v>1</v>
      </c>
      <c r="H393">
        <v>1</v>
      </c>
      <c r="I393">
        <v>1</v>
      </c>
      <c r="J393">
        <v>1</v>
      </c>
      <c r="K393">
        <v>1</v>
      </c>
      <c r="L393" t="s">
        <v>1401</v>
      </c>
      <c r="M393">
        <v>90</v>
      </c>
      <c r="N393" t="s">
        <v>1926</v>
      </c>
      <c r="O393">
        <v>2</v>
      </c>
      <c r="Q393">
        <v>2</v>
      </c>
      <c r="R393" t="s">
        <v>8</v>
      </c>
      <c r="S393" t="s">
        <v>212</v>
      </c>
      <c r="T393" t="s">
        <v>5</v>
      </c>
      <c r="U393" t="s">
        <v>200</v>
      </c>
      <c r="V393" s="12">
        <v>44726</v>
      </c>
      <c r="W393" s="12">
        <v>44726</v>
      </c>
      <c r="X393">
        <v>2</v>
      </c>
      <c r="Y393" s="13">
        <v>0.54166666666666663</v>
      </c>
      <c r="Z393" s="13">
        <v>0.625</v>
      </c>
      <c r="AA393" s="1">
        <f t="shared" si="18"/>
        <v>120.00000000000006</v>
      </c>
      <c r="AB393">
        <v>2</v>
      </c>
      <c r="AD393">
        <v>2</v>
      </c>
      <c r="AF393">
        <v>1</v>
      </c>
      <c r="AG393" t="s">
        <v>1927</v>
      </c>
      <c r="AH393">
        <v>5</v>
      </c>
      <c r="AJ393">
        <v>5</v>
      </c>
      <c r="AK393">
        <v>2</v>
      </c>
      <c r="BC393">
        <f t="shared" si="19"/>
        <v>5</v>
      </c>
      <c r="BD393">
        <f>BC393*[1]counts!$B$54</f>
        <v>38.25</v>
      </c>
      <c r="BE393">
        <f t="shared" si="20"/>
        <v>38.25</v>
      </c>
      <c r="BF393">
        <v>0</v>
      </c>
      <c r="BG393">
        <v>0</v>
      </c>
      <c r="BH393">
        <v>1</v>
      </c>
      <c r="BI393">
        <v>0</v>
      </c>
      <c r="BJ393">
        <v>0</v>
      </c>
      <c r="BK393">
        <v>0</v>
      </c>
      <c r="BL393">
        <v>0</v>
      </c>
      <c r="BM393">
        <v>0</v>
      </c>
      <c r="BN393">
        <v>0</v>
      </c>
      <c r="BO393">
        <v>0</v>
      </c>
      <c r="BP393">
        <v>0</v>
      </c>
      <c r="BQ393">
        <v>0</v>
      </c>
      <c r="BZ393">
        <v>1</v>
      </c>
      <c r="CA393" t="s">
        <v>1928</v>
      </c>
      <c r="CF393">
        <v>7</v>
      </c>
      <c r="CG393">
        <v>7</v>
      </c>
      <c r="CH393">
        <v>1</v>
      </c>
      <c r="CI393">
        <v>1</v>
      </c>
      <c r="CJ393">
        <v>0</v>
      </c>
      <c r="CK393">
        <v>0</v>
      </c>
      <c r="CL393">
        <v>1</v>
      </c>
      <c r="CM393" t="s">
        <v>1271</v>
      </c>
      <c r="CN393">
        <v>13</v>
      </c>
      <c r="CO393" t="s">
        <v>1929</v>
      </c>
      <c r="CT393" t="s">
        <v>942</v>
      </c>
      <c r="CU393">
        <v>2</v>
      </c>
    </row>
    <row r="394" spans="1:99" x14ac:dyDescent="0.35">
      <c r="A394">
        <v>401</v>
      </c>
      <c r="B394" s="11">
        <v>44733.625694444447</v>
      </c>
      <c r="C394">
        <v>2</v>
      </c>
      <c r="D394">
        <v>0</v>
      </c>
      <c r="E394">
        <v>1</v>
      </c>
      <c r="F394">
        <v>1</v>
      </c>
      <c r="G394">
        <v>1</v>
      </c>
      <c r="H394">
        <v>1</v>
      </c>
      <c r="I394">
        <v>1</v>
      </c>
      <c r="J394">
        <v>1</v>
      </c>
      <c r="K394">
        <v>1</v>
      </c>
      <c r="L394" t="s">
        <v>1401</v>
      </c>
      <c r="M394">
        <v>93</v>
      </c>
      <c r="N394" t="s">
        <v>1930</v>
      </c>
      <c r="O394">
        <v>2</v>
      </c>
      <c r="Q394">
        <v>3</v>
      </c>
      <c r="R394" t="s">
        <v>9</v>
      </c>
      <c r="S394" t="s">
        <v>199</v>
      </c>
      <c r="T394" t="s">
        <v>5</v>
      </c>
      <c r="U394" t="s">
        <v>200</v>
      </c>
      <c r="V394" s="12">
        <v>44727</v>
      </c>
      <c r="W394" s="12">
        <v>44727</v>
      </c>
      <c r="X394">
        <v>2</v>
      </c>
      <c r="Y394" s="13">
        <v>0.54166666666666663</v>
      </c>
      <c r="Z394" s="13">
        <v>0.625</v>
      </c>
      <c r="AA394" s="1">
        <f t="shared" si="18"/>
        <v>120.00000000000006</v>
      </c>
      <c r="AB394">
        <v>2</v>
      </c>
      <c r="AD394">
        <v>2</v>
      </c>
      <c r="AF394">
        <v>1</v>
      </c>
      <c r="AG394" t="s">
        <v>1931</v>
      </c>
      <c r="AH394">
        <v>140</v>
      </c>
      <c r="AJ394">
        <v>140</v>
      </c>
      <c r="AK394">
        <v>2</v>
      </c>
      <c r="BC394">
        <f t="shared" si="19"/>
        <v>140</v>
      </c>
      <c r="BD394">
        <f>BC394*[1]counts!$B$54</f>
        <v>1071</v>
      </c>
      <c r="BE394">
        <f t="shared" si="20"/>
        <v>1071</v>
      </c>
      <c r="BF394">
        <v>0</v>
      </c>
      <c r="BG394">
        <v>0</v>
      </c>
      <c r="BH394">
        <v>1</v>
      </c>
      <c r="BI394">
        <v>0</v>
      </c>
      <c r="BJ394">
        <v>0</v>
      </c>
      <c r="BK394">
        <v>0</v>
      </c>
      <c r="BL394">
        <v>0</v>
      </c>
      <c r="BM394">
        <v>0</v>
      </c>
      <c r="BN394">
        <v>0</v>
      </c>
      <c r="BO394">
        <v>0</v>
      </c>
      <c r="BP394">
        <v>0</v>
      </c>
      <c r="BQ394">
        <v>0</v>
      </c>
      <c r="BZ394">
        <v>1</v>
      </c>
      <c r="CA394" t="s">
        <v>942</v>
      </c>
      <c r="CF394">
        <v>6</v>
      </c>
      <c r="CG394">
        <v>6</v>
      </c>
      <c r="CH394">
        <v>1</v>
      </c>
      <c r="CI394">
        <v>1</v>
      </c>
      <c r="CJ394">
        <v>0</v>
      </c>
      <c r="CK394">
        <v>0</v>
      </c>
      <c r="CL394">
        <v>1</v>
      </c>
      <c r="CM394" t="s">
        <v>1932</v>
      </c>
      <c r="CN394">
        <v>11</v>
      </c>
      <c r="CO394" t="s">
        <v>1933</v>
      </c>
      <c r="CT394" t="s">
        <v>942</v>
      </c>
      <c r="CU394">
        <v>2</v>
      </c>
    </row>
    <row r="395" spans="1:99" x14ac:dyDescent="0.35">
      <c r="A395">
        <v>402</v>
      </c>
      <c r="B395" s="11">
        <v>44734.375</v>
      </c>
      <c r="C395">
        <v>2</v>
      </c>
      <c r="D395">
        <v>0</v>
      </c>
      <c r="E395">
        <v>1</v>
      </c>
      <c r="F395">
        <v>1</v>
      </c>
      <c r="G395">
        <v>1</v>
      </c>
      <c r="H395">
        <v>1</v>
      </c>
      <c r="I395">
        <v>1</v>
      </c>
      <c r="J395">
        <v>1</v>
      </c>
      <c r="K395">
        <v>1</v>
      </c>
      <c r="L395" t="s">
        <v>1401</v>
      </c>
      <c r="M395">
        <v>49</v>
      </c>
      <c r="N395" t="s">
        <v>1934</v>
      </c>
      <c r="O395">
        <v>2</v>
      </c>
      <c r="Q395">
        <v>1</v>
      </c>
      <c r="R395" t="s">
        <v>8</v>
      </c>
      <c r="S395" t="s">
        <v>199</v>
      </c>
      <c r="T395" t="s">
        <v>5</v>
      </c>
      <c r="U395" t="s">
        <v>200</v>
      </c>
      <c r="V395" s="12">
        <v>44728</v>
      </c>
      <c r="W395" s="12">
        <v>44728</v>
      </c>
      <c r="X395">
        <v>2</v>
      </c>
      <c r="Y395" s="13">
        <v>0.54166666666666663</v>
      </c>
      <c r="Z395" s="13">
        <v>0.625</v>
      </c>
      <c r="AA395" s="1">
        <f t="shared" si="18"/>
        <v>120.00000000000006</v>
      </c>
      <c r="AB395">
        <v>2</v>
      </c>
      <c r="AD395">
        <v>2</v>
      </c>
      <c r="AF395">
        <v>1</v>
      </c>
      <c r="AG395" t="s">
        <v>1856</v>
      </c>
      <c r="AH395">
        <v>300</v>
      </c>
      <c r="AJ395">
        <v>300</v>
      </c>
      <c r="AK395">
        <v>2</v>
      </c>
      <c r="BC395">
        <f t="shared" si="19"/>
        <v>300</v>
      </c>
      <c r="BD395">
        <f>BC395*[1]counts!$B$54</f>
        <v>2295</v>
      </c>
      <c r="BE395">
        <f t="shared" si="20"/>
        <v>2295</v>
      </c>
      <c r="BF395">
        <v>0</v>
      </c>
      <c r="BG395">
        <v>0</v>
      </c>
      <c r="BH395">
        <v>1</v>
      </c>
      <c r="BI395">
        <v>0</v>
      </c>
      <c r="BJ395">
        <v>0</v>
      </c>
      <c r="BK395">
        <v>0</v>
      </c>
      <c r="BL395">
        <v>0</v>
      </c>
      <c r="BM395">
        <v>0</v>
      </c>
      <c r="BN395">
        <v>0</v>
      </c>
      <c r="BO395">
        <v>0</v>
      </c>
      <c r="BP395">
        <v>0</v>
      </c>
      <c r="BQ395">
        <v>0</v>
      </c>
      <c r="BZ395">
        <v>1</v>
      </c>
      <c r="CA395" t="s">
        <v>1476</v>
      </c>
      <c r="CF395">
        <v>5</v>
      </c>
      <c r="CG395">
        <v>5</v>
      </c>
      <c r="CH395">
        <v>1</v>
      </c>
      <c r="CI395">
        <v>1</v>
      </c>
      <c r="CJ395">
        <v>0</v>
      </c>
      <c r="CK395">
        <v>0</v>
      </c>
      <c r="CL395">
        <v>2</v>
      </c>
      <c r="CM395" t="s">
        <v>1935</v>
      </c>
      <c r="CN395">
        <v>8</v>
      </c>
      <c r="CO395" t="s">
        <v>1936</v>
      </c>
      <c r="CT395" t="s">
        <v>1476</v>
      </c>
      <c r="CU395">
        <v>2</v>
      </c>
    </row>
    <row r="396" spans="1:99" x14ac:dyDescent="0.35">
      <c r="A396">
        <v>403</v>
      </c>
      <c r="B396" s="11">
        <v>44734.384722222225</v>
      </c>
      <c r="C396">
        <v>3</v>
      </c>
      <c r="D396">
        <v>0</v>
      </c>
      <c r="E396">
        <v>0</v>
      </c>
      <c r="F396">
        <v>0</v>
      </c>
      <c r="G396">
        <v>0</v>
      </c>
      <c r="H396">
        <v>0</v>
      </c>
      <c r="I396">
        <v>0</v>
      </c>
      <c r="J396">
        <v>0</v>
      </c>
      <c r="K396">
        <v>1</v>
      </c>
      <c r="L396" t="s">
        <v>1401</v>
      </c>
      <c r="M396">
        <v>86</v>
      </c>
      <c r="N396" t="s">
        <v>1937</v>
      </c>
      <c r="O396">
        <v>2</v>
      </c>
      <c r="Q396">
        <v>4</v>
      </c>
      <c r="R396" t="s">
        <v>9</v>
      </c>
      <c r="S396" t="s">
        <v>212</v>
      </c>
      <c r="T396" t="s">
        <v>5</v>
      </c>
      <c r="U396" t="s">
        <v>200</v>
      </c>
      <c r="V396" s="12">
        <v>44733</v>
      </c>
      <c r="W396" s="12">
        <v>44733</v>
      </c>
      <c r="X396">
        <v>1</v>
      </c>
      <c r="Y396" s="13">
        <v>0.45833333333333331</v>
      </c>
      <c r="Z396" s="13">
        <v>0.5</v>
      </c>
      <c r="AA396" s="1">
        <f t="shared" si="18"/>
        <v>60.000000000000028</v>
      </c>
      <c r="AB396">
        <v>2</v>
      </c>
      <c r="AD396">
        <v>2</v>
      </c>
      <c r="AF396">
        <v>1</v>
      </c>
      <c r="AG396" t="s">
        <v>1938</v>
      </c>
      <c r="AH396">
        <v>25</v>
      </c>
      <c r="AJ396">
        <v>25</v>
      </c>
      <c r="AK396">
        <v>2</v>
      </c>
      <c r="BC396">
        <f t="shared" si="19"/>
        <v>25</v>
      </c>
      <c r="BD396">
        <f>BC396*[1]counts!$B$54</f>
        <v>191.25</v>
      </c>
      <c r="BE396">
        <f t="shared" si="20"/>
        <v>191.25</v>
      </c>
      <c r="BF396">
        <v>0</v>
      </c>
      <c r="BG396">
        <v>0</v>
      </c>
      <c r="BH396">
        <v>1</v>
      </c>
      <c r="BI396">
        <v>0</v>
      </c>
      <c r="BJ396">
        <v>0</v>
      </c>
      <c r="BK396">
        <v>0</v>
      </c>
      <c r="BL396">
        <v>0</v>
      </c>
      <c r="BM396">
        <v>0</v>
      </c>
      <c r="BN396">
        <v>0</v>
      </c>
      <c r="BO396">
        <v>0</v>
      </c>
      <c r="BP396">
        <v>0</v>
      </c>
      <c r="BQ396">
        <v>0</v>
      </c>
      <c r="BZ396">
        <v>1</v>
      </c>
      <c r="CA396" t="s">
        <v>1476</v>
      </c>
      <c r="CF396">
        <v>2</v>
      </c>
      <c r="CG396">
        <v>3</v>
      </c>
      <c r="CH396">
        <v>1</v>
      </c>
      <c r="CI396">
        <v>1</v>
      </c>
      <c r="CJ396">
        <v>0</v>
      </c>
      <c r="CK396">
        <v>0</v>
      </c>
      <c r="CL396">
        <v>1</v>
      </c>
      <c r="CM396" t="s">
        <v>1939</v>
      </c>
      <c r="CN396">
        <v>4</v>
      </c>
      <c r="CO396" t="s">
        <v>1940</v>
      </c>
      <c r="CT396" t="s">
        <v>1476</v>
      </c>
      <c r="CU396">
        <v>2</v>
      </c>
    </row>
    <row r="397" spans="1:99" x14ac:dyDescent="0.35">
      <c r="A397">
        <v>404</v>
      </c>
      <c r="B397" s="11">
        <v>44734.393055555556</v>
      </c>
      <c r="C397">
        <v>3</v>
      </c>
      <c r="D397">
        <v>0</v>
      </c>
      <c r="E397">
        <v>0</v>
      </c>
      <c r="F397">
        <v>0</v>
      </c>
      <c r="G397">
        <v>0</v>
      </c>
      <c r="H397">
        <v>0</v>
      </c>
      <c r="I397">
        <v>0</v>
      </c>
      <c r="J397">
        <v>0</v>
      </c>
      <c r="K397">
        <v>1</v>
      </c>
      <c r="L397" t="s">
        <v>1401</v>
      </c>
      <c r="M397">
        <v>79</v>
      </c>
      <c r="N397" t="s">
        <v>1941</v>
      </c>
      <c r="O397">
        <v>2</v>
      </c>
      <c r="Q397">
        <v>6</v>
      </c>
      <c r="R397" t="s">
        <v>8</v>
      </c>
      <c r="S397" t="s">
        <v>212</v>
      </c>
      <c r="T397" t="s">
        <v>5</v>
      </c>
      <c r="U397" t="s">
        <v>200</v>
      </c>
      <c r="V397" s="12">
        <v>44733</v>
      </c>
      <c r="W397" s="12">
        <v>44733</v>
      </c>
      <c r="X397">
        <v>1</v>
      </c>
      <c r="Y397" s="13">
        <v>0.54166666666666663</v>
      </c>
      <c r="Z397" s="13">
        <v>0.58333333333333337</v>
      </c>
      <c r="AA397" s="1">
        <f t="shared" si="18"/>
        <v>60.000000000000107</v>
      </c>
      <c r="AB397">
        <v>2</v>
      </c>
      <c r="AD397">
        <v>2</v>
      </c>
      <c r="AF397">
        <v>1</v>
      </c>
      <c r="AG397" t="s">
        <v>1942</v>
      </c>
      <c r="AH397">
        <v>10</v>
      </c>
      <c r="AJ397">
        <v>10</v>
      </c>
      <c r="AK397">
        <v>2</v>
      </c>
      <c r="AL397">
        <v>1</v>
      </c>
      <c r="AM397" t="s">
        <v>1943</v>
      </c>
      <c r="AN397">
        <v>10</v>
      </c>
      <c r="AP397">
        <v>10</v>
      </c>
      <c r="BC397">
        <f t="shared" si="19"/>
        <v>20</v>
      </c>
      <c r="BD397">
        <f>BC397*[1]counts!$B$54</f>
        <v>153</v>
      </c>
      <c r="BE397">
        <f t="shared" si="20"/>
        <v>153</v>
      </c>
      <c r="BF397">
        <v>0</v>
      </c>
      <c r="BG397">
        <v>0</v>
      </c>
      <c r="BH397">
        <v>1</v>
      </c>
      <c r="BI397">
        <v>0</v>
      </c>
      <c r="BJ397">
        <v>0</v>
      </c>
      <c r="BK397">
        <v>0</v>
      </c>
      <c r="BL397">
        <v>0</v>
      </c>
      <c r="BM397">
        <v>0</v>
      </c>
      <c r="BN397">
        <v>0</v>
      </c>
      <c r="BO397">
        <v>0</v>
      </c>
      <c r="BP397">
        <v>0</v>
      </c>
      <c r="BQ397">
        <v>0</v>
      </c>
      <c r="BZ397" t="s">
        <v>1473</v>
      </c>
      <c r="CF397">
        <v>2</v>
      </c>
      <c r="CG397">
        <v>2</v>
      </c>
      <c r="CH397">
        <v>1</v>
      </c>
      <c r="CI397">
        <v>1</v>
      </c>
      <c r="CJ397">
        <v>0</v>
      </c>
      <c r="CK397">
        <v>0</v>
      </c>
      <c r="CL397">
        <v>1</v>
      </c>
      <c r="CM397" t="s">
        <v>1425</v>
      </c>
      <c r="CN397">
        <v>3</v>
      </c>
      <c r="CO397" t="s">
        <v>1944</v>
      </c>
      <c r="CT397" t="s">
        <v>942</v>
      </c>
      <c r="CU397">
        <v>2</v>
      </c>
    </row>
    <row r="398" spans="1:99" x14ac:dyDescent="0.35">
      <c r="A398">
        <v>405</v>
      </c>
      <c r="B398" s="11">
        <v>44735.603472222225</v>
      </c>
      <c r="C398">
        <v>3</v>
      </c>
      <c r="D398">
        <v>0</v>
      </c>
      <c r="E398">
        <v>0</v>
      </c>
      <c r="F398">
        <v>0</v>
      </c>
      <c r="G398">
        <v>0</v>
      </c>
      <c r="H398">
        <v>0</v>
      </c>
      <c r="I398">
        <v>0</v>
      </c>
      <c r="J398">
        <v>0</v>
      </c>
      <c r="K398">
        <v>1</v>
      </c>
      <c r="L398" t="s">
        <v>1414</v>
      </c>
      <c r="M398">
        <v>39</v>
      </c>
      <c r="N398" t="s">
        <v>1945</v>
      </c>
      <c r="O398">
        <v>2</v>
      </c>
      <c r="Q398">
        <v>8</v>
      </c>
      <c r="R398" t="s">
        <v>9</v>
      </c>
      <c r="S398" t="s">
        <v>199</v>
      </c>
      <c r="T398" t="s">
        <v>5</v>
      </c>
      <c r="U398" t="s">
        <v>200</v>
      </c>
      <c r="V398" s="12">
        <v>44734</v>
      </c>
      <c r="W398" s="12">
        <v>44734</v>
      </c>
      <c r="X398">
        <v>2</v>
      </c>
      <c r="Y398" s="13">
        <v>0.5</v>
      </c>
      <c r="Z398" s="13">
        <v>0.58333333333333337</v>
      </c>
      <c r="AA398" s="1">
        <f t="shared" si="18"/>
        <v>120.00000000000006</v>
      </c>
      <c r="AB398">
        <v>2</v>
      </c>
      <c r="AD398">
        <v>2</v>
      </c>
      <c r="AF398">
        <v>1</v>
      </c>
      <c r="AG398" t="s">
        <v>1731</v>
      </c>
      <c r="AH398">
        <v>64</v>
      </c>
      <c r="AJ398">
        <v>64</v>
      </c>
      <c r="AK398">
        <v>2</v>
      </c>
      <c r="BC398">
        <f t="shared" si="19"/>
        <v>64</v>
      </c>
      <c r="BD398">
        <f>BC398*[1]counts!$B$54</f>
        <v>489.6</v>
      </c>
      <c r="BE398">
        <f t="shared" si="20"/>
        <v>489.6</v>
      </c>
      <c r="BF398">
        <v>0</v>
      </c>
      <c r="BG398">
        <v>0</v>
      </c>
      <c r="BH398">
        <v>1</v>
      </c>
      <c r="BI398">
        <v>0</v>
      </c>
      <c r="BJ398">
        <v>0</v>
      </c>
      <c r="BK398">
        <v>0</v>
      </c>
      <c r="BL398">
        <v>0</v>
      </c>
      <c r="BM398">
        <v>0</v>
      </c>
      <c r="BN398">
        <v>0</v>
      </c>
      <c r="BO398">
        <v>0</v>
      </c>
      <c r="BP398">
        <v>0</v>
      </c>
      <c r="BQ398">
        <v>0</v>
      </c>
      <c r="BZ398">
        <v>1</v>
      </c>
      <c r="CA398" t="s">
        <v>942</v>
      </c>
      <c r="CF398">
        <v>2</v>
      </c>
      <c r="CG398">
        <v>1</v>
      </c>
      <c r="CH398">
        <v>0</v>
      </c>
      <c r="CI398">
        <v>1</v>
      </c>
      <c r="CJ398">
        <v>0</v>
      </c>
      <c r="CK398">
        <v>0</v>
      </c>
      <c r="CN398">
        <v>3</v>
      </c>
      <c r="CO398" t="s">
        <v>1946</v>
      </c>
      <c r="CT398" t="s">
        <v>1476</v>
      </c>
      <c r="CU398">
        <v>2</v>
      </c>
    </row>
    <row r="399" spans="1:99" x14ac:dyDescent="0.35">
      <c r="A399">
        <v>406</v>
      </c>
      <c r="B399" s="11">
        <v>44735.60833333333</v>
      </c>
      <c r="C399">
        <v>3</v>
      </c>
      <c r="D399">
        <v>0</v>
      </c>
      <c r="E399">
        <v>0</v>
      </c>
      <c r="F399">
        <v>0</v>
      </c>
      <c r="G399">
        <v>0</v>
      </c>
      <c r="H399">
        <v>0</v>
      </c>
      <c r="I399">
        <v>0</v>
      </c>
      <c r="J399">
        <v>0</v>
      </c>
      <c r="K399">
        <v>1</v>
      </c>
      <c r="L399" t="s">
        <v>1401</v>
      </c>
      <c r="M399">
        <v>88</v>
      </c>
      <c r="N399" t="s">
        <v>1326</v>
      </c>
      <c r="O399">
        <v>2</v>
      </c>
      <c r="Q399">
        <v>7</v>
      </c>
      <c r="R399" t="s">
        <v>9</v>
      </c>
      <c r="S399" t="s">
        <v>199</v>
      </c>
      <c r="T399" t="s">
        <v>5</v>
      </c>
      <c r="U399" t="s">
        <v>200</v>
      </c>
      <c r="V399" s="12">
        <v>44735</v>
      </c>
      <c r="W399" s="12">
        <v>44735</v>
      </c>
      <c r="X399">
        <v>1</v>
      </c>
      <c r="Y399" s="13">
        <v>0.45833333333333331</v>
      </c>
      <c r="Z399" s="13">
        <v>0.5</v>
      </c>
      <c r="AA399" s="1">
        <f t="shared" si="18"/>
        <v>60.000000000000028</v>
      </c>
      <c r="AB399">
        <v>2</v>
      </c>
      <c r="AD399">
        <v>2</v>
      </c>
      <c r="AF399">
        <v>1</v>
      </c>
      <c r="AG399" t="s">
        <v>1558</v>
      </c>
      <c r="AH399">
        <v>84</v>
      </c>
      <c r="AJ399">
        <v>84</v>
      </c>
      <c r="AK399">
        <v>2</v>
      </c>
      <c r="BC399">
        <f t="shared" si="19"/>
        <v>84</v>
      </c>
      <c r="BD399">
        <f>BC399*[1]counts!$B$54</f>
        <v>642.6</v>
      </c>
      <c r="BE399">
        <f t="shared" si="20"/>
        <v>642.6</v>
      </c>
      <c r="BF399">
        <v>0</v>
      </c>
      <c r="BG399">
        <v>0</v>
      </c>
      <c r="BH399">
        <v>1</v>
      </c>
      <c r="BI399">
        <v>0</v>
      </c>
      <c r="BJ399">
        <v>0</v>
      </c>
      <c r="BK399">
        <v>0</v>
      </c>
      <c r="BL399">
        <v>0</v>
      </c>
      <c r="BM399">
        <v>0</v>
      </c>
      <c r="BN399">
        <v>0</v>
      </c>
      <c r="BO399">
        <v>0</v>
      </c>
      <c r="BP399">
        <v>0</v>
      </c>
      <c r="BQ399">
        <v>0</v>
      </c>
      <c r="BZ399">
        <v>1</v>
      </c>
      <c r="CA399" t="s">
        <v>1476</v>
      </c>
      <c r="CF399">
        <v>2</v>
      </c>
      <c r="CG399">
        <v>2</v>
      </c>
      <c r="CH399">
        <v>0</v>
      </c>
      <c r="CI399">
        <v>1</v>
      </c>
      <c r="CJ399">
        <v>0</v>
      </c>
      <c r="CK399">
        <v>0</v>
      </c>
      <c r="CN399">
        <v>4</v>
      </c>
      <c r="CO399" t="s">
        <v>1947</v>
      </c>
      <c r="CT399" t="s">
        <v>955</v>
      </c>
      <c r="CU399">
        <v>2</v>
      </c>
    </row>
    <row r="400" spans="1:99" x14ac:dyDescent="0.35">
      <c r="A400">
        <v>407</v>
      </c>
      <c r="B400" s="11">
        <v>44741.394444444442</v>
      </c>
      <c r="C400">
        <v>3</v>
      </c>
      <c r="D400">
        <v>0</v>
      </c>
      <c r="E400">
        <v>0</v>
      </c>
      <c r="F400">
        <v>0</v>
      </c>
      <c r="G400">
        <v>0</v>
      </c>
      <c r="H400">
        <v>0</v>
      </c>
      <c r="I400">
        <v>0</v>
      </c>
      <c r="J400">
        <v>0</v>
      </c>
      <c r="K400">
        <v>0</v>
      </c>
      <c r="M400">
        <v>79</v>
      </c>
      <c r="N400" t="s">
        <v>1948</v>
      </c>
      <c r="O400">
        <v>1</v>
      </c>
      <c r="P400">
        <v>7</v>
      </c>
      <c r="R400" t="s">
        <v>9</v>
      </c>
      <c r="S400" t="s">
        <v>199</v>
      </c>
      <c r="T400" t="s">
        <v>5</v>
      </c>
      <c r="U400" t="s">
        <v>200</v>
      </c>
      <c r="V400" s="12">
        <v>44726</v>
      </c>
      <c r="W400" s="12">
        <v>44726</v>
      </c>
      <c r="X400">
        <v>3</v>
      </c>
      <c r="Y400" s="13">
        <v>0.45208333333333334</v>
      </c>
      <c r="Z400" s="13">
        <v>0.57986111111111116</v>
      </c>
      <c r="AA400" s="1">
        <f t="shared" si="18"/>
        <v>184.00000000000006</v>
      </c>
      <c r="AB400">
        <v>2</v>
      </c>
      <c r="AD400">
        <v>2</v>
      </c>
      <c r="AF400">
        <v>1</v>
      </c>
      <c r="AG400" t="s">
        <v>978</v>
      </c>
      <c r="AH400">
        <v>223</v>
      </c>
      <c r="AJ400">
        <v>223</v>
      </c>
      <c r="AK400">
        <v>2</v>
      </c>
      <c r="BC400">
        <f t="shared" si="19"/>
        <v>223</v>
      </c>
      <c r="BD400">
        <f>BC400*[1]counts!$B$54</f>
        <v>1705.95</v>
      </c>
      <c r="BE400">
        <f t="shared" si="20"/>
        <v>1705.95</v>
      </c>
      <c r="BF400">
        <v>0</v>
      </c>
      <c r="BG400">
        <v>0</v>
      </c>
      <c r="BH400">
        <v>1</v>
      </c>
      <c r="BI400">
        <v>0</v>
      </c>
      <c r="BJ400">
        <v>0</v>
      </c>
      <c r="BK400">
        <v>0</v>
      </c>
      <c r="BL400">
        <v>0</v>
      </c>
      <c r="BM400">
        <v>0</v>
      </c>
      <c r="BN400">
        <v>0</v>
      </c>
      <c r="BO400">
        <v>0</v>
      </c>
      <c r="BP400">
        <v>0</v>
      </c>
      <c r="BQ400">
        <v>0</v>
      </c>
      <c r="BZ400">
        <v>1</v>
      </c>
      <c r="CA400" t="s">
        <v>975</v>
      </c>
      <c r="CF400">
        <v>2</v>
      </c>
      <c r="CH400">
        <v>0</v>
      </c>
      <c r="CI400">
        <v>1</v>
      </c>
      <c r="CJ400">
        <v>0</v>
      </c>
      <c r="CK400">
        <v>0</v>
      </c>
      <c r="CN400">
        <v>2</v>
      </c>
      <c r="CO400" t="s">
        <v>1949</v>
      </c>
      <c r="CT400" t="s">
        <v>975</v>
      </c>
      <c r="CU400">
        <v>2</v>
      </c>
    </row>
    <row r="401" spans="1:99" x14ac:dyDescent="0.35">
      <c r="A401">
        <v>408</v>
      </c>
      <c r="B401" s="11">
        <v>44741.401388888888</v>
      </c>
      <c r="C401">
        <v>3</v>
      </c>
      <c r="D401">
        <v>0</v>
      </c>
      <c r="E401">
        <v>0</v>
      </c>
      <c r="F401">
        <v>0</v>
      </c>
      <c r="G401">
        <v>0</v>
      </c>
      <c r="H401">
        <v>0</v>
      </c>
      <c r="I401">
        <v>0</v>
      </c>
      <c r="J401">
        <v>0</v>
      </c>
      <c r="K401">
        <v>1</v>
      </c>
      <c r="L401" t="s">
        <v>1950</v>
      </c>
      <c r="M401">
        <v>83</v>
      </c>
      <c r="N401" t="s">
        <v>1951</v>
      </c>
      <c r="O401">
        <v>1</v>
      </c>
      <c r="P401">
        <v>4</v>
      </c>
      <c r="R401" t="s">
        <v>9</v>
      </c>
      <c r="S401" t="s">
        <v>199</v>
      </c>
      <c r="T401" t="s">
        <v>5</v>
      </c>
      <c r="U401" t="s">
        <v>200</v>
      </c>
      <c r="V401" s="12">
        <v>44727</v>
      </c>
      <c r="W401" s="12">
        <v>44727</v>
      </c>
      <c r="X401">
        <v>3</v>
      </c>
      <c r="Y401" s="13">
        <v>0.40486111111111112</v>
      </c>
      <c r="Z401" s="13">
        <v>0.49652777777777779</v>
      </c>
      <c r="AA401" s="1">
        <f t="shared" si="18"/>
        <v>132</v>
      </c>
      <c r="AB401">
        <v>2</v>
      </c>
      <c r="AD401">
        <v>2</v>
      </c>
      <c r="AF401">
        <v>1</v>
      </c>
      <c r="AG401" t="s">
        <v>1022</v>
      </c>
      <c r="AH401">
        <v>109</v>
      </c>
      <c r="AJ401">
        <v>109</v>
      </c>
      <c r="AK401">
        <v>2</v>
      </c>
      <c r="BC401">
        <f t="shared" si="19"/>
        <v>109</v>
      </c>
      <c r="BD401">
        <f>BC401*[1]counts!$B$54</f>
        <v>833.85</v>
      </c>
      <c r="BE401">
        <f t="shared" si="20"/>
        <v>833.85</v>
      </c>
      <c r="BF401">
        <v>0</v>
      </c>
      <c r="BG401">
        <v>0</v>
      </c>
      <c r="BH401">
        <v>1</v>
      </c>
      <c r="BI401">
        <v>0</v>
      </c>
      <c r="BJ401">
        <v>0</v>
      </c>
      <c r="BK401">
        <v>0</v>
      </c>
      <c r="BL401">
        <v>0</v>
      </c>
      <c r="BM401">
        <v>0</v>
      </c>
      <c r="BN401">
        <v>0</v>
      </c>
      <c r="BO401">
        <v>0</v>
      </c>
      <c r="BP401">
        <v>0</v>
      </c>
      <c r="BQ401">
        <v>0</v>
      </c>
      <c r="BZ401">
        <v>1</v>
      </c>
      <c r="CA401" t="s">
        <v>975</v>
      </c>
      <c r="CF401">
        <v>1</v>
      </c>
      <c r="CG401">
        <v>1</v>
      </c>
      <c r="CH401">
        <v>0</v>
      </c>
      <c r="CI401">
        <v>1</v>
      </c>
      <c r="CJ401">
        <v>0</v>
      </c>
      <c r="CK401">
        <v>0</v>
      </c>
      <c r="CN401">
        <v>2</v>
      </c>
      <c r="CO401" t="s">
        <v>1952</v>
      </c>
      <c r="CT401" t="s">
        <v>975</v>
      </c>
      <c r="CU401">
        <v>2</v>
      </c>
    </row>
    <row r="402" spans="1:99" x14ac:dyDescent="0.35">
      <c r="A402">
        <v>409</v>
      </c>
      <c r="B402" s="11">
        <v>44741.408333333333</v>
      </c>
      <c r="C402">
        <v>3</v>
      </c>
      <c r="D402">
        <v>0</v>
      </c>
      <c r="E402">
        <v>0</v>
      </c>
      <c r="F402">
        <v>0</v>
      </c>
      <c r="G402">
        <v>0</v>
      </c>
      <c r="H402">
        <v>0</v>
      </c>
      <c r="I402">
        <v>0</v>
      </c>
      <c r="J402">
        <v>0</v>
      </c>
      <c r="K402">
        <v>1</v>
      </c>
      <c r="L402" t="s">
        <v>1953</v>
      </c>
      <c r="M402">
        <v>84</v>
      </c>
      <c r="N402" t="s">
        <v>1954</v>
      </c>
      <c r="O402">
        <v>1</v>
      </c>
      <c r="P402">
        <v>5</v>
      </c>
      <c r="R402" t="s">
        <v>8</v>
      </c>
      <c r="S402" t="s">
        <v>212</v>
      </c>
      <c r="T402" t="s">
        <v>5</v>
      </c>
      <c r="U402" t="s">
        <v>200</v>
      </c>
      <c r="V402" s="12">
        <v>44729</v>
      </c>
      <c r="W402" s="12">
        <v>44729</v>
      </c>
      <c r="X402">
        <v>2</v>
      </c>
      <c r="Y402" s="13">
        <v>0.46458333333333335</v>
      </c>
      <c r="Z402" s="13">
        <v>0.56319444444444444</v>
      </c>
      <c r="AA402" s="1">
        <f t="shared" si="18"/>
        <v>141.99999999999997</v>
      </c>
      <c r="AB402">
        <v>2</v>
      </c>
      <c r="AD402">
        <v>2</v>
      </c>
      <c r="AF402">
        <v>1</v>
      </c>
      <c r="AG402" t="s">
        <v>1531</v>
      </c>
      <c r="AH402">
        <v>36</v>
      </c>
      <c r="AJ402">
        <v>36</v>
      </c>
      <c r="AK402">
        <v>2</v>
      </c>
      <c r="BC402">
        <f t="shared" si="19"/>
        <v>36</v>
      </c>
      <c r="BD402">
        <f>BC402*[1]counts!$B$54</f>
        <v>275.40000000000003</v>
      </c>
      <c r="BE402">
        <f t="shared" si="20"/>
        <v>275.40000000000003</v>
      </c>
      <c r="BF402">
        <v>0</v>
      </c>
      <c r="BG402">
        <v>0</v>
      </c>
      <c r="BH402">
        <v>1</v>
      </c>
      <c r="BI402">
        <v>0</v>
      </c>
      <c r="BJ402">
        <v>0</v>
      </c>
      <c r="BK402">
        <v>0</v>
      </c>
      <c r="BL402">
        <v>0</v>
      </c>
      <c r="BM402">
        <v>0</v>
      </c>
      <c r="BN402">
        <v>0</v>
      </c>
      <c r="BO402">
        <v>0</v>
      </c>
      <c r="BP402">
        <v>0</v>
      </c>
      <c r="BQ402">
        <v>0</v>
      </c>
      <c r="BZ402">
        <v>1</v>
      </c>
      <c r="CA402" t="s">
        <v>975</v>
      </c>
      <c r="CF402">
        <v>1</v>
      </c>
      <c r="CG402">
        <v>1</v>
      </c>
      <c r="CH402">
        <v>1</v>
      </c>
      <c r="CI402">
        <v>1</v>
      </c>
      <c r="CJ402">
        <v>0</v>
      </c>
      <c r="CK402">
        <v>0</v>
      </c>
      <c r="CL402">
        <v>1</v>
      </c>
      <c r="CM402" t="s">
        <v>1261</v>
      </c>
      <c r="CN402">
        <v>1</v>
      </c>
      <c r="CO402" t="s">
        <v>1289</v>
      </c>
      <c r="CT402" t="s">
        <v>975</v>
      </c>
      <c r="CU402">
        <v>2</v>
      </c>
    </row>
    <row r="403" spans="1:99" x14ac:dyDescent="0.35">
      <c r="A403">
        <v>410</v>
      </c>
      <c r="B403" s="11">
        <v>44775.489583333336</v>
      </c>
      <c r="C403">
        <v>2</v>
      </c>
      <c r="D403">
        <v>0</v>
      </c>
      <c r="E403">
        <v>0</v>
      </c>
      <c r="F403">
        <v>1</v>
      </c>
      <c r="G403">
        <v>1</v>
      </c>
      <c r="H403">
        <v>1</v>
      </c>
      <c r="I403">
        <v>1</v>
      </c>
      <c r="J403">
        <v>0</v>
      </c>
      <c r="K403">
        <v>1</v>
      </c>
      <c r="L403" t="s">
        <v>1955</v>
      </c>
      <c r="M403">
        <v>84</v>
      </c>
      <c r="N403" t="s">
        <v>1956</v>
      </c>
      <c r="O403">
        <v>1</v>
      </c>
      <c r="P403">
        <v>6</v>
      </c>
      <c r="R403" t="s">
        <v>8</v>
      </c>
      <c r="S403" t="s">
        <v>212</v>
      </c>
      <c r="T403" t="s">
        <v>5</v>
      </c>
      <c r="U403" t="s">
        <v>200</v>
      </c>
      <c r="V403" s="12">
        <v>44760</v>
      </c>
      <c r="W403" s="12">
        <v>44760</v>
      </c>
      <c r="X403">
        <v>2</v>
      </c>
      <c r="Y403" s="13">
        <v>0.54305555555555551</v>
      </c>
      <c r="Z403" s="13">
        <v>0.63888888888888884</v>
      </c>
      <c r="AA403" s="1">
        <f t="shared" si="18"/>
        <v>138</v>
      </c>
      <c r="AB403">
        <v>2</v>
      </c>
      <c r="AD403">
        <v>2</v>
      </c>
      <c r="AF403">
        <v>1</v>
      </c>
      <c r="AG403" t="s">
        <v>1531</v>
      </c>
      <c r="AH403">
        <v>52</v>
      </c>
      <c r="AJ403">
        <v>52</v>
      </c>
      <c r="AK403">
        <v>2</v>
      </c>
      <c r="BC403">
        <f t="shared" si="19"/>
        <v>52</v>
      </c>
      <c r="BD403">
        <f>BC403*[1]counts!$B$54</f>
        <v>397.8</v>
      </c>
      <c r="BE403">
        <f t="shared" si="20"/>
        <v>397.8</v>
      </c>
      <c r="BF403">
        <v>1</v>
      </c>
      <c r="BG403">
        <v>0</v>
      </c>
      <c r="BH403">
        <v>1</v>
      </c>
      <c r="BI403">
        <v>0</v>
      </c>
      <c r="BJ403">
        <v>0</v>
      </c>
      <c r="BK403">
        <v>1</v>
      </c>
      <c r="BL403">
        <v>0</v>
      </c>
      <c r="BM403">
        <v>0</v>
      </c>
      <c r="BN403">
        <v>0</v>
      </c>
      <c r="BO403">
        <v>0</v>
      </c>
      <c r="BP403">
        <v>0</v>
      </c>
      <c r="BQ403">
        <v>0</v>
      </c>
      <c r="BR403">
        <v>1</v>
      </c>
      <c r="BS403" t="s">
        <v>1957</v>
      </c>
      <c r="BZ403">
        <v>1</v>
      </c>
      <c r="CA403" t="s">
        <v>975</v>
      </c>
      <c r="CF403">
        <v>5</v>
      </c>
      <c r="CG403">
        <v>7</v>
      </c>
      <c r="CH403">
        <v>1</v>
      </c>
      <c r="CI403">
        <v>1</v>
      </c>
      <c r="CJ403">
        <v>0</v>
      </c>
      <c r="CK403">
        <v>0</v>
      </c>
      <c r="CL403">
        <v>1</v>
      </c>
      <c r="CN403">
        <v>11</v>
      </c>
      <c r="CO403" t="s">
        <v>1958</v>
      </c>
      <c r="CT403" t="s">
        <v>975</v>
      </c>
      <c r="CU403">
        <v>2</v>
      </c>
    </row>
    <row r="404" spans="1:99" x14ac:dyDescent="0.35">
      <c r="A404">
        <v>411</v>
      </c>
      <c r="B404" s="11">
        <v>44775.507638888892</v>
      </c>
      <c r="C404">
        <v>2</v>
      </c>
      <c r="D404">
        <v>0</v>
      </c>
      <c r="E404">
        <v>0</v>
      </c>
      <c r="F404">
        <v>1</v>
      </c>
      <c r="G404">
        <v>1</v>
      </c>
      <c r="H404">
        <v>0</v>
      </c>
      <c r="I404">
        <v>1</v>
      </c>
      <c r="J404">
        <v>1</v>
      </c>
      <c r="K404">
        <v>1</v>
      </c>
      <c r="L404" t="s">
        <v>1959</v>
      </c>
      <c r="M404">
        <v>88</v>
      </c>
      <c r="N404" t="s">
        <v>1960</v>
      </c>
      <c r="O404">
        <v>1</v>
      </c>
      <c r="P404">
        <v>3</v>
      </c>
      <c r="R404" t="s">
        <v>9</v>
      </c>
      <c r="S404" t="s">
        <v>212</v>
      </c>
      <c r="T404" t="s">
        <v>5</v>
      </c>
      <c r="U404" t="s">
        <v>200</v>
      </c>
      <c r="V404" s="12">
        <v>44761</v>
      </c>
      <c r="W404" s="12">
        <v>44761</v>
      </c>
      <c r="X404">
        <v>2</v>
      </c>
      <c r="Y404" s="13">
        <v>0.55902777777777779</v>
      </c>
      <c r="Z404" s="13">
        <v>0.65138888888888891</v>
      </c>
      <c r="AA404" s="1">
        <f t="shared" si="18"/>
        <v>133</v>
      </c>
      <c r="AB404">
        <v>2</v>
      </c>
      <c r="AD404">
        <v>2</v>
      </c>
      <c r="AF404">
        <v>1</v>
      </c>
      <c r="AG404" t="s">
        <v>1531</v>
      </c>
      <c r="AH404">
        <v>63</v>
      </c>
      <c r="AJ404">
        <v>63</v>
      </c>
      <c r="AK404">
        <v>2</v>
      </c>
      <c r="BC404">
        <f t="shared" si="19"/>
        <v>63</v>
      </c>
      <c r="BD404">
        <f>BC404*[1]counts!$B$54</f>
        <v>481.95000000000005</v>
      </c>
      <c r="BE404">
        <f t="shared" si="20"/>
        <v>481.95000000000005</v>
      </c>
      <c r="BF404">
        <v>0</v>
      </c>
      <c r="BG404">
        <v>0</v>
      </c>
      <c r="BH404">
        <v>1</v>
      </c>
      <c r="BI404">
        <v>0</v>
      </c>
      <c r="BJ404">
        <v>0</v>
      </c>
      <c r="BK404">
        <v>0</v>
      </c>
      <c r="BL404">
        <v>0</v>
      </c>
      <c r="BM404">
        <v>0</v>
      </c>
      <c r="BN404">
        <v>0</v>
      </c>
      <c r="BO404">
        <v>0</v>
      </c>
      <c r="BP404">
        <v>0</v>
      </c>
      <c r="BQ404">
        <v>0</v>
      </c>
      <c r="BZ404">
        <v>2</v>
      </c>
      <c r="CA404" t="s">
        <v>1778</v>
      </c>
      <c r="CF404">
        <v>8</v>
      </c>
      <c r="CG404">
        <v>7</v>
      </c>
      <c r="CH404">
        <v>1</v>
      </c>
      <c r="CI404">
        <v>1</v>
      </c>
      <c r="CJ404">
        <v>0</v>
      </c>
      <c r="CK404">
        <v>0</v>
      </c>
      <c r="CL404">
        <v>4</v>
      </c>
      <c r="CM404" t="s">
        <v>1961</v>
      </c>
      <c r="CN404">
        <v>11</v>
      </c>
      <c r="CO404" t="s">
        <v>1962</v>
      </c>
      <c r="CT404" t="s">
        <v>975</v>
      </c>
      <c r="CU404">
        <v>2</v>
      </c>
    </row>
    <row r="405" spans="1:99" x14ac:dyDescent="0.35">
      <c r="A405">
        <v>412</v>
      </c>
      <c r="B405" s="11">
        <v>44775.53125</v>
      </c>
      <c r="C405">
        <v>2</v>
      </c>
      <c r="D405">
        <v>0</v>
      </c>
      <c r="E405">
        <v>1</v>
      </c>
      <c r="F405">
        <v>0</v>
      </c>
      <c r="G405">
        <v>1</v>
      </c>
      <c r="H405">
        <v>1</v>
      </c>
      <c r="I405">
        <v>1</v>
      </c>
      <c r="J405">
        <v>1</v>
      </c>
      <c r="K405">
        <v>1</v>
      </c>
      <c r="L405" t="s">
        <v>1963</v>
      </c>
      <c r="M405">
        <v>89</v>
      </c>
      <c r="N405" t="s">
        <v>1964</v>
      </c>
      <c r="O405">
        <v>1</v>
      </c>
      <c r="P405">
        <v>2</v>
      </c>
      <c r="R405" t="s">
        <v>8</v>
      </c>
      <c r="S405" t="s">
        <v>199</v>
      </c>
      <c r="T405" t="s">
        <v>5</v>
      </c>
      <c r="U405" t="s">
        <v>200</v>
      </c>
      <c r="V405" s="12">
        <v>44762</v>
      </c>
      <c r="W405" s="12">
        <v>44762</v>
      </c>
      <c r="X405">
        <v>2</v>
      </c>
      <c r="Y405" s="13">
        <v>0.53819444444444442</v>
      </c>
      <c r="Z405" s="13">
        <v>0.63680555555555551</v>
      </c>
      <c r="AA405" s="1">
        <f t="shared" si="18"/>
        <v>141.99999999999997</v>
      </c>
      <c r="AB405">
        <v>2</v>
      </c>
      <c r="AD405">
        <v>2</v>
      </c>
      <c r="AF405">
        <v>1</v>
      </c>
      <c r="AG405" t="s">
        <v>1032</v>
      </c>
      <c r="AH405">
        <v>92</v>
      </c>
      <c r="AJ405">
        <v>92</v>
      </c>
      <c r="AK405">
        <v>2</v>
      </c>
      <c r="BC405">
        <f t="shared" si="19"/>
        <v>92</v>
      </c>
      <c r="BD405">
        <f>BC405*[1]counts!$B$54</f>
        <v>703.80000000000007</v>
      </c>
      <c r="BE405">
        <f t="shared" si="20"/>
        <v>703.80000000000007</v>
      </c>
      <c r="BF405">
        <v>0</v>
      </c>
      <c r="BG405">
        <v>0</v>
      </c>
      <c r="BH405">
        <v>1</v>
      </c>
      <c r="BI405">
        <v>0</v>
      </c>
      <c r="BJ405">
        <v>0</v>
      </c>
      <c r="BK405">
        <v>0</v>
      </c>
      <c r="BL405">
        <v>0</v>
      </c>
      <c r="BM405">
        <v>0</v>
      </c>
      <c r="BN405">
        <v>0</v>
      </c>
      <c r="BO405">
        <v>0</v>
      </c>
      <c r="BP405">
        <v>0</v>
      </c>
      <c r="BQ405">
        <v>0</v>
      </c>
      <c r="BZ405">
        <v>2</v>
      </c>
      <c r="CA405" t="s">
        <v>1129</v>
      </c>
      <c r="CF405">
        <v>6</v>
      </c>
      <c r="CG405">
        <v>9</v>
      </c>
      <c r="CH405">
        <v>1</v>
      </c>
      <c r="CI405">
        <v>1</v>
      </c>
      <c r="CJ405">
        <v>0</v>
      </c>
      <c r="CK405">
        <v>0</v>
      </c>
      <c r="CL405">
        <v>7</v>
      </c>
      <c r="CM405" t="s">
        <v>1965</v>
      </c>
      <c r="CN405">
        <v>8</v>
      </c>
      <c r="CO405" t="s">
        <v>1966</v>
      </c>
      <c r="CT405" t="s">
        <v>975</v>
      </c>
      <c r="CU405">
        <v>2</v>
      </c>
    </row>
    <row r="406" spans="1:99" x14ac:dyDescent="0.35">
      <c r="A406">
        <v>413</v>
      </c>
      <c r="B406" s="11">
        <v>44776.607638888891</v>
      </c>
      <c r="D406">
        <v>0</v>
      </c>
      <c r="E406">
        <v>0</v>
      </c>
      <c r="F406">
        <v>0</v>
      </c>
      <c r="G406">
        <v>1</v>
      </c>
      <c r="H406">
        <v>0</v>
      </c>
      <c r="I406">
        <v>1</v>
      </c>
      <c r="J406">
        <v>1</v>
      </c>
      <c r="K406">
        <v>1</v>
      </c>
      <c r="L406" t="s">
        <v>1967</v>
      </c>
      <c r="M406">
        <v>87</v>
      </c>
      <c r="N406" t="s">
        <v>1968</v>
      </c>
      <c r="O406">
        <v>1</v>
      </c>
      <c r="P406">
        <v>1</v>
      </c>
      <c r="R406" t="s">
        <v>8</v>
      </c>
      <c r="S406" t="s">
        <v>199</v>
      </c>
      <c r="T406" t="s">
        <v>5</v>
      </c>
      <c r="U406" t="s">
        <v>200</v>
      </c>
      <c r="V406" s="12">
        <v>44763</v>
      </c>
      <c r="W406" s="12">
        <v>44763</v>
      </c>
      <c r="X406">
        <v>2</v>
      </c>
      <c r="Y406" s="13">
        <v>0.54166666666666663</v>
      </c>
      <c r="Z406" s="13">
        <v>0.64513888888888893</v>
      </c>
      <c r="AA406" s="1">
        <f t="shared" si="18"/>
        <v>149.00000000000011</v>
      </c>
      <c r="AB406">
        <v>2</v>
      </c>
      <c r="AD406">
        <v>2</v>
      </c>
      <c r="AF406">
        <v>1</v>
      </c>
      <c r="AG406" t="s">
        <v>1159</v>
      </c>
      <c r="AH406">
        <v>370</v>
      </c>
      <c r="AJ406">
        <v>370</v>
      </c>
      <c r="AK406">
        <v>2</v>
      </c>
      <c r="BC406">
        <f t="shared" si="19"/>
        <v>370</v>
      </c>
      <c r="BD406">
        <f>BC406*[1]counts!$B$54</f>
        <v>2830.5</v>
      </c>
      <c r="BE406">
        <f t="shared" si="20"/>
        <v>2830.5</v>
      </c>
      <c r="BF406">
        <v>0</v>
      </c>
      <c r="BG406">
        <v>0</v>
      </c>
      <c r="BH406">
        <v>1</v>
      </c>
      <c r="BI406">
        <v>0</v>
      </c>
      <c r="BJ406">
        <v>0</v>
      </c>
      <c r="BK406">
        <v>0</v>
      </c>
      <c r="BL406">
        <v>0</v>
      </c>
      <c r="BM406">
        <v>0</v>
      </c>
      <c r="BN406">
        <v>0</v>
      </c>
      <c r="BO406">
        <v>0</v>
      </c>
      <c r="BP406">
        <v>0</v>
      </c>
      <c r="BQ406">
        <v>0</v>
      </c>
      <c r="BZ406">
        <v>2</v>
      </c>
      <c r="CA406" t="s">
        <v>1341</v>
      </c>
      <c r="CF406">
        <v>13</v>
      </c>
      <c r="CG406">
        <v>1</v>
      </c>
      <c r="CH406">
        <v>1</v>
      </c>
      <c r="CI406">
        <v>1</v>
      </c>
      <c r="CJ406">
        <v>0</v>
      </c>
      <c r="CK406">
        <v>0</v>
      </c>
      <c r="CL406">
        <v>2</v>
      </c>
      <c r="CM406" t="s">
        <v>1969</v>
      </c>
      <c r="CN406">
        <v>12</v>
      </c>
      <c r="CO406" t="s">
        <v>1970</v>
      </c>
      <c r="CT406" t="s">
        <v>975</v>
      </c>
      <c r="CU406">
        <v>2</v>
      </c>
    </row>
    <row r="407" spans="1:99" x14ac:dyDescent="0.35">
      <c r="A407">
        <v>414</v>
      </c>
      <c r="B407" s="11">
        <v>44777.486111111109</v>
      </c>
      <c r="C407">
        <v>3</v>
      </c>
      <c r="D407">
        <v>0</v>
      </c>
      <c r="E407">
        <v>0</v>
      </c>
      <c r="F407">
        <v>0</v>
      </c>
      <c r="G407">
        <v>0</v>
      </c>
      <c r="H407">
        <v>0</v>
      </c>
      <c r="I407">
        <v>0</v>
      </c>
      <c r="J407">
        <v>0</v>
      </c>
      <c r="K407">
        <v>1</v>
      </c>
      <c r="L407" t="s">
        <v>1971</v>
      </c>
      <c r="M407">
        <v>80</v>
      </c>
      <c r="N407" t="s">
        <v>1972</v>
      </c>
      <c r="O407">
        <v>1</v>
      </c>
      <c r="P407">
        <v>4</v>
      </c>
      <c r="R407" t="s">
        <v>9</v>
      </c>
      <c r="S407" t="s">
        <v>199</v>
      </c>
      <c r="T407" t="s">
        <v>5</v>
      </c>
      <c r="U407" t="s">
        <v>200</v>
      </c>
      <c r="V407" s="12">
        <v>44767</v>
      </c>
      <c r="W407" s="12">
        <v>44767</v>
      </c>
      <c r="X407">
        <v>2</v>
      </c>
      <c r="Y407" s="13">
        <v>0.41666666666666669</v>
      </c>
      <c r="Z407" s="13">
        <v>0.53402777777777777</v>
      </c>
      <c r="AA407" s="1">
        <f t="shared" si="18"/>
        <v>168.99999999999997</v>
      </c>
      <c r="AB407">
        <v>2</v>
      </c>
      <c r="AD407">
        <v>2</v>
      </c>
      <c r="AF407">
        <v>1</v>
      </c>
      <c r="AG407" t="s">
        <v>1022</v>
      </c>
      <c r="AH407">
        <v>123</v>
      </c>
      <c r="AJ407">
        <v>123</v>
      </c>
      <c r="AK407">
        <v>2</v>
      </c>
      <c r="BC407">
        <f t="shared" si="19"/>
        <v>123</v>
      </c>
      <c r="BD407">
        <f>BC407*[1]counts!$B$54</f>
        <v>940.95</v>
      </c>
      <c r="BE407">
        <f t="shared" si="20"/>
        <v>940.95</v>
      </c>
      <c r="BF407">
        <v>0</v>
      </c>
      <c r="BG407">
        <v>0</v>
      </c>
      <c r="BH407">
        <v>1</v>
      </c>
      <c r="BI407">
        <v>0</v>
      </c>
      <c r="BJ407">
        <v>0</v>
      </c>
      <c r="BK407">
        <v>0</v>
      </c>
      <c r="BL407">
        <v>0</v>
      </c>
      <c r="BM407">
        <v>0</v>
      </c>
      <c r="BN407">
        <v>0</v>
      </c>
      <c r="BO407">
        <v>0</v>
      </c>
      <c r="BP407">
        <v>0</v>
      </c>
      <c r="BQ407">
        <v>0</v>
      </c>
      <c r="BZ407">
        <v>1</v>
      </c>
      <c r="CA407" t="s">
        <v>975</v>
      </c>
      <c r="CF407">
        <v>2</v>
      </c>
      <c r="CG407">
        <v>1</v>
      </c>
      <c r="CH407">
        <v>1</v>
      </c>
      <c r="CI407">
        <v>1</v>
      </c>
      <c r="CJ407">
        <v>0</v>
      </c>
      <c r="CK407">
        <v>0</v>
      </c>
      <c r="CL407">
        <v>1</v>
      </c>
      <c r="CM407" t="s">
        <v>1714</v>
      </c>
      <c r="CN407">
        <v>2</v>
      </c>
      <c r="CO407" t="s">
        <v>1973</v>
      </c>
      <c r="CT407" t="s">
        <v>975</v>
      </c>
      <c r="CU407">
        <v>2</v>
      </c>
    </row>
    <row r="408" spans="1:99" x14ac:dyDescent="0.35">
      <c r="A408">
        <v>415</v>
      </c>
      <c r="B408" s="11">
        <v>44777.494444444441</v>
      </c>
      <c r="C408">
        <v>3</v>
      </c>
      <c r="D408">
        <v>0</v>
      </c>
      <c r="E408">
        <v>0</v>
      </c>
      <c r="F408">
        <v>0</v>
      </c>
      <c r="G408">
        <v>0</v>
      </c>
      <c r="H408">
        <v>0</v>
      </c>
      <c r="I408">
        <v>0</v>
      </c>
      <c r="J408">
        <v>0</v>
      </c>
      <c r="K408">
        <v>1</v>
      </c>
      <c r="L408" t="s">
        <v>1974</v>
      </c>
      <c r="M408">
        <v>91</v>
      </c>
      <c r="N408" t="s">
        <v>1975</v>
      </c>
      <c r="O408">
        <v>1</v>
      </c>
      <c r="P408">
        <v>4</v>
      </c>
      <c r="R408" t="s">
        <v>9</v>
      </c>
      <c r="S408" t="s">
        <v>199</v>
      </c>
      <c r="T408" t="s">
        <v>5</v>
      </c>
      <c r="U408" t="s">
        <v>200</v>
      </c>
      <c r="V408" s="12">
        <v>44768</v>
      </c>
      <c r="W408" s="12">
        <v>44768</v>
      </c>
      <c r="X408">
        <v>3</v>
      </c>
      <c r="Y408" s="13">
        <v>0.43541666666666667</v>
      </c>
      <c r="Z408" s="13">
        <v>0.56458333333333333</v>
      </c>
      <c r="AA408" s="1">
        <f t="shared" si="18"/>
        <v>185.99999999999997</v>
      </c>
      <c r="AB408">
        <v>2</v>
      </c>
      <c r="AD408">
        <v>2</v>
      </c>
      <c r="AF408">
        <v>1</v>
      </c>
      <c r="AG408" t="s">
        <v>978</v>
      </c>
      <c r="AH408">
        <v>226</v>
      </c>
      <c r="AJ408">
        <v>226</v>
      </c>
      <c r="AK408">
        <v>2</v>
      </c>
      <c r="BC408">
        <f t="shared" si="19"/>
        <v>226</v>
      </c>
      <c r="BD408">
        <f>BC408*[1]counts!$B$54</f>
        <v>1728.9</v>
      </c>
      <c r="BE408">
        <f t="shared" si="20"/>
        <v>1728.9</v>
      </c>
      <c r="BF408">
        <v>0</v>
      </c>
      <c r="BG408">
        <v>0</v>
      </c>
      <c r="BH408">
        <v>1</v>
      </c>
      <c r="BI408">
        <v>0</v>
      </c>
      <c r="BJ408">
        <v>0</v>
      </c>
      <c r="BK408">
        <v>0</v>
      </c>
      <c r="BL408">
        <v>0</v>
      </c>
      <c r="BM408">
        <v>0</v>
      </c>
      <c r="BN408">
        <v>0</v>
      </c>
      <c r="BO408">
        <v>0</v>
      </c>
      <c r="BP408">
        <v>0</v>
      </c>
      <c r="BQ408">
        <v>0</v>
      </c>
      <c r="BZ408">
        <v>2</v>
      </c>
      <c r="CA408" t="s">
        <v>1341</v>
      </c>
      <c r="CF408">
        <v>4</v>
      </c>
      <c r="CH408">
        <v>1</v>
      </c>
      <c r="CI408">
        <v>1</v>
      </c>
      <c r="CJ408">
        <v>0</v>
      </c>
      <c r="CK408">
        <v>0</v>
      </c>
      <c r="CL408">
        <v>1</v>
      </c>
      <c r="CM408" t="s">
        <v>1976</v>
      </c>
      <c r="CN408">
        <v>3</v>
      </c>
      <c r="CO408" t="s">
        <v>1977</v>
      </c>
      <c r="CT408" t="s">
        <v>975</v>
      </c>
      <c r="CU408">
        <v>2</v>
      </c>
    </row>
    <row r="409" spans="1:99" x14ac:dyDescent="0.35">
      <c r="A409">
        <v>416</v>
      </c>
      <c r="B409" s="11">
        <v>44777.502083333333</v>
      </c>
      <c r="C409">
        <v>3</v>
      </c>
      <c r="D409">
        <v>0</v>
      </c>
      <c r="E409">
        <v>0</v>
      </c>
      <c r="F409">
        <v>0</v>
      </c>
      <c r="G409">
        <v>0</v>
      </c>
      <c r="H409">
        <v>0</v>
      </c>
      <c r="I409">
        <v>0</v>
      </c>
      <c r="J409">
        <v>0</v>
      </c>
      <c r="K409">
        <v>1</v>
      </c>
      <c r="L409" t="s">
        <v>1978</v>
      </c>
      <c r="M409">
        <v>79</v>
      </c>
      <c r="N409" t="s">
        <v>1979</v>
      </c>
      <c r="O409">
        <v>1</v>
      </c>
      <c r="P409">
        <v>8</v>
      </c>
      <c r="R409" t="s">
        <v>9</v>
      </c>
      <c r="S409" t="s">
        <v>212</v>
      </c>
      <c r="T409" t="s">
        <v>5</v>
      </c>
      <c r="U409" t="s">
        <v>200</v>
      </c>
      <c r="V409" s="12">
        <v>44762</v>
      </c>
      <c r="W409" s="12">
        <v>44769</v>
      </c>
      <c r="X409">
        <v>4</v>
      </c>
      <c r="Y409" s="13">
        <v>0.38124999999999998</v>
      </c>
      <c r="Z409" s="13">
        <v>0.5229166666666667</v>
      </c>
      <c r="AA409" s="1">
        <f t="shared" si="18"/>
        <v>204.00000000000009</v>
      </c>
      <c r="AB409">
        <v>2</v>
      </c>
      <c r="AD409">
        <v>2</v>
      </c>
      <c r="AF409">
        <v>1</v>
      </c>
      <c r="AG409" t="s">
        <v>1531</v>
      </c>
      <c r="AH409">
        <v>7</v>
      </c>
      <c r="AJ409">
        <v>7</v>
      </c>
      <c r="AK409">
        <v>2</v>
      </c>
      <c r="BC409">
        <f t="shared" si="19"/>
        <v>7</v>
      </c>
      <c r="BD409">
        <f>BC409*[1]counts!$B$54</f>
        <v>53.550000000000004</v>
      </c>
      <c r="BE409">
        <f t="shared" si="20"/>
        <v>53.550000000000004</v>
      </c>
      <c r="BF409">
        <v>0</v>
      </c>
      <c r="BG409">
        <v>0</v>
      </c>
      <c r="BH409">
        <v>1</v>
      </c>
      <c r="BI409">
        <v>0</v>
      </c>
      <c r="BJ409">
        <v>0</v>
      </c>
      <c r="BK409">
        <v>0</v>
      </c>
      <c r="BL409">
        <v>0</v>
      </c>
      <c r="BM409">
        <v>0</v>
      </c>
      <c r="BN409">
        <v>0</v>
      </c>
      <c r="BO409">
        <v>0</v>
      </c>
      <c r="BP409">
        <v>0</v>
      </c>
      <c r="BQ409">
        <v>0</v>
      </c>
      <c r="BZ409">
        <v>1</v>
      </c>
      <c r="CA409" t="s">
        <v>975</v>
      </c>
      <c r="CF409">
        <v>2</v>
      </c>
      <c r="CH409">
        <v>0</v>
      </c>
      <c r="CI409">
        <v>1</v>
      </c>
      <c r="CJ409">
        <v>0</v>
      </c>
      <c r="CK409">
        <v>0</v>
      </c>
      <c r="CN409">
        <v>2</v>
      </c>
      <c r="CO409" t="s">
        <v>1711</v>
      </c>
      <c r="CT409" t="s">
        <v>975</v>
      </c>
      <c r="CU409">
        <v>2</v>
      </c>
    </row>
    <row r="410" spans="1:99" x14ac:dyDescent="0.35">
      <c r="A410">
        <v>417</v>
      </c>
      <c r="B410" s="11">
        <v>44777.507638888892</v>
      </c>
      <c r="C410">
        <v>3</v>
      </c>
      <c r="D410">
        <v>0</v>
      </c>
      <c r="E410">
        <v>0</v>
      </c>
      <c r="F410">
        <v>0</v>
      </c>
      <c r="G410">
        <v>0</v>
      </c>
      <c r="H410">
        <v>0</v>
      </c>
      <c r="I410">
        <v>0</v>
      </c>
      <c r="J410">
        <v>0</v>
      </c>
      <c r="K410">
        <v>1</v>
      </c>
      <c r="L410" t="s">
        <v>1980</v>
      </c>
      <c r="M410">
        <v>84</v>
      </c>
      <c r="N410" t="s">
        <v>1981</v>
      </c>
      <c r="O410">
        <v>1</v>
      </c>
      <c r="P410">
        <v>5</v>
      </c>
      <c r="R410" t="s">
        <v>8</v>
      </c>
      <c r="S410" t="s">
        <v>212</v>
      </c>
      <c r="T410" t="s">
        <v>5</v>
      </c>
      <c r="U410" t="s">
        <v>200</v>
      </c>
      <c r="V410" s="12">
        <v>44770</v>
      </c>
      <c r="W410" s="12">
        <v>44770</v>
      </c>
      <c r="X410">
        <v>3</v>
      </c>
      <c r="Y410" s="13">
        <v>0.42638888888888887</v>
      </c>
      <c r="Z410" s="13">
        <v>0.56041666666666667</v>
      </c>
      <c r="AA410" s="1">
        <f t="shared" si="18"/>
        <v>193.00000000000003</v>
      </c>
      <c r="AB410">
        <v>2</v>
      </c>
      <c r="AD410">
        <v>2</v>
      </c>
      <c r="AF410">
        <v>1</v>
      </c>
      <c r="AG410" t="s">
        <v>1531</v>
      </c>
      <c r="AH410">
        <v>42</v>
      </c>
      <c r="AJ410">
        <v>42</v>
      </c>
      <c r="AK410">
        <v>2</v>
      </c>
      <c r="BC410">
        <f t="shared" si="19"/>
        <v>42</v>
      </c>
      <c r="BD410">
        <f>BC410*[1]counts!$B$54</f>
        <v>321.3</v>
      </c>
      <c r="BE410">
        <f t="shared" si="20"/>
        <v>321.3</v>
      </c>
      <c r="BF410">
        <v>0</v>
      </c>
      <c r="BG410">
        <v>0</v>
      </c>
      <c r="BH410">
        <v>1</v>
      </c>
      <c r="BI410">
        <v>0</v>
      </c>
      <c r="BJ410">
        <v>0</v>
      </c>
      <c r="BK410">
        <v>0</v>
      </c>
      <c r="BL410">
        <v>0</v>
      </c>
      <c r="BM410">
        <v>0</v>
      </c>
      <c r="BN410">
        <v>0</v>
      </c>
      <c r="BO410">
        <v>0</v>
      </c>
      <c r="BP410">
        <v>0</v>
      </c>
      <c r="BQ410">
        <v>0</v>
      </c>
      <c r="BZ410">
        <v>1</v>
      </c>
      <c r="CA410" t="s">
        <v>975</v>
      </c>
      <c r="CF410">
        <v>1</v>
      </c>
      <c r="CG410">
        <v>1</v>
      </c>
      <c r="CH410">
        <v>1</v>
      </c>
      <c r="CI410">
        <v>1</v>
      </c>
      <c r="CJ410">
        <v>0</v>
      </c>
      <c r="CK410">
        <v>0</v>
      </c>
      <c r="CL410">
        <v>1</v>
      </c>
      <c r="CM410" t="s">
        <v>1261</v>
      </c>
      <c r="CN410">
        <v>1</v>
      </c>
      <c r="CO410" t="s">
        <v>1748</v>
      </c>
      <c r="CT410" t="s">
        <v>975</v>
      </c>
      <c r="CU410">
        <v>2</v>
      </c>
    </row>
    <row r="411" spans="1:99" x14ac:dyDescent="0.35">
      <c r="A411">
        <v>418</v>
      </c>
      <c r="B411" s="11">
        <v>44777.511111111111</v>
      </c>
      <c r="C411">
        <v>3</v>
      </c>
      <c r="D411">
        <v>0</v>
      </c>
      <c r="E411">
        <v>0</v>
      </c>
      <c r="F411">
        <v>0</v>
      </c>
      <c r="G411">
        <v>0</v>
      </c>
      <c r="H411">
        <v>0</v>
      </c>
      <c r="I411">
        <v>0</v>
      </c>
      <c r="J411">
        <v>0</v>
      </c>
      <c r="K411">
        <v>1</v>
      </c>
      <c r="L411" t="s">
        <v>1982</v>
      </c>
      <c r="M411">
        <v>80</v>
      </c>
      <c r="N411" t="s">
        <v>1983</v>
      </c>
      <c r="O411">
        <v>1</v>
      </c>
      <c r="P411">
        <v>5</v>
      </c>
      <c r="R411" t="s">
        <v>8</v>
      </c>
      <c r="S411" t="s">
        <v>212</v>
      </c>
      <c r="T411" t="s">
        <v>5</v>
      </c>
      <c r="U411" t="s">
        <v>200</v>
      </c>
      <c r="V411" s="12">
        <v>44771</v>
      </c>
      <c r="X411">
        <v>1</v>
      </c>
      <c r="Y411" s="13">
        <v>0.51388888888888884</v>
      </c>
      <c r="Z411" s="13">
        <v>0.56180555555555556</v>
      </c>
      <c r="AA411" s="1">
        <f t="shared" si="18"/>
        <v>69.000000000000071</v>
      </c>
      <c r="AB411">
        <v>2</v>
      </c>
      <c r="AD411">
        <v>2</v>
      </c>
      <c r="AF411">
        <v>1</v>
      </c>
      <c r="AG411" t="s">
        <v>1984</v>
      </c>
      <c r="AH411">
        <v>35</v>
      </c>
      <c r="AJ411">
        <v>35</v>
      </c>
      <c r="AK411">
        <v>1</v>
      </c>
      <c r="AL411">
        <v>1</v>
      </c>
      <c r="AM411" t="s">
        <v>1304</v>
      </c>
      <c r="AN411">
        <v>35</v>
      </c>
      <c r="AP411">
        <v>35</v>
      </c>
      <c r="AQ411">
        <v>2</v>
      </c>
      <c r="BC411">
        <f t="shared" si="19"/>
        <v>70</v>
      </c>
      <c r="BD411">
        <f>BC411*[1]counts!$B$54</f>
        <v>535.5</v>
      </c>
      <c r="BE411">
        <f t="shared" si="20"/>
        <v>535.5</v>
      </c>
      <c r="BF411">
        <v>0</v>
      </c>
      <c r="BG411">
        <v>0</v>
      </c>
      <c r="BH411">
        <v>1</v>
      </c>
      <c r="BI411">
        <v>0</v>
      </c>
      <c r="BJ411">
        <v>0</v>
      </c>
      <c r="BK411">
        <v>0</v>
      </c>
      <c r="BL411">
        <v>0</v>
      </c>
      <c r="BM411">
        <v>0</v>
      </c>
      <c r="BN411">
        <v>0</v>
      </c>
      <c r="BO411">
        <v>0</v>
      </c>
      <c r="BP411">
        <v>0</v>
      </c>
      <c r="BQ411">
        <v>0</v>
      </c>
      <c r="BZ411">
        <v>1</v>
      </c>
      <c r="CA411" t="s">
        <v>975</v>
      </c>
      <c r="CF411">
        <v>1</v>
      </c>
      <c r="CH411">
        <v>1</v>
      </c>
      <c r="CI411">
        <v>0</v>
      </c>
      <c r="CJ411">
        <v>0</v>
      </c>
      <c r="CK411">
        <v>0</v>
      </c>
      <c r="CL411">
        <v>1</v>
      </c>
      <c r="CM411" t="s">
        <v>1261</v>
      </c>
      <c r="CT411" t="s">
        <v>975</v>
      </c>
      <c r="CU411">
        <v>2</v>
      </c>
    </row>
    <row r="412" spans="1:99" x14ac:dyDescent="0.35">
      <c r="A412">
        <v>419</v>
      </c>
      <c r="B412" s="11">
        <v>44768.803472222222</v>
      </c>
      <c r="D412">
        <v>1</v>
      </c>
      <c r="E412">
        <v>0</v>
      </c>
      <c r="F412">
        <v>0</v>
      </c>
      <c r="G412">
        <v>0</v>
      </c>
      <c r="H412">
        <v>0</v>
      </c>
      <c r="I412">
        <v>0</v>
      </c>
      <c r="J412">
        <v>0</v>
      </c>
      <c r="K412">
        <v>1</v>
      </c>
      <c r="L412" t="s">
        <v>1985</v>
      </c>
      <c r="M412">
        <v>77</v>
      </c>
      <c r="N412" t="s">
        <v>1986</v>
      </c>
      <c r="O412">
        <v>1</v>
      </c>
      <c r="P412">
        <v>8</v>
      </c>
      <c r="R412" t="s">
        <v>9</v>
      </c>
      <c r="S412" t="s">
        <v>212</v>
      </c>
      <c r="T412" t="s">
        <v>5</v>
      </c>
      <c r="U412" t="s">
        <v>200</v>
      </c>
      <c r="V412" s="12">
        <v>44739</v>
      </c>
      <c r="W412" s="12">
        <v>44743</v>
      </c>
      <c r="X412">
        <v>3</v>
      </c>
      <c r="Y412" s="13">
        <v>0.5</v>
      </c>
      <c r="Z412" s="13">
        <v>0.625</v>
      </c>
      <c r="AA412" s="1">
        <f t="shared" si="18"/>
        <v>180</v>
      </c>
      <c r="AB412">
        <v>2</v>
      </c>
      <c r="AD412">
        <v>2</v>
      </c>
      <c r="AF412">
        <v>1</v>
      </c>
      <c r="AH412">
        <v>480</v>
      </c>
      <c r="AJ412">
        <v>480</v>
      </c>
      <c r="AK412">
        <v>2</v>
      </c>
      <c r="BC412">
        <f t="shared" si="19"/>
        <v>480</v>
      </c>
      <c r="BD412">
        <f>BC412*[1]counts!$B$54</f>
        <v>3672</v>
      </c>
      <c r="BE412">
        <f t="shared" si="20"/>
        <v>3672</v>
      </c>
      <c r="BF412">
        <v>0</v>
      </c>
      <c r="BG412">
        <v>0</v>
      </c>
      <c r="BH412">
        <v>1</v>
      </c>
      <c r="BI412">
        <v>1</v>
      </c>
      <c r="BJ412">
        <v>0</v>
      </c>
      <c r="BK412">
        <v>0</v>
      </c>
      <c r="BL412">
        <v>0</v>
      </c>
      <c r="BM412">
        <v>0</v>
      </c>
      <c r="BN412">
        <v>0</v>
      </c>
      <c r="BO412">
        <v>0</v>
      </c>
      <c r="BP412">
        <v>0</v>
      </c>
      <c r="BQ412">
        <v>0</v>
      </c>
      <c r="BZ412">
        <v>3</v>
      </c>
      <c r="CA412" t="s">
        <v>1987</v>
      </c>
      <c r="CB412">
        <v>1</v>
      </c>
      <c r="CC412" t="s">
        <v>1988</v>
      </c>
      <c r="CF412">
        <v>3</v>
      </c>
      <c r="CG412">
        <v>1</v>
      </c>
      <c r="CH412">
        <v>1</v>
      </c>
      <c r="CI412">
        <v>1</v>
      </c>
      <c r="CJ412">
        <v>0</v>
      </c>
      <c r="CK412">
        <v>0</v>
      </c>
      <c r="CL412">
        <v>1</v>
      </c>
      <c r="CM412" t="s">
        <v>1989</v>
      </c>
      <c r="CN412">
        <v>2</v>
      </c>
      <c r="CO412" t="s">
        <v>1990</v>
      </c>
      <c r="CT412" t="s">
        <v>942</v>
      </c>
      <c r="CU412">
        <v>2</v>
      </c>
    </row>
    <row r="413" spans="1:99" x14ac:dyDescent="0.35">
      <c r="A413">
        <v>420</v>
      </c>
      <c r="B413" s="11">
        <v>44768.813194444447</v>
      </c>
      <c r="C413">
        <v>2</v>
      </c>
      <c r="D413">
        <v>0</v>
      </c>
      <c r="E413">
        <v>0</v>
      </c>
      <c r="F413">
        <v>1</v>
      </c>
      <c r="G413">
        <v>1</v>
      </c>
      <c r="H413">
        <v>1</v>
      </c>
      <c r="I413">
        <v>1</v>
      </c>
      <c r="J413">
        <v>1</v>
      </c>
      <c r="K413">
        <v>1</v>
      </c>
      <c r="L413" t="s">
        <v>1401</v>
      </c>
      <c r="M413">
        <v>94</v>
      </c>
      <c r="N413" t="s">
        <v>1991</v>
      </c>
      <c r="O413">
        <v>2</v>
      </c>
      <c r="Q413">
        <v>3</v>
      </c>
      <c r="R413" t="s">
        <v>9</v>
      </c>
      <c r="S413" t="s">
        <v>199</v>
      </c>
      <c r="T413" t="s">
        <v>5</v>
      </c>
      <c r="U413" t="s">
        <v>200</v>
      </c>
      <c r="V413" s="12">
        <v>44760</v>
      </c>
      <c r="W413" s="12">
        <v>44760</v>
      </c>
      <c r="X413">
        <v>2</v>
      </c>
      <c r="Y413" s="13">
        <v>0.54166666666666663</v>
      </c>
      <c r="Z413" s="13">
        <v>0.625</v>
      </c>
      <c r="AA413" s="1">
        <f t="shared" si="18"/>
        <v>120.00000000000006</v>
      </c>
      <c r="AB413">
        <v>2</v>
      </c>
      <c r="AD413">
        <v>2</v>
      </c>
      <c r="AF413">
        <v>1</v>
      </c>
      <c r="AG413" t="s">
        <v>1696</v>
      </c>
      <c r="AH413">
        <v>150</v>
      </c>
      <c r="AJ413">
        <v>150</v>
      </c>
      <c r="AK413">
        <v>2</v>
      </c>
      <c r="BC413">
        <f t="shared" si="19"/>
        <v>150</v>
      </c>
      <c r="BD413">
        <f>BC413*[1]counts!$B$54</f>
        <v>1147.5</v>
      </c>
      <c r="BE413">
        <f t="shared" si="20"/>
        <v>1147.5</v>
      </c>
      <c r="BF413">
        <v>0</v>
      </c>
      <c r="BG413">
        <v>0</v>
      </c>
      <c r="BH413">
        <v>1</v>
      </c>
      <c r="BI413">
        <v>0</v>
      </c>
      <c r="BJ413">
        <v>0</v>
      </c>
      <c r="BK413">
        <v>0</v>
      </c>
      <c r="BL413">
        <v>0</v>
      </c>
      <c r="BM413">
        <v>0</v>
      </c>
      <c r="BN413">
        <v>0</v>
      </c>
      <c r="BO413">
        <v>0</v>
      </c>
      <c r="BP413">
        <v>0</v>
      </c>
      <c r="BQ413">
        <v>0</v>
      </c>
      <c r="BZ413">
        <v>1</v>
      </c>
      <c r="CA413" t="s">
        <v>942</v>
      </c>
      <c r="CF413">
        <v>6</v>
      </c>
      <c r="CG413">
        <v>6</v>
      </c>
      <c r="CH413">
        <v>1</v>
      </c>
      <c r="CI413">
        <v>1</v>
      </c>
      <c r="CJ413">
        <v>0</v>
      </c>
      <c r="CK413">
        <v>0</v>
      </c>
      <c r="CL413">
        <v>2</v>
      </c>
      <c r="CM413" t="s">
        <v>1992</v>
      </c>
      <c r="CN413">
        <v>10</v>
      </c>
      <c r="CO413" t="s">
        <v>1993</v>
      </c>
      <c r="CT413" t="s">
        <v>942</v>
      </c>
      <c r="CU413">
        <v>2</v>
      </c>
    </row>
    <row r="414" spans="1:99" x14ac:dyDescent="0.35">
      <c r="A414">
        <v>421</v>
      </c>
      <c r="B414" s="11">
        <v>44768.819444444445</v>
      </c>
      <c r="C414">
        <v>2</v>
      </c>
      <c r="D414">
        <v>0</v>
      </c>
      <c r="E414">
        <v>0</v>
      </c>
      <c r="F414">
        <v>1</v>
      </c>
      <c r="G414">
        <v>1</v>
      </c>
      <c r="H414">
        <v>1</v>
      </c>
      <c r="I414">
        <v>1</v>
      </c>
      <c r="J414">
        <v>1</v>
      </c>
      <c r="K414">
        <v>1</v>
      </c>
      <c r="L414" t="s">
        <v>1401</v>
      </c>
      <c r="M414">
        <v>92</v>
      </c>
      <c r="N414" t="s">
        <v>1994</v>
      </c>
      <c r="O414">
        <v>2</v>
      </c>
      <c r="Q414">
        <v>2</v>
      </c>
      <c r="R414" t="s">
        <v>8</v>
      </c>
      <c r="S414" t="s">
        <v>212</v>
      </c>
      <c r="T414" t="s">
        <v>5</v>
      </c>
      <c r="U414" t="s">
        <v>200</v>
      </c>
      <c r="V414" s="12">
        <v>44761</v>
      </c>
      <c r="W414" s="12">
        <v>44761</v>
      </c>
      <c r="X414">
        <v>2</v>
      </c>
      <c r="Y414" s="13">
        <v>0.54166666666666663</v>
      </c>
      <c r="Z414" s="13">
        <v>0.625</v>
      </c>
      <c r="AA414" s="1">
        <f t="shared" si="18"/>
        <v>120.00000000000006</v>
      </c>
      <c r="AB414">
        <v>2</v>
      </c>
      <c r="AD414">
        <v>2</v>
      </c>
      <c r="AF414">
        <v>1</v>
      </c>
      <c r="AG414" t="s">
        <v>1995</v>
      </c>
      <c r="AH414">
        <v>10</v>
      </c>
      <c r="AJ414">
        <v>10</v>
      </c>
      <c r="AK414">
        <v>2</v>
      </c>
      <c r="BC414">
        <f t="shared" si="19"/>
        <v>10</v>
      </c>
      <c r="BD414">
        <f>BC414*[1]counts!$B$54</f>
        <v>76.5</v>
      </c>
      <c r="BE414">
        <f t="shared" si="20"/>
        <v>76.5</v>
      </c>
      <c r="BF414">
        <v>0</v>
      </c>
      <c r="BG414">
        <v>0</v>
      </c>
      <c r="BH414">
        <v>1</v>
      </c>
      <c r="BI414">
        <v>0</v>
      </c>
      <c r="BJ414">
        <v>0</v>
      </c>
      <c r="BK414">
        <v>0</v>
      </c>
      <c r="BL414">
        <v>0</v>
      </c>
      <c r="BM414">
        <v>0</v>
      </c>
      <c r="BN414">
        <v>0</v>
      </c>
      <c r="BO414">
        <v>0</v>
      </c>
      <c r="BP414">
        <v>0</v>
      </c>
      <c r="BQ414">
        <v>0</v>
      </c>
      <c r="BZ414">
        <v>1</v>
      </c>
      <c r="CA414" t="s">
        <v>942</v>
      </c>
      <c r="CF414">
        <v>3</v>
      </c>
      <c r="CG414">
        <v>9</v>
      </c>
      <c r="CH414">
        <v>1</v>
      </c>
      <c r="CI414">
        <v>1</v>
      </c>
      <c r="CJ414">
        <v>0</v>
      </c>
      <c r="CK414">
        <v>0</v>
      </c>
      <c r="CL414">
        <v>4</v>
      </c>
      <c r="CM414" t="s">
        <v>1996</v>
      </c>
      <c r="CN414">
        <v>8</v>
      </c>
      <c r="CO414" t="s">
        <v>1997</v>
      </c>
      <c r="CT414" t="s">
        <v>1476</v>
      </c>
      <c r="CU414">
        <v>2</v>
      </c>
    </row>
    <row r="415" spans="1:99" x14ac:dyDescent="0.35">
      <c r="A415">
        <v>422</v>
      </c>
      <c r="B415" s="11">
        <v>44768.825694444444</v>
      </c>
      <c r="C415">
        <v>2</v>
      </c>
      <c r="D415">
        <v>0</v>
      </c>
      <c r="E415">
        <v>0</v>
      </c>
      <c r="F415">
        <v>1</v>
      </c>
      <c r="G415">
        <v>1</v>
      </c>
      <c r="H415">
        <v>1</v>
      </c>
      <c r="I415">
        <v>1</v>
      </c>
      <c r="J415">
        <v>1</v>
      </c>
      <c r="K415">
        <v>1</v>
      </c>
      <c r="L415" t="s">
        <v>1401</v>
      </c>
      <c r="M415">
        <v>91</v>
      </c>
      <c r="N415" t="s">
        <v>1998</v>
      </c>
      <c r="O415">
        <v>2</v>
      </c>
      <c r="Q415">
        <v>1</v>
      </c>
      <c r="R415" t="s">
        <v>8</v>
      </c>
      <c r="S415" t="s">
        <v>199</v>
      </c>
      <c r="T415" t="s">
        <v>5</v>
      </c>
      <c r="U415" t="s">
        <v>200</v>
      </c>
      <c r="V415" s="12">
        <v>44762</v>
      </c>
      <c r="W415" s="12">
        <v>44762</v>
      </c>
      <c r="X415">
        <v>2</v>
      </c>
      <c r="Y415" s="13">
        <v>0.54166666666666663</v>
      </c>
      <c r="Z415" s="13">
        <v>0.625</v>
      </c>
      <c r="AA415" s="1">
        <f t="shared" si="18"/>
        <v>120.00000000000006</v>
      </c>
      <c r="AB415">
        <v>2</v>
      </c>
      <c r="AD415">
        <v>2</v>
      </c>
      <c r="AF415">
        <v>1</v>
      </c>
      <c r="AG415" t="s">
        <v>1856</v>
      </c>
      <c r="AH415">
        <v>320</v>
      </c>
      <c r="AJ415">
        <v>320</v>
      </c>
      <c r="AK415">
        <v>2</v>
      </c>
      <c r="BC415">
        <f t="shared" si="19"/>
        <v>320</v>
      </c>
      <c r="BD415">
        <f>BC415*[1]counts!$B$54</f>
        <v>2448</v>
      </c>
      <c r="BE415">
        <f t="shared" si="20"/>
        <v>2448</v>
      </c>
      <c r="BF415">
        <v>0</v>
      </c>
      <c r="BG415">
        <v>0</v>
      </c>
      <c r="BH415">
        <v>1</v>
      </c>
      <c r="BI415">
        <v>0</v>
      </c>
      <c r="BJ415">
        <v>0</v>
      </c>
      <c r="BK415">
        <v>0</v>
      </c>
      <c r="BL415">
        <v>0</v>
      </c>
      <c r="BM415">
        <v>0</v>
      </c>
      <c r="BN415">
        <v>0</v>
      </c>
      <c r="BO415">
        <v>0</v>
      </c>
      <c r="BP415">
        <v>0</v>
      </c>
      <c r="BQ415">
        <v>0</v>
      </c>
      <c r="BZ415">
        <v>1</v>
      </c>
      <c r="CA415" t="s">
        <v>1476</v>
      </c>
      <c r="CF415">
        <v>6</v>
      </c>
      <c r="CG415">
        <v>4</v>
      </c>
      <c r="CH415">
        <v>1</v>
      </c>
      <c r="CI415">
        <v>1</v>
      </c>
      <c r="CJ415">
        <v>0</v>
      </c>
      <c r="CK415">
        <v>0</v>
      </c>
      <c r="CL415">
        <v>3</v>
      </c>
      <c r="CM415" t="s">
        <v>1999</v>
      </c>
      <c r="CN415">
        <v>7</v>
      </c>
      <c r="CO415" t="s">
        <v>2000</v>
      </c>
      <c r="CT415" t="s">
        <v>1476</v>
      </c>
      <c r="CU415">
        <v>2</v>
      </c>
    </row>
    <row r="416" spans="1:99" x14ac:dyDescent="0.35">
      <c r="A416">
        <v>423</v>
      </c>
      <c r="B416" s="11">
        <v>44768.831944444442</v>
      </c>
      <c r="C416">
        <v>2</v>
      </c>
      <c r="D416">
        <v>0</v>
      </c>
      <c r="E416">
        <v>0</v>
      </c>
      <c r="F416">
        <v>1</v>
      </c>
      <c r="G416">
        <v>1</v>
      </c>
      <c r="H416">
        <v>1</v>
      </c>
      <c r="I416">
        <v>1</v>
      </c>
      <c r="J416">
        <v>1</v>
      </c>
      <c r="K416">
        <v>1</v>
      </c>
      <c r="L416" t="s">
        <v>1401</v>
      </c>
      <c r="M416">
        <v>91</v>
      </c>
      <c r="N416" t="s">
        <v>2001</v>
      </c>
      <c r="O416">
        <v>2</v>
      </c>
      <c r="Q416">
        <v>5</v>
      </c>
      <c r="R416" t="s">
        <v>8</v>
      </c>
      <c r="S416" t="s">
        <v>212</v>
      </c>
      <c r="T416" t="s">
        <v>5</v>
      </c>
      <c r="U416" t="s">
        <v>200</v>
      </c>
      <c r="V416" s="12">
        <v>44764</v>
      </c>
      <c r="W416" s="12">
        <v>44764</v>
      </c>
      <c r="X416">
        <v>2</v>
      </c>
      <c r="Y416" s="13">
        <v>0.54166666666666663</v>
      </c>
      <c r="Z416" s="13">
        <v>0.625</v>
      </c>
      <c r="AA416" s="1">
        <f t="shared" si="18"/>
        <v>120.00000000000006</v>
      </c>
      <c r="AB416">
        <v>2</v>
      </c>
      <c r="AD416">
        <v>2</v>
      </c>
      <c r="AF416">
        <v>1</v>
      </c>
      <c r="AG416" t="s">
        <v>1688</v>
      </c>
      <c r="AH416">
        <v>15</v>
      </c>
      <c r="AJ416">
        <v>15</v>
      </c>
      <c r="AK416">
        <v>2</v>
      </c>
      <c r="BC416">
        <f t="shared" si="19"/>
        <v>15</v>
      </c>
      <c r="BD416">
        <f>BC416*[1]counts!$B$54</f>
        <v>114.75</v>
      </c>
      <c r="BE416">
        <f t="shared" si="20"/>
        <v>114.75</v>
      </c>
      <c r="BF416">
        <v>0</v>
      </c>
      <c r="BG416">
        <v>0</v>
      </c>
      <c r="BH416">
        <v>1</v>
      </c>
      <c r="BI416">
        <v>0</v>
      </c>
      <c r="BJ416">
        <v>0</v>
      </c>
      <c r="BK416">
        <v>0</v>
      </c>
      <c r="BL416">
        <v>0</v>
      </c>
      <c r="BM416">
        <v>0</v>
      </c>
      <c r="BN416">
        <v>0</v>
      </c>
      <c r="BO416">
        <v>0</v>
      </c>
      <c r="BP416">
        <v>0</v>
      </c>
      <c r="BQ416">
        <v>0</v>
      </c>
      <c r="BZ416">
        <v>1</v>
      </c>
      <c r="CA416" t="s">
        <v>1476</v>
      </c>
      <c r="CF416">
        <v>6</v>
      </c>
      <c r="CG416">
        <v>9</v>
      </c>
      <c r="CH416">
        <v>1</v>
      </c>
      <c r="CI416">
        <v>1</v>
      </c>
      <c r="CJ416">
        <v>0</v>
      </c>
      <c r="CK416">
        <v>0</v>
      </c>
      <c r="CL416">
        <v>1</v>
      </c>
      <c r="CM416" t="s">
        <v>2002</v>
      </c>
      <c r="CN416">
        <v>14</v>
      </c>
      <c r="CO416" t="s">
        <v>2003</v>
      </c>
      <c r="CT416" t="s">
        <v>1476</v>
      </c>
      <c r="CU416">
        <v>2</v>
      </c>
    </row>
    <row r="417" spans="1:99" x14ac:dyDescent="0.35">
      <c r="A417">
        <v>424</v>
      </c>
      <c r="B417" s="11">
        <v>44768.84097222222</v>
      </c>
      <c r="C417">
        <v>3</v>
      </c>
      <c r="D417">
        <v>0</v>
      </c>
      <c r="E417">
        <v>0</v>
      </c>
      <c r="F417">
        <v>0</v>
      </c>
      <c r="G417">
        <v>0</v>
      </c>
      <c r="H417">
        <v>0</v>
      </c>
      <c r="I417">
        <v>0</v>
      </c>
      <c r="J417">
        <v>0</v>
      </c>
      <c r="K417">
        <v>1</v>
      </c>
      <c r="L417" t="s">
        <v>1401</v>
      </c>
      <c r="M417">
        <v>9</v>
      </c>
      <c r="N417" t="s">
        <v>2004</v>
      </c>
      <c r="O417">
        <v>2</v>
      </c>
      <c r="Q417">
        <v>4</v>
      </c>
      <c r="R417" t="s">
        <v>9</v>
      </c>
      <c r="S417" t="s">
        <v>212</v>
      </c>
      <c r="T417" t="s">
        <v>5</v>
      </c>
      <c r="U417" t="s">
        <v>200</v>
      </c>
      <c r="V417" s="12">
        <v>44767</v>
      </c>
      <c r="W417" s="12">
        <v>44767</v>
      </c>
      <c r="X417">
        <v>1</v>
      </c>
      <c r="Y417" s="13">
        <v>0.54166666666666663</v>
      </c>
      <c r="Z417" s="13">
        <v>0.58333333333333337</v>
      </c>
      <c r="AA417" s="1">
        <f t="shared" si="18"/>
        <v>60.000000000000107</v>
      </c>
      <c r="AB417">
        <v>2</v>
      </c>
      <c r="AD417">
        <v>2</v>
      </c>
      <c r="AF417">
        <v>1</v>
      </c>
      <c r="AG417" t="s">
        <v>1718</v>
      </c>
      <c r="AH417">
        <v>12</v>
      </c>
      <c r="AJ417">
        <v>12</v>
      </c>
      <c r="AK417">
        <v>2</v>
      </c>
      <c r="BC417">
        <f t="shared" si="19"/>
        <v>12</v>
      </c>
      <c r="BD417">
        <f>BC417*[1]counts!$B$54</f>
        <v>91.800000000000011</v>
      </c>
      <c r="BE417">
        <f t="shared" si="20"/>
        <v>91.800000000000011</v>
      </c>
      <c r="BF417">
        <v>0</v>
      </c>
      <c r="BG417">
        <v>0</v>
      </c>
      <c r="BH417">
        <v>1</v>
      </c>
      <c r="BI417">
        <v>0</v>
      </c>
      <c r="BJ417">
        <v>0</v>
      </c>
      <c r="BK417">
        <v>0</v>
      </c>
      <c r="BL417">
        <v>0</v>
      </c>
      <c r="BM417">
        <v>0</v>
      </c>
      <c r="BN417">
        <v>0</v>
      </c>
      <c r="BO417">
        <v>0</v>
      </c>
      <c r="BP417">
        <v>0</v>
      </c>
      <c r="BQ417">
        <v>0</v>
      </c>
      <c r="BZ417">
        <v>1</v>
      </c>
      <c r="CA417" t="s">
        <v>1476</v>
      </c>
      <c r="CF417">
        <v>1</v>
      </c>
      <c r="CG417">
        <v>4</v>
      </c>
      <c r="CH417">
        <v>1</v>
      </c>
      <c r="CI417">
        <v>1</v>
      </c>
      <c r="CJ417">
        <v>0</v>
      </c>
      <c r="CK417">
        <v>0</v>
      </c>
      <c r="CL417">
        <v>2</v>
      </c>
      <c r="CM417" t="s">
        <v>2005</v>
      </c>
      <c r="CN417">
        <v>3</v>
      </c>
      <c r="CO417" t="s">
        <v>2006</v>
      </c>
      <c r="CT417" t="s">
        <v>1476</v>
      </c>
      <c r="CU417">
        <v>2</v>
      </c>
    </row>
    <row r="418" spans="1:99" x14ac:dyDescent="0.35">
      <c r="A418">
        <v>425</v>
      </c>
      <c r="B418" s="11">
        <v>44768.844444444447</v>
      </c>
      <c r="C418">
        <v>3</v>
      </c>
      <c r="D418">
        <v>0</v>
      </c>
      <c r="E418">
        <v>0</v>
      </c>
      <c r="F418">
        <v>0</v>
      </c>
      <c r="G418">
        <v>0</v>
      </c>
      <c r="H418">
        <v>0</v>
      </c>
      <c r="I418">
        <v>0</v>
      </c>
      <c r="J418">
        <v>0</v>
      </c>
      <c r="K418">
        <v>1</v>
      </c>
      <c r="L418" t="s">
        <v>1401</v>
      </c>
      <c r="M418">
        <v>5</v>
      </c>
      <c r="N418" t="s">
        <v>2007</v>
      </c>
      <c r="O418">
        <v>2</v>
      </c>
      <c r="Q418">
        <v>6</v>
      </c>
      <c r="R418" t="s">
        <v>8</v>
      </c>
      <c r="S418" t="s">
        <v>212</v>
      </c>
      <c r="T418" t="s">
        <v>5</v>
      </c>
      <c r="U418" t="s">
        <v>200</v>
      </c>
      <c r="V418" s="12">
        <v>44768</v>
      </c>
      <c r="W418" s="12">
        <v>44768</v>
      </c>
      <c r="X418">
        <v>1</v>
      </c>
      <c r="Y418" s="13">
        <v>0.41666666666666669</v>
      </c>
      <c r="Z418" s="13">
        <v>0.45833333333333331</v>
      </c>
      <c r="AA418" s="1">
        <f t="shared" si="18"/>
        <v>59.999999999999943</v>
      </c>
      <c r="AB418">
        <v>2</v>
      </c>
      <c r="AD418">
        <v>2</v>
      </c>
      <c r="AF418">
        <v>1</v>
      </c>
      <c r="AG418" t="s">
        <v>1838</v>
      </c>
      <c r="AH418">
        <v>18</v>
      </c>
      <c r="AJ418">
        <v>18</v>
      </c>
      <c r="AK418">
        <v>2</v>
      </c>
      <c r="BC418">
        <f t="shared" si="19"/>
        <v>18</v>
      </c>
      <c r="BD418">
        <f>BC418*[1]counts!$B$54</f>
        <v>137.70000000000002</v>
      </c>
      <c r="BE418">
        <f t="shared" si="20"/>
        <v>137.70000000000002</v>
      </c>
      <c r="BF418">
        <v>0</v>
      </c>
      <c r="BG418">
        <v>0</v>
      </c>
      <c r="BH418">
        <v>1</v>
      </c>
      <c r="BI418">
        <v>0</v>
      </c>
      <c r="BJ418">
        <v>0</v>
      </c>
      <c r="BK418">
        <v>0</v>
      </c>
      <c r="BL418">
        <v>0</v>
      </c>
      <c r="BM418">
        <v>0</v>
      </c>
      <c r="BN418">
        <v>0</v>
      </c>
      <c r="BO418">
        <v>0</v>
      </c>
      <c r="BP418">
        <v>0</v>
      </c>
      <c r="BQ418">
        <v>0</v>
      </c>
      <c r="BZ418">
        <v>1</v>
      </c>
      <c r="CA418" t="s">
        <v>1476</v>
      </c>
      <c r="CF418">
        <v>3</v>
      </c>
      <c r="CG418">
        <v>2</v>
      </c>
      <c r="CH418">
        <v>1</v>
      </c>
      <c r="CI418">
        <v>1</v>
      </c>
      <c r="CJ418">
        <v>0</v>
      </c>
      <c r="CK418">
        <v>0</v>
      </c>
      <c r="CL418">
        <v>2</v>
      </c>
      <c r="CM418" t="s">
        <v>2008</v>
      </c>
      <c r="CN418">
        <v>3</v>
      </c>
      <c r="CO418" t="s">
        <v>2009</v>
      </c>
      <c r="CT418" t="s">
        <v>1476</v>
      </c>
      <c r="CU418">
        <v>2</v>
      </c>
    </row>
    <row r="419" spans="1:99" x14ac:dyDescent="0.35">
      <c r="A419">
        <v>426</v>
      </c>
      <c r="B419" s="11">
        <v>44768.849305555559</v>
      </c>
      <c r="C419">
        <v>3</v>
      </c>
      <c r="D419">
        <v>0</v>
      </c>
      <c r="E419">
        <v>0</v>
      </c>
      <c r="F419">
        <v>0</v>
      </c>
      <c r="G419">
        <v>0</v>
      </c>
      <c r="H419">
        <v>0</v>
      </c>
      <c r="I419">
        <v>0</v>
      </c>
      <c r="J419">
        <v>0</v>
      </c>
      <c r="K419">
        <v>1</v>
      </c>
      <c r="L419" t="s">
        <v>1401</v>
      </c>
      <c r="M419">
        <v>95</v>
      </c>
      <c r="N419" t="s">
        <v>2010</v>
      </c>
      <c r="O419">
        <v>2</v>
      </c>
      <c r="Q419">
        <v>7</v>
      </c>
      <c r="R419" t="s">
        <v>9</v>
      </c>
      <c r="S419" t="s">
        <v>199</v>
      </c>
      <c r="T419" t="s">
        <v>5</v>
      </c>
      <c r="U419" t="s">
        <v>200</v>
      </c>
      <c r="V419" s="12">
        <v>44768</v>
      </c>
      <c r="W419" s="12">
        <v>44768</v>
      </c>
      <c r="X419">
        <v>1</v>
      </c>
      <c r="Y419" s="13">
        <v>0.58333333333333337</v>
      </c>
      <c r="Z419" s="13">
        <v>0.625</v>
      </c>
      <c r="AA419" s="1">
        <f t="shared" si="18"/>
        <v>59.999999999999943</v>
      </c>
      <c r="AB419">
        <v>2</v>
      </c>
      <c r="AD419">
        <v>2</v>
      </c>
      <c r="AF419">
        <v>1</v>
      </c>
      <c r="AG419" t="s">
        <v>1558</v>
      </c>
      <c r="AH419">
        <v>170</v>
      </c>
      <c r="AJ419">
        <v>170</v>
      </c>
      <c r="AK419">
        <v>2</v>
      </c>
      <c r="BC419">
        <f t="shared" si="19"/>
        <v>170</v>
      </c>
      <c r="BD419">
        <f>BC419*[1]counts!$B$54</f>
        <v>1300.5</v>
      </c>
      <c r="BE419">
        <f t="shared" si="20"/>
        <v>1300.5</v>
      </c>
      <c r="BF419">
        <v>0</v>
      </c>
      <c r="BG419">
        <v>0</v>
      </c>
      <c r="BH419">
        <v>1</v>
      </c>
      <c r="BI419">
        <v>0</v>
      </c>
      <c r="BJ419">
        <v>0</v>
      </c>
      <c r="BK419">
        <v>0</v>
      </c>
      <c r="BL419">
        <v>0</v>
      </c>
      <c r="BM419">
        <v>0</v>
      </c>
      <c r="BN419">
        <v>0</v>
      </c>
      <c r="BO419">
        <v>0</v>
      </c>
      <c r="BP419">
        <v>0</v>
      </c>
      <c r="BQ419">
        <v>0</v>
      </c>
      <c r="BZ419">
        <v>1</v>
      </c>
      <c r="CA419" t="s">
        <v>1476</v>
      </c>
      <c r="CF419">
        <v>2</v>
      </c>
      <c r="CG419">
        <v>1</v>
      </c>
      <c r="CH419">
        <v>0</v>
      </c>
      <c r="CI419">
        <v>1</v>
      </c>
      <c r="CJ419">
        <v>0</v>
      </c>
      <c r="CK419">
        <v>0</v>
      </c>
      <c r="CN419">
        <v>2</v>
      </c>
      <c r="CO419" t="s">
        <v>2011</v>
      </c>
      <c r="CT419" t="s">
        <v>1476</v>
      </c>
      <c r="CU419">
        <v>2</v>
      </c>
    </row>
    <row r="420" spans="1:99" x14ac:dyDescent="0.35">
      <c r="A420">
        <v>427</v>
      </c>
      <c r="B420" s="11">
        <v>44776.356944444444</v>
      </c>
      <c r="C420">
        <v>3</v>
      </c>
      <c r="D420">
        <v>0</v>
      </c>
      <c r="E420">
        <v>0</v>
      </c>
      <c r="F420">
        <v>0</v>
      </c>
      <c r="G420">
        <v>0</v>
      </c>
      <c r="H420">
        <v>0</v>
      </c>
      <c r="I420">
        <v>0</v>
      </c>
      <c r="J420">
        <v>0</v>
      </c>
      <c r="K420">
        <v>1</v>
      </c>
      <c r="L420" t="s">
        <v>1401</v>
      </c>
      <c r="M420">
        <v>66</v>
      </c>
      <c r="N420" t="s">
        <v>2012</v>
      </c>
      <c r="O420">
        <v>2</v>
      </c>
      <c r="Q420">
        <v>8</v>
      </c>
      <c r="R420" t="s">
        <v>9</v>
      </c>
      <c r="S420" t="s">
        <v>199</v>
      </c>
      <c r="T420" t="s">
        <v>5</v>
      </c>
      <c r="U420" t="s">
        <v>200</v>
      </c>
      <c r="V420" s="12">
        <v>44771</v>
      </c>
      <c r="W420" s="12">
        <v>44771</v>
      </c>
      <c r="X420">
        <v>1</v>
      </c>
      <c r="Y420" s="13">
        <v>0.45833333333333331</v>
      </c>
      <c r="Z420" s="13">
        <v>0.5</v>
      </c>
      <c r="AA420" s="1">
        <f t="shared" si="18"/>
        <v>60.000000000000028</v>
      </c>
      <c r="AB420">
        <v>2</v>
      </c>
      <c r="AD420">
        <v>2</v>
      </c>
      <c r="AF420">
        <v>1</v>
      </c>
      <c r="AG420" t="s">
        <v>1731</v>
      </c>
      <c r="AH420">
        <v>88</v>
      </c>
      <c r="AJ420">
        <v>88</v>
      </c>
      <c r="AK420">
        <v>2</v>
      </c>
      <c r="BC420">
        <f t="shared" si="19"/>
        <v>88</v>
      </c>
      <c r="BD420">
        <f>BC420*[1]counts!$B$54</f>
        <v>673.2</v>
      </c>
      <c r="BE420">
        <f t="shared" si="20"/>
        <v>673.2</v>
      </c>
      <c r="BF420">
        <v>0</v>
      </c>
      <c r="BG420">
        <v>0</v>
      </c>
      <c r="BH420">
        <v>1</v>
      </c>
      <c r="BI420">
        <v>0</v>
      </c>
      <c r="BJ420">
        <v>0</v>
      </c>
      <c r="BK420">
        <v>0</v>
      </c>
      <c r="BL420">
        <v>0</v>
      </c>
      <c r="BM420">
        <v>0</v>
      </c>
      <c r="BN420">
        <v>0</v>
      </c>
      <c r="BO420">
        <v>0</v>
      </c>
      <c r="BP420">
        <v>0</v>
      </c>
      <c r="BQ420">
        <v>0</v>
      </c>
      <c r="BZ420">
        <v>1</v>
      </c>
      <c r="CA420" t="s">
        <v>1476</v>
      </c>
      <c r="CF420">
        <v>2</v>
      </c>
      <c r="CG420">
        <v>1</v>
      </c>
      <c r="CH420">
        <v>0</v>
      </c>
      <c r="CI420">
        <v>1</v>
      </c>
      <c r="CJ420">
        <v>0</v>
      </c>
      <c r="CK420">
        <v>0</v>
      </c>
      <c r="CN420">
        <v>3</v>
      </c>
      <c r="CO420" t="s">
        <v>2013</v>
      </c>
      <c r="CT420" t="s">
        <v>942</v>
      </c>
      <c r="CU420">
        <v>2</v>
      </c>
    </row>
    <row r="421" spans="1:99" x14ac:dyDescent="0.35">
      <c r="A421">
        <v>428</v>
      </c>
      <c r="B421" s="11">
        <v>44776.366666666669</v>
      </c>
      <c r="D421">
        <v>0</v>
      </c>
      <c r="E421">
        <v>0</v>
      </c>
      <c r="F421">
        <v>0</v>
      </c>
      <c r="G421">
        <v>0</v>
      </c>
      <c r="H421">
        <v>0</v>
      </c>
      <c r="I421">
        <v>0</v>
      </c>
      <c r="J421">
        <v>0</v>
      </c>
      <c r="K421">
        <v>1</v>
      </c>
      <c r="L421" t="s">
        <v>2014</v>
      </c>
      <c r="M421">
        <v>68</v>
      </c>
      <c r="N421" t="s">
        <v>2015</v>
      </c>
      <c r="O421">
        <v>1</v>
      </c>
      <c r="P421">
        <v>3</v>
      </c>
      <c r="R421" t="s">
        <v>9</v>
      </c>
      <c r="S421" t="s">
        <v>212</v>
      </c>
      <c r="T421" t="s">
        <v>5</v>
      </c>
      <c r="U421" t="s">
        <v>200</v>
      </c>
      <c r="V421" s="12">
        <v>44775</v>
      </c>
      <c r="W421" s="12">
        <v>44775</v>
      </c>
      <c r="X421">
        <v>3</v>
      </c>
      <c r="Y421" s="13">
        <v>0.5</v>
      </c>
      <c r="Z421" s="13">
        <v>0.625</v>
      </c>
      <c r="AA421" s="1">
        <f t="shared" si="18"/>
        <v>180</v>
      </c>
      <c r="AB421">
        <v>2</v>
      </c>
      <c r="AD421">
        <v>2</v>
      </c>
      <c r="AF421">
        <v>1</v>
      </c>
      <c r="AG421" t="s">
        <v>2016</v>
      </c>
      <c r="AH421">
        <v>251</v>
      </c>
      <c r="AJ421">
        <v>251</v>
      </c>
      <c r="AK421">
        <v>2</v>
      </c>
      <c r="BC421">
        <f t="shared" si="19"/>
        <v>251</v>
      </c>
      <c r="BD421">
        <f>BC421*[1]counts!$B$54</f>
        <v>1920.15</v>
      </c>
      <c r="BE421">
        <f t="shared" si="20"/>
        <v>1920.15</v>
      </c>
      <c r="BF421">
        <v>0</v>
      </c>
      <c r="BG421">
        <v>0</v>
      </c>
      <c r="BH421">
        <v>1</v>
      </c>
      <c r="BI421">
        <v>1</v>
      </c>
      <c r="BJ421">
        <v>0</v>
      </c>
      <c r="BK421">
        <v>0</v>
      </c>
      <c r="BL421">
        <v>0</v>
      </c>
      <c r="BM421">
        <v>0</v>
      </c>
      <c r="BN421">
        <v>0</v>
      </c>
      <c r="BO421">
        <v>0</v>
      </c>
      <c r="BP421">
        <v>0</v>
      </c>
      <c r="BQ421">
        <v>0</v>
      </c>
      <c r="BZ421">
        <v>2</v>
      </c>
      <c r="CA421" t="s">
        <v>2017</v>
      </c>
      <c r="CB421">
        <v>1</v>
      </c>
      <c r="CC421" t="s">
        <v>2018</v>
      </c>
      <c r="CF421">
        <v>5</v>
      </c>
      <c r="CG421">
        <v>5</v>
      </c>
      <c r="CH421">
        <v>1</v>
      </c>
      <c r="CI421">
        <v>1</v>
      </c>
      <c r="CJ421">
        <v>0</v>
      </c>
      <c r="CK421">
        <v>0</v>
      </c>
      <c r="CL421">
        <v>3</v>
      </c>
      <c r="CM421" t="s">
        <v>2019</v>
      </c>
      <c r="CN421">
        <v>8</v>
      </c>
      <c r="CO421" t="s">
        <v>2020</v>
      </c>
      <c r="CT421" t="s">
        <v>1476</v>
      </c>
      <c r="CU421">
        <v>2</v>
      </c>
    </row>
    <row r="422" spans="1:99" x14ac:dyDescent="0.35">
      <c r="A422">
        <v>429</v>
      </c>
      <c r="B422" s="11">
        <v>44783.61041666667</v>
      </c>
      <c r="D422">
        <v>0</v>
      </c>
      <c r="E422">
        <v>0</v>
      </c>
      <c r="F422">
        <v>0</v>
      </c>
      <c r="G422">
        <v>0</v>
      </c>
      <c r="H422">
        <v>0</v>
      </c>
      <c r="I422">
        <v>0</v>
      </c>
      <c r="J422">
        <v>0</v>
      </c>
      <c r="K422">
        <v>1</v>
      </c>
      <c r="L422" t="s">
        <v>2021</v>
      </c>
      <c r="M422">
        <v>94</v>
      </c>
      <c r="N422" t="s">
        <v>2022</v>
      </c>
      <c r="O422">
        <v>1</v>
      </c>
      <c r="P422">
        <v>3</v>
      </c>
      <c r="R422" t="s">
        <v>9</v>
      </c>
      <c r="S422" t="s">
        <v>212</v>
      </c>
      <c r="T422" t="s">
        <v>5</v>
      </c>
      <c r="U422" t="s">
        <v>200</v>
      </c>
      <c r="V422" s="12">
        <v>44775</v>
      </c>
      <c r="W422" s="12">
        <v>44775</v>
      </c>
      <c r="X422">
        <v>3</v>
      </c>
      <c r="Y422" s="13">
        <v>0.5</v>
      </c>
      <c r="Z422" s="13">
        <v>0.625</v>
      </c>
      <c r="AA422" s="1">
        <f t="shared" si="18"/>
        <v>180</v>
      </c>
      <c r="AB422">
        <v>2</v>
      </c>
      <c r="AD422">
        <v>2</v>
      </c>
      <c r="AF422">
        <v>1</v>
      </c>
      <c r="AG422" t="s">
        <v>2023</v>
      </c>
      <c r="AH422">
        <v>27</v>
      </c>
      <c r="AJ422">
        <v>27</v>
      </c>
      <c r="AK422">
        <v>2</v>
      </c>
      <c r="BC422">
        <f t="shared" si="19"/>
        <v>27</v>
      </c>
      <c r="BD422">
        <f>BC422*[1]counts!$B$54</f>
        <v>206.55</v>
      </c>
      <c r="BE422">
        <f t="shared" si="20"/>
        <v>206.55</v>
      </c>
      <c r="BF422">
        <v>0</v>
      </c>
      <c r="BG422">
        <v>0</v>
      </c>
      <c r="BH422">
        <v>1</v>
      </c>
      <c r="BI422">
        <v>1</v>
      </c>
      <c r="BJ422">
        <v>0</v>
      </c>
      <c r="BK422">
        <v>0</v>
      </c>
      <c r="BL422">
        <v>0</v>
      </c>
      <c r="BM422">
        <v>0</v>
      </c>
      <c r="BN422">
        <v>0</v>
      </c>
      <c r="BO422">
        <v>0</v>
      </c>
      <c r="BP422">
        <v>0</v>
      </c>
      <c r="BQ422">
        <v>0</v>
      </c>
      <c r="BZ422">
        <v>3</v>
      </c>
      <c r="CA422" t="s">
        <v>2024</v>
      </c>
      <c r="CB422">
        <v>1</v>
      </c>
      <c r="CC422" t="s">
        <v>2025</v>
      </c>
      <c r="CF422">
        <v>5</v>
      </c>
      <c r="CG422">
        <v>5</v>
      </c>
      <c r="CH422">
        <v>1</v>
      </c>
      <c r="CI422">
        <v>1</v>
      </c>
      <c r="CJ422">
        <v>0</v>
      </c>
      <c r="CK422">
        <v>0</v>
      </c>
      <c r="CL422">
        <v>1</v>
      </c>
      <c r="CM422" t="s">
        <v>2026</v>
      </c>
      <c r="CN422">
        <v>9</v>
      </c>
      <c r="CO422" t="s">
        <v>2027</v>
      </c>
      <c r="CT422" t="s">
        <v>942</v>
      </c>
      <c r="CU422">
        <v>2</v>
      </c>
    </row>
    <row r="423" spans="1:99" x14ac:dyDescent="0.35">
      <c r="A423">
        <v>430</v>
      </c>
      <c r="B423" s="11">
        <v>44783.625</v>
      </c>
      <c r="D423">
        <v>0</v>
      </c>
      <c r="E423">
        <v>0</v>
      </c>
      <c r="F423">
        <v>0</v>
      </c>
      <c r="G423">
        <v>0</v>
      </c>
      <c r="H423">
        <v>0</v>
      </c>
      <c r="I423">
        <v>0</v>
      </c>
      <c r="J423">
        <v>0</v>
      </c>
      <c r="K423">
        <v>1</v>
      </c>
      <c r="L423" t="s">
        <v>2028</v>
      </c>
      <c r="M423">
        <v>92</v>
      </c>
      <c r="N423" t="s">
        <v>2029</v>
      </c>
      <c r="O423">
        <v>1</v>
      </c>
      <c r="P423">
        <v>2</v>
      </c>
      <c r="R423" t="s">
        <v>8</v>
      </c>
      <c r="S423" t="s">
        <v>199</v>
      </c>
      <c r="T423" t="s">
        <v>5</v>
      </c>
      <c r="U423" t="s">
        <v>200</v>
      </c>
      <c r="V423" s="12">
        <v>44777</v>
      </c>
      <c r="W423" s="12">
        <v>44777</v>
      </c>
      <c r="X423">
        <v>3</v>
      </c>
      <c r="Y423" s="13">
        <v>0.47916666666666669</v>
      </c>
      <c r="Z423" s="13">
        <v>0.60416666666666663</v>
      </c>
      <c r="AA423" s="1">
        <f t="shared" si="18"/>
        <v>179.99999999999991</v>
      </c>
      <c r="AB423">
        <v>2</v>
      </c>
      <c r="AD423">
        <v>2</v>
      </c>
      <c r="AF423">
        <v>1</v>
      </c>
      <c r="AG423" t="s">
        <v>2030</v>
      </c>
      <c r="AH423">
        <v>123</v>
      </c>
      <c r="AJ423">
        <v>123</v>
      </c>
      <c r="AK423">
        <v>2</v>
      </c>
      <c r="BC423">
        <f t="shared" si="19"/>
        <v>123</v>
      </c>
      <c r="BD423">
        <f>BC423*[1]counts!$B$54</f>
        <v>940.95</v>
      </c>
      <c r="BE423">
        <f t="shared" si="20"/>
        <v>940.95</v>
      </c>
      <c r="BF423">
        <v>0</v>
      </c>
      <c r="BG423">
        <v>0</v>
      </c>
      <c r="BH423">
        <v>1</v>
      </c>
      <c r="BI423">
        <v>1</v>
      </c>
      <c r="BJ423">
        <v>0</v>
      </c>
      <c r="BK423">
        <v>0</v>
      </c>
      <c r="BL423">
        <v>0</v>
      </c>
      <c r="BM423">
        <v>0</v>
      </c>
      <c r="BN423">
        <v>0</v>
      </c>
      <c r="BO423">
        <v>0</v>
      </c>
      <c r="BP423">
        <v>0</v>
      </c>
      <c r="BQ423">
        <v>0</v>
      </c>
      <c r="BZ423">
        <v>2</v>
      </c>
      <c r="CA423" t="s">
        <v>1408</v>
      </c>
      <c r="CB423">
        <v>1</v>
      </c>
      <c r="CC423" t="s">
        <v>2031</v>
      </c>
      <c r="CF423">
        <v>4</v>
      </c>
      <c r="CG423">
        <v>9</v>
      </c>
      <c r="CH423">
        <v>1</v>
      </c>
      <c r="CI423">
        <v>1</v>
      </c>
      <c r="CJ423">
        <v>0</v>
      </c>
      <c r="CK423">
        <v>0</v>
      </c>
      <c r="CL423">
        <v>3</v>
      </c>
      <c r="CM423" t="s">
        <v>2032</v>
      </c>
      <c r="CN423">
        <v>10</v>
      </c>
      <c r="CO423" t="s">
        <v>2033</v>
      </c>
      <c r="CT423" t="s">
        <v>942</v>
      </c>
      <c r="CU423">
        <v>2</v>
      </c>
    </row>
    <row r="424" spans="1:99" x14ac:dyDescent="0.35">
      <c r="A424">
        <v>431</v>
      </c>
      <c r="B424" s="11">
        <v>44785.382638888892</v>
      </c>
      <c r="D424">
        <v>0</v>
      </c>
      <c r="E424">
        <v>0</v>
      </c>
      <c r="F424">
        <v>0</v>
      </c>
      <c r="G424">
        <v>0</v>
      </c>
      <c r="H424">
        <v>0</v>
      </c>
      <c r="I424">
        <v>0</v>
      </c>
      <c r="J424">
        <v>0</v>
      </c>
      <c r="K424">
        <v>1</v>
      </c>
      <c r="L424" t="s">
        <v>2034</v>
      </c>
      <c r="M424">
        <v>80</v>
      </c>
      <c r="N424" t="s">
        <v>2035</v>
      </c>
      <c r="O424">
        <v>1</v>
      </c>
      <c r="P424">
        <v>1</v>
      </c>
      <c r="R424" t="s">
        <v>8</v>
      </c>
      <c r="S424" t="s">
        <v>199</v>
      </c>
      <c r="T424" t="s">
        <v>5</v>
      </c>
      <c r="U424" t="s">
        <v>200</v>
      </c>
      <c r="V424" s="12">
        <v>44778</v>
      </c>
      <c r="W424" s="12">
        <v>44778</v>
      </c>
      <c r="X424">
        <v>3</v>
      </c>
      <c r="Y424" s="13">
        <v>0.5</v>
      </c>
      <c r="Z424" s="13">
        <v>0.625</v>
      </c>
      <c r="AA424" s="1">
        <f t="shared" si="18"/>
        <v>180</v>
      </c>
      <c r="AB424">
        <v>2</v>
      </c>
      <c r="AD424">
        <v>2</v>
      </c>
      <c r="AF424">
        <v>1</v>
      </c>
      <c r="AG424" t="s">
        <v>2036</v>
      </c>
      <c r="AH424">
        <v>440</v>
      </c>
      <c r="AJ424">
        <v>440</v>
      </c>
      <c r="AK424">
        <v>2</v>
      </c>
      <c r="BC424">
        <f t="shared" si="19"/>
        <v>440</v>
      </c>
      <c r="BD424">
        <f>BC424*[1]counts!$B$54</f>
        <v>3366</v>
      </c>
      <c r="BE424">
        <f t="shared" si="20"/>
        <v>3366</v>
      </c>
      <c r="BF424">
        <v>0</v>
      </c>
      <c r="BG424">
        <v>0</v>
      </c>
      <c r="BH424">
        <v>1</v>
      </c>
      <c r="BI424">
        <v>1</v>
      </c>
      <c r="BJ424">
        <v>0</v>
      </c>
      <c r="BK424">
        <v>0</v>
      </c>
      <c r="BL424">
        <v>0</v>
      </c>
      <c r="BM424">
        <v>0</v>
      </c>
      <c r="BN424">
        <v>0</v>
      </c>
      <c r="BO424">
        <v>0</v>
      </c>
      <c r="BP424">
        <v>0</v>
      </c>
      <c r="BQ424">
        <v>0</v>
      </c>
      <c r="BZ424">
        <v>2</v>
      </c>
      <c r="CA424" t="s">
        <v>1096</v>
      </c>
      <c r="CB424">
        <v>1</v>
      </c>
      <c r="CC424" t="s">
        <v>2031</v>
      </c>
      <c r="CF424">
        <v>7</v>
      </c>
      <c r="CG424">
        <v>5</v>
      </c>
      <c r="CH424">
        <v>1</v>
      </c>
      <c r="CI424">
        <v>1</v>
      </c>
      <c r="CJ424">
        <v>0</v>
      </c>
      <c r="CK424">
        <v>0</v>
      </c>
      <c r="CL424">
        <v>1</v>
      </c>
      <c r="CM424" t="s">
        <v>2037</v>
      </c>
      <c r="CN424">
        <v>11</v>
      </c>
      <c r="CO424" t="s">
        <v>2038</v>
      </c>
      <c r="CT424" t="s">
        <v>942</v>
      </c>
      <c r="CU424">
        <v>2</v>
      </c>
    </row>
    <row r="425" spans="1:99" x14ac:dyDescent="0.35">
      <c r="A425">
        <v>432</v>
      </c>
      <c r="B425" s="11">
        <v>44796.859027777777</v>
      </c>
      <c r="C425">
        <v>2</v>
      </c>
      <c r="D425">
        <v>0</v>
      </c>
      <c r="E425">
        <v>0</v>
      </c>
      <c r="F425">
        <v>0</v>
      </c>
      <c r="G425">
        <v>0</v>
      </c>
      <c r="H425">
        <v>0</v>
      </c>
      <c r="I425">
        <v>0</v>
      </c>
      <c r="J425">
        <v>0</v>
      </c>
      <c r="K425">
        <v>1</v>
      </c>
      <c r="L425" t="s">
        <v>2039</v>
      </c>
      <c r="M425">
        <v>79</v>
      </c>
      <c r="N425" t="s">
        <v>2040</v>
      </c>
      <c r="O425">
        <v>2</v>
      </c>
      <c r="Q425">
        <v>5</v>
      </c>
      <c r="R425" t="s">
        <v>8</v>
      </c>
      <c r="S425" t="s">
        <v>212</v>
      </c>
      <c r="T425" t="s">
        <v>5</v>
      </c>
      <c r="U425" t="s">
        <v>200</v>
      </c>
      <c r="V425" s="12">
        <v>44782</v>
      </c>
      <c r="W425" s="12">
        <v>44782</v>
      </c>
      <c r="X425">
        <v>3</v>
      </c>
      <c r="Y425" s="13">
        <v>0.5</v>
      </c>
      <c r="Z425" s="13">
        <v>0.625</v>
      </c>
      <c r="AA425" s="1">
        <f t="shared" si="18"/>
        <v>180</v>
      </c>
      <c r="AB425">
        <v>2</v>
      </c>
      <c r="AD425">
        <v>2</v>
      </c>
      <c r="AF425">
        <v>1</v>
      </c>
      <c r="AG425" t="s">
        <v>2041</v>
      </c>
      <c r="AH425">
        <v>251</v>
      </c>
      <c r="AJ425">
        <v>251</v>
      </c>
      <c r="AK425">
        <v>2</v>
      </c>
      <c r="BC425">
        <f t="shared" si="19"/>
        <v>251</v>
      </c>
      <c r="BD425">
        <f>BC425*[1]counts!$B$54</f>
        <v>1920.15</v>
      </c>
      <c r="BE425">
        <f t="shared" si="20"/>
        <v>1920.15</v>
      </c>
      <c r="BF425">
        <v>0</v>
      </c>
      <c r="BG425">
        <v>0</v>
      </c>
      <c r="BH425">
        <v>1</v>
      </c>
      <c r="BI425">
        <v>1</v>
      </c>
      <c r="BJ425">
        <v>0</v>
      </c>
      <c r="BK425">
        <v>0</v>
      </c>
      <c r="BL425">
        <v>0</v>
      </c>
      <c r="BM425">
        <v>0</v>
      </c>
      <c r="BN425">
        <v>0</v>
      </c>
      <c r="BO425">
        <v>0</v>
      </c>
      <c r="BP425">
        <v>0</v>
      </c>
      <c r="BQ425">
        <v>0</v>
      </c>
      <c r="BZ425">
        <v>2</v>
      </c>
      <c r="CA425" t="s">
        <v>1129</v>
      </c>
      <c r="CB425">
        <v>1</v>
      </c>
      <c r="CC425" t="s">
        <v>2042</v>
      </c>
      <c r="CF425">
        <v>7</v>
      </c>
      <c r="CG425">
        <v>6</v>
      </c>
      <c r="CH425">
        <v>1</v>
      </c>
      <c r="CI425">
        <v>1</v>
      </c>
      <c r="CJ425">
        <v>0</v>
      </c>
      <c r="CK425">
        <v>0</v>
      </c>
      <c r="CL425">
        <v>3</v>
      </c>
      <c r="CM425" t="s">
        <v>2043</v>
      </c>
      <c r="CN425">
        <v>10</v>
      </c>
      <c r="CO425" t="s">
        <v>2044</v>
      </c>
      <c r="CT425" t="s">
        <v>975</v>
      </c>
      <c r="CU425">
        <v>2</v>
      </c>
    </row>
    <row r="426" spans="1:99" x14ac:dyDescent="0.35">
      <c r="A426">
        <v>433</v>
      </c>
      <c r="B426" s="11">
        <v>44797.429166666669</v>
      </c>
      <c r="C426">
        <v>3</v>
      </c>
      <c r="D426">
        <v>0</v>
      </c>
      <c r="E426">
        <v>0</v>
      </c>
      <c r="F426">
        <v>0</v>
      </c>
      <c r="G426">
        <v>0</v>
      </c>
      <c r="H426">
        <v>0</v>
      </c>
      <c r="I426">
        <v>0</v>
      </c>
      <c r="J426">
        <v>0</v>
      </c>
      <c r="K426">
        <v>1</v>
      </c>
      <c r="L426" t="s">
        <v>2045</v>
      </c>
      <c r="M426">
        <v>88</v>
      </c>
      <c r="N426" t="s">
        <v>2046</v>
      </c>
      <c r="O426">
        <v>1</v>
      </c>
      <c r="P426">
        <v>7</v>
      </c>
      <c r="R426" t="s">
        <v>9</v>
      </c>
      <c r="S426" t="s">
        <v>199</v>
      </c>
      <c r="T426" t="s">
        <v>5</v>
      </c>
      <c r="U426" t="s">
        <v>200</v>
      </c>
      <c r="V426" s="12">
        <v>44796</v>
      </c>
      <c r="W426" s="12">
        <v>44796</v>
      </c>
      <c r="X426">
        <v>3</v>
      </c>
      <c r="Y426" s="13">
        <v>0.49166666666666664</v>
      </c>
      <c r="Z426" s="13">
        <v>0.62291666666666667</v>
      </c>
      <c r="AA426" s="1">
        <f t="shared" si="18"/>
        <v>189.00000000000006</v>
      </c>
      <c r="AB426">
        <v>2</v>
      </c>
      <c r="AD426">
        <v>2</v>
      </c>
      <c r="AF426">
        <v>1</v>
      </c>
      <c r="AG426" t="s">
        <v>978</v>
      </c>
      <c r="AH426">
        <v>250</v>
      </c>
      <c r="AJ426">
        <v>250</v>
      </c>
      <c r="AK426">
        <v>2</v>
      </c>
      <c r="BC426">
        <f t="shared" si="19"/>
        <v>250</v>
      </c>
      <c r="BD426">
        <f>BC426*[1]counts!$B$54</f>
        <v>1912.5</v>
      </c>
      <c r="BE426">
        <f t="shared" si="20"/>
        <v>1912.5</v>
      </c>
      <c r="BF426">
        <v>0</v>
      </c>
      <c r="BG426">
        <v>0</v>
      </c>
      <c r="BH426">
        <v>1</v>
      </c>
      <c r="BI426">
        <v>0</v>
      </c>
      <c r="BJ426">
        <v>0</v>
      </c>
      <c r="BK426">
        <v>0</v>
      </c>
      <c r="BL426">
        <v>0</v>
      </c>
      <c r="BM426">
        <v>0</v>
      </c>
      <c r="BN426">
        <v>0</v>
      </c>
      <c r="BO426">
        <v>0</v>
      </c>
      <c r="BP426">
        <v>0</v>
      </c>
      <c r="BQ426">
        <v>0</v>
      </c>
      <c r="BZ426">
        <v>1</v>
      </c>
      <c r="CA426" t="s">
        <v>975</v>
      </c>
      <c r="CF426">
        <v>2</v>
      </c>
      <c r="CH426">
        <v>0</v>
      </c>
      <c r="CI426">
        <v>1</v>
      </c>
      <c r="CJ426">
        <v>0</v>
      </c>
      <c r="CK426">
        <v>0</v>
      </c>
      <c r="CN426">
        <v>2</v>
      </c>
      <c r="CO426" t="s">
        <v>2047</v>
      </c>
      <c r="CT426" t="s">
        <v>975</v>
      </c>
      <c r="CU426">
        <v>2</v>
      </c>
    </row>
    <row r="427" spans="1:99" x14ac:dyDescent="0.35">
      <c r="A427">
        <v>434</v>
      </c>
      <c r="B427" s="11">
        <v>44797.836805555555</v>
      </c>
      <c r="C427">
        <v>3</v>
      </c>
      <c r="D427">
        <v>0</v>
      </c>
      <c r="E427">
        <v>0</v>
      </c>
      <c r="F427">
        <v>0</v>
      </c>
      <c r="G427">
        <v>0</v>
      </c>
      <c r="H427">
        <v>0</v>
      </c>
      <c r="I427">
        <v>0</v>
      </c>
      <c r="J427">
        <v>0</v>
      </c>
      <c r="K427">
        <v>1</v>
      </c>
      <c r="L427" t="s">
        <v>2045</v>
      </c>
      <c r="M427">
        <v>78</v>
      </c>
      <c r="N427" t="s">
        <v>2048</v>
      </c>
      <c r="O427">
        <v>1</v>
      </c>
      <c r="P427">
        <v>8</v>
      </c>
      <c r="R427" t="s">
        <v>9</v>
      </c>
      <c r="S427" t="s">
        <v>212</v>
      </c>
      <c r="T427" t="s">
        <v>5</v>
      </c>
      <c r="U427" t="s">
        <v>200</v>
      </c>
      <c r="V427" s="12">
        <v>44797</v>
      </c>
      <c r="W427" s="12">
        <v>44797</v>
      </c>
      <c r="X427">
        <v>2</v>
      </c>
      <c r="Y427" s="13">
        <v>0.46458333333333335</v>
      </c>
      <c r="Z427" s="13">
        <v>0.5708333333333333</v>
      </c>
      <c r="AA427" s="1">
        <f t="shared" si="18"/>
        <v>152.99999999999994</v>
      </c>
      <c r="AB427">
        <v>2</v>
      </c>
      <c r="AD427">
        <v>2</v>
      </c>
      <c r="AF427">
        <v>1</v>
      </c>
      <c r="AG427" t="s">
        <v>1531</v>
      </c>
      <c r="AH427">
        <v>6</v>
      </c>
      <c r="AJ427">
        <v>6</v>
      </c>
      <c r="AK427">
        <v>2</v>
      </c>
      <c r="BC427">
        <f t="shared" si="19"/>
        <v>6</v>
      </c>
      <c r="BD427">
        <f>BC427*[1]counts!$B$54</f>
        <v>45.900000000000006</v>
      </c>
      <c r="BE427">
        <f t="shared" si="20"/>
        <v>45.900000000000006</v>
      </c>
      <c r="BF427">
        <v>0</v>
      </c>
      <c r="BG427">
        <v>0</v>
      </c>
      <c r="BH427">
        <v>1</v>
      </c>
      <c r="BI427">
        <v>0</v>
      </c>
      <c r="BJ427">
        <v>0</v>
      </c>
      <c r="BK427">
        <v>0</v>
      </c>
      <c r="BL427">
        <v>0</v>
      </c>
      <c r="BM427">
        <v>0</v>
      </c>
      <c r="BN427">
        <v>0</v>
      </c>
      <c r="BO427">
        <v>0</v>
      </c>
      <c r="BP427">
        <v>0</v>
      </c>
      <c r="BQ427">
        <v>0</v>
      </c>
      <c r="BZ427">
        <v>1</v>
      </c>
      <c r="CA427" t="s">
        <v>975</v>
      </c>
      <c r="CF427">
        <v>2</v>
      </c>
      <c r="CH427">
        <v>0</v>
      </c>
      <c r="CI427">
        <v>1</v>
      </c>
      <c r="CJ427">
        <v>0</v>
      </c>
      <c r="CK427">
        <v>0</v>
      </c>
      <c r="CN427">
        <v>2</v>
      </c>
      <c r="CO427" t="s">
        <v>2049</v>
      </c>
      <c r="CT427" t="s">
        <v>975</v>
      </c>
      <c r="CU427">
        <v>2</v>
      </c>
    </row>
    <row r="428" spans="1:99" x14ac:dyDescent="0.35">
      <c r="A428">
        <v>435</v>
      </c>
      <c r="B428" s="11">
        <v>44796.879166666666</v>
      </c>
      <c r="C428">
        <v>2</v>
      </c>
      <c r="D428">
        <v>0</v>
      </c>
      <c r="E428">
        <v>0</v>
      </c>
      <c r="F428">
        <v>0</v>
      </c>
      <c r="G428">
        <v>0</v>
      </c>
      <c r="H428">
        <v>0</v>
      </c>
      <c r="I428">
        <v>0</v>
      </c>
      <c r="J428">
        <v>0</v>
      </c>
      <c r="K428">
        <v>1</v>
      </c>
      <c r="L428" t="s">
        <v>2050</v>
      </c>
      <c r="M428">
        <v>73</v>
      </c>
      <c r="N428" t="s">
        <v>2051</v>
      </c>
      <c r="O428">
        <v>2</v>
      </c>
      <c r="Q428">
        <v>2</v>
      </c>
      <c r="R428" t="s">
        <v>8</v>
      </c>
      <c r="S428" t="s">
        <v>212</v>
      </c>
      <c r="T428" t="s">
        <v>5</v>
      </c>
      <c r="U428" t="s">
        <v>200</v>
      </c>
      <c r="V428" s="12">
        <v>44783</v>
      </c>
      <c r="W428" s="12">
        <v>44783</v>
      </c>
      <c r="X428">
        <v>3</v>
      </c>
      <c r="Y428" s="13">
        <v>0.5</v>
      </c>
      <c r="Z428" s="13">
        <v>0.625</v>
      </c>
      <c r="AA428" s="1">
        <f t="shared" si="18"/>
        <v>180</v>
      </c>
      <c r="AB428">
        <v>2</v>
      </c>
      <c r="AD428">
        <v>2</v>
      </c>
      <c r="AF428">
        <v>1</v>
      </c>
      <c r="AG428" t="s">
        <v>2052</v>
      </c>
      <c r="AH428">
        <v>10</v>
      </c>
      <c r="AJ428">
        <v>10</v>
      </c>
      <c r="AK428">
        <v>1</v>
      </c>
      <c r="AL428">
        <v>1</v>
      </c>
      <c r="AM428" t="s">
        <v>2053</v>
      </c>
      <c r="AN428">
        <v>17</v>
      </c>
      <c r="AP428">
        <v>17</v>
      </c>
      <c r="AQ428">
        <v>2</v>
      </c>
      <c r="BC428">
        <f t="shared" si="19"/>
        <v>27</v>
      </c>
      <c r="BD428">
        <f>BC428*[1]counts!$B$54</f>
        <v>206.55</v>
      </c>
      <c r="BE428">
        <f t="shared" si="20"/>
        <v>206.55</v>
      </c>
      <c r="BF428">
        <v>0</v>
      </c>
      <c r="BG428">
        <v>0</v>
      </c>
      <c r="BH428">
        <v>1</v>
      </c>
      <c r="BI428">
        <v>1</v>
      </c>
      <c r="BJ428">
        <v>0</v>
      </c>
      <c r="BK428">
        <v>0</v>
      </c>
      <c r="BL428">
        <v>0</v>
      </c>
      <c r="BM428">
        <v>0</v>
      </c>
      <c r="BN428">
        <v>0</v>
      </c>
      <c r="BO428">
        <v>0</v>
      </c>
      <c r="BP428">
        <v>0</v>
      </c>
      <c r="BQ428">
        <v>0</v>
      </c>
      <c r="BZ428">
        <v>2</v>
      </c>
      <c r="CA428" t="s">
        <v>1129</v>
      </c>
      <c r="CB428">
        <v>1</v>
      </c>
      <c r="CC428" t="s">
        <v>2054</v>
      </c>
      <c r="CF428">
        <v>4</v>
      </c>
      <c r="CG428">
        <v>9</v>
      </c>
      <c r="CH428">
        <v>1</v>
      </c>
      <c r="CI428">
        <v>1</v>
      </c>
      <c r="CJ428">
        <v>0</v>
      </c>
      <c r="CK428">
        <v>0</v>
      </c>
      <c r="CL428">
        <v>4</v>
      </c>
      <c r="CM428" t="s">
        <v>2055</v>
      </c>
      <c r="CN428">
        <v>9</v>
      </c>
      <c r="CO428" t="s">
        <v>2056</v>
      </c>
      <c r="CT428" t="s">
        <v>975</v>
      </c>
      <c r="CU428">
        <v>2</v>
      </c>
    </row>
    <row r="429" spans="1:99" x14ac:dyDescent="0.35">
      <c r="A429">
        <v>436</v>
      </c>
      <c r="B429" s="11">
        <v>44796.887499999997</v>
      </c>
      <c r="C429">
        <v>2</v>
      </c>
      <c r="D429">
        <v>0</v>
      </c>
      <c r="E429">
        <v>0</v>
      </c>
      <c r="F429">
        <v>0</v>
      </c>
      <c r="G429">
        <v>0</v>
      </c>
      <c r="H429">
        <v>0</v>
      </c>
      <c r="I429">
        <v>0</v>
      </c>
      <c r="J429">
        <v>0</v>
      </c>
      <c r="K429">
        <v>1</v>
      </c>
      <c r="L429" t="s">
        <v>2057</v>
      </c>
      <c r="M429">
        <v>60</v>
      </c>
      <c r="N429" t="s">
        <v>2058</v>
      </c>
      <c r="O429">
        <v>2</v>
      </c>
      <c r="Q429">
        <v>3</v>
      </c>
      <c r="R429" t="s">
        <v>9</v>
      </c>
      <c r="S429" t="s">
        <v>199</v>
      </c>
      <c r="T429" t="s">
        <v>5</v>
      </c>
      <c r="U429" t="s">
        <v>200</v>
      </c>
      <c r="V429" s="12">
        <v>44784</v>
      </c>
      <c r="W429" s="12">
        <v>44784</v>
      </c>
      <c r="X429">
        <v>3</v>
      </c>
      <c r="Y429" s="13">
        <v>0.58333333333333337</v>
      </c>
      <c r="Z429" s="13">
        <v>0.70833333333333337</v>
      </c>
      <c r="AA429" s="1">
        <f t="shared" si="18"/>
        <v>180</v>
      </c>
      <c r="AB429">
        <v>2</v>
      </c>
      <c r="AD429">
        <v>2</v>
      </c>
      <c r="AF429">
        <v>1</v>
      </c>
      <c r="AG429" t="s">
        <v>2059</v>
      </c>
      <c r="AH429">
        <v>200</v>
      </c>
      <c r="AJ429">
        <v>200</v>
      </c>
      <c r="BC429">
        <f t="shared" si="19"/>
        <v>200</v>
      </c>
      <c r="BD429">
        <f>BC429*[1]counts!$B$54</f>
        <v>1530</v>
      </c>
      <c r="BE429">
        <f t="shared" si="20"/>
        <v>1530</v>
      </c>
      <c r="BF429">
        <v>0</v>
      </c>
      <c r="BG429">
        <v>0</v>
      </c>
      <c r="BH429">
        <v>1</v>
      </c>
      <c r="BI429">
        <v>1</v>
      </c>
      <c r="BJ429">
        <v>0</v>
      </c>
      <c r="BK429">
        <v>0</v>
      </c>
      <c r="BL429">
        <v>0</v>
      </c>
      <c r="BM429">
        <v>0</v>
      </c>
      <c r="BN429">
        <v>0</v>
      </c>
      <c r="BO429">
        <v>0</v>
      </c>
      <c r="BP429">
        <v>0</v>
      </c>
      <c r="BQ429">
        <v>0</v>
      </c>
      <c r="BZ429">
        <v>2</v>
      </c>
      <c r="CA429" t="s">
        <v>1129</v>
      </c>
      <c r="CB429">
        <v>1</v>
      </c>
      <c r="CC429" t="s">
        <v>2060</v>
      </c>
      <c r="CF429">
        <v>8</v>
      </c>
      <c r="CG429">
        <v>5</v>
      </c>
      <c r="CH429">
        <v>0</v>
      </c>
      <c r="CI429">
        <v>1</v>
      </c>
      <c r="CJ429">
        <v>1</v>
      </c>
      <c r="CK429">
        <v>0</v>
      </c>
      <c r="CN429">
        <v>4</v>
      </c>
      <c r="CO429" t="s">
        <v>2061</v>
      </c>
      <c r="CP429">
        <v>9</v>
      </c>
      <c r="CQ429" t="s">
        <v>2062</v>
      </c>
      <c r="CT429" t="s">
        <v>975</v>
      </c>
      <c r="CU429">
        <v>2</v>
      </c>
    </row>
    <row r="430" spans="1:99" x14ac:dyDescent="0.35">
      <c r="A430">
        <v>437</v>
      </c>
      <c r="B430" s="11">
        <v>44796.901388888888</v>
      </c>
      <c r="C430">
        <v>2</v>
      </c>
      <c r="D430">
        <v>0</v>
      </c>
      <c r="E430">
        <v>0</v>
      </c>
      <c r="F430">
        <v>0</v>
      </c>
      <c r="G430">
        <v>0</v>
      </c>
      <c r="H430">
        <v>0</v>
      </c>
      <c r="I430">
        <v>0</v>
      </c>
      <c r="J430">
        <v>0</v>
      </c>
      <c r="K430">
        <v>1</v>
      </c>
      <c r="L430" t="s">
        <v>2063</v>
      </c>
      <c r="M430">
        <v>75</v>
      </c>
      <c r="N430" t="s">
        <v>2064</v>
      </c>
      <c r="O430">
        <v>2</v>
      </c>
      <c r="Q430">
        <v>1</v>
      </c>
      <c r="R430" t="s">
        <v>8</v>
      </c>
      <c r="S430" t="s">
        <v>199</v>
      </c>
      <c r="T430" t="s">
        <v>5</v>
      </c>
      <c r="U430" t="s">
        <v>200</v>
      </c>
      <c r="V430" s="12">
        <v>44785</v>
      </c>
      <c r="W430" s="12">
        <v>44785</v>
      </c>
      <c r="X430">
        <v>3</v>
      </c>
      <c r="Y430" s="13">
        <v>0.5</v>
      </c>
      <c r="Z430" s="13">
        <v>0.64236111111111116</v>
      </c>
      <c r="AA430" s="1">
        <f t="shared" si="18"/>
        <v>205.00000000000006</v>
      </c>
      <c r="AB430">
        <v>2</v>
      </c>
      <c r="AD430">
        <v>2</v>
      </c>
      <c r="AF430">
        <v>1</v>
      </c>
      <c r="AG430" t="s">
        <v>2065</v>
      </c>
      <c r="AH430">
        <v>543</v>
      </c>
      <c r="AJ430">
        <v>543</v>
      </c>
      <c r="AK430">
        <v>2</v>
      </c>
      <c r="BC430">
        <f t="shared" si="19"/>
        <v>543</v>
      </c>
      <c r="BD430">
        <f>BC430*[1]counts!$B$54</f>
        <v>4153.95</v>
      </c>
      <c r="BE430">
        <f t="shared" si="20"/>
        <v>4153.95</v>
      </c>
      <c r="BF430">
        <v>0</v>
      </c>
      <c r="BG430">
        <v>0</v>
      </c>
      <c r="BH430">
        <v>1</v>
      </c>
      <c r="BI430">
        <v>1</v>
      </c>
      <c r="BJ430">
        <v>0</v>
      </c>
      <c r="BK430">
        <v>0</v>
      </c>
      <c r="BL430">
        <v>0</v>
      </c>
      <c r="BM430">
        <v>0</v>
      </c>
      <c r="BN430">
        <v>0</v>
      </c>
      <c r="BO430">
        <v>0</v>
      </c>
      <c r="BP430">
        <v>0</v>
      </c>
      <c r="BQ430">
        <v>0</v>
      </c>
      <c r="BZ430">
        <v>2</v>
      </c>
      <c r="CA430" t="s">
        <v>2066</v>
      </c>
      <c r="CB430">
        <v>1</v>
      </c>
      <c r="CC430" t="s">
        <v>2060</v>
      </c>
      <c r="CF430">
        <v>6</v>
      </c>
      <c r="CG430">
        <v>7</v>
      </c>
      <c r="CH430">
        <v>1</v>
      </c>
      <c r="CI430">
        <v>1</v>
      </c>
      <c r="CJ430">
        <v>0</v>
      </c>
      <c r="CK430">
        <v>0</v>
      </c>
      <c r="CL430">
        <v>3</v>
      </c>
      <c r="CM430" t="s">
        <v>2067</v>
      </c>
      <c r="CN430">
        <v>10</v>
      </c>
      <c r="CO430" t="s">
        <v>2068</v>
      </c>
      <c r="CT430" t="s">
        <v>975</v>
      </c>
      <c r="CU430">
        <v>2</v>
      </c>
    </row>
    <row r="431" spans="1:99" x14ac:dyDescent="0.35">
      <c r="A431">
        <v>438</v>
      </c>
      <c r="B431" s="11">
        <v>44796.920138888891</v>
      </c>
      <c r="C431">
        <v>2</v>
      </c>
      <c r="D431">
        <v>0</v>
      </c>
      <c r="E431">
        <v>0</v>
      </c>
      <c r="F431">
        <v>0</v>
      </c>
      <c r="G431">
        <v>1</v>
      </c>
      <c r="H431">
        <v>1</v>
      </c>
      <c r="I431">
        <v>1</v>
      </c>
      <c r="J431">
        <v>1</v>
      </c>
      <c r="K431">
        <v>1</v>
      </c>
      <c r="L431" t="s">
        <v>2069</v>
      </c>
      <c r="M431">
        <v>83</v>
      </c>
      <c r="N431" t="s">
        <v>2070</v>
      </c>
      <c r="O431">
        <v>1</v>
      </c>
      <c r="P431">
        <v>6</v>
      </c>
      <c r="R431" t="s">
        <v>8</v>
      </c>
      <c r="S431" t="s">
        <v>212</v>
      </c>
      <c r="T431" t="s">
        <v>5</v>
      </c>
      <c r="U431" t="s">
        <v>200</v>
      </c>
      <c r="V431" s="12">
        <v>44788</v>
      </c>
      <c r="W431" s="12">
        <v>44788</v>
      </c>
      <c r="X431">
        <v>2</v>
      </c>
      <c r="Y431" s="13">
        <v>0.5541666666666667</v>
      </c>
      <c r="Z431" s="13">
        <v>0.64097222222222228</v>
      </c>
      <c r="AA431" s="1">
        <f t="shared" si="18"/>
        <v>125.00000000000003</v>
      </c>
      <c r="AB431">
        <v>2</v>
      </c>
      <c r="AD431">
        <v>2</v>
      </c>
      <c r="AF431">
        <v>1</v>
      </c>
      <c r="AG431" t="s">
        <v>1531</v>
      </c>
      <c r="AH431">
        <v>24</v>
      </c>
      <c r="AJ431">
        <v>24</v>
      </c>
      <c r="AK431">
        <v>2</v>
      </c>
      <c r="BC431">
        <f t="shared" si="19"/>
        <v>24</v>
      </c>
      <c r="BD431">
        <f>BC431*[1]counts!$B$54</f>
        <v>183.60000000000002</v>
      </c>
      <c r="BE431">
        <f t="shared" si="20"/>
        <v>183.60000000000002</v>
      </c>
      <c r="BF431">
        <v>0</v>
      </c>
      <c r="BG431">
        <v>0</v>
      </c>
      <c r="BH431">
        <v>1</v>
      </c>
      <c r="BI431">
        <v>0</v>
      </c>
      <c r="BJ431">
        <v>0</v>
      </c>
      <c r="BK431">
        <v>0</v>
      </c>
      <c r="BL431">
        <v>0</v>
      </c>
      <c r="BM431">
        <v>0</v>
      </c>
      <c r="BN431">
        <v>0</v>
      </c>
      <c r="BO431">
        <v>0</v>
      </c>
      <c r="BP431">
        <v>0</v>
      </c>
      <c r="BQ431">
        <v>0</v>
      </c>
      <c r="BZ431">
        <v>1</v>
      </c>
      <c r="CA431" t="s">
        <v>975</v>
      </c>
      <c r="CF431">
        <v>6</v>
      </c>
      <c r="CG431">
        <v>8</v>
      </c>
      <c r="CH431">
        <v>1</v>
      </c>
      <c r="CI431">
        <v>1</v>
      </c>
      <c r="CJ431">
        <v>0</v>
      </c>
      <c r="CK431">
        <v>0</v>
      </c>
      <c r="CL431">
        <v>1</v>
      </c>
      <c r="CM431" t="s">
        <v>2071</v>
      </c>
      <c r="CN431">
        <v>13</v>
      </c>
      <c r="CO431" t="s">
        <v>2072</v>
      </c>
      <c r="CT431" t="s">
        <v>975</v>
      </c>
      <c r="CU431">
        <v>2</v>
      </c>
    </row>
    <row r="432" spans="1:99" x14ac:dyDescent="0.35">
      <c r="A432">
        <v>439</v>
      </c>
      <c r="B432" s="11">
        <v>44797.378472222219</v>
      </c>
      <c r="C432">
        <v>2</v>
      </c>
      <c r="D432">
        <v>0</v>
      </c>
      <c r="E432">
        <v>0</v>
      </c>
      <c r="F432">
        <v>1</v>
      </c>
      <c r="G432">
        <v>1</v>
      </c>
      <c r="H432">
        <v>0</v>
      </c>
      <c r="I432">
        <v>1</v>
      </c>
      <c r="J432">
        <v>1</v>
      </c>
      <c r="K432">
        <v>1</v>
      </c>
      <c r="L432" t="s">
        <v>1302</v>
      </c>
      <c r="M432">
        <v>67</v>
      </c>
      <c r="N432" t="s">
        <v>2073</v>
      </c>
      <c r="O432">
        <v>1</v>
      </c>
      <c r="P432">
        <v>3</v>
      </c>
      <c r="R432" t="s">
        <v>9</v>
      </c>
      <c r="S432" t="s">
        <v>212</v>
      </c>
      <c r="T432" t="s">
        <v>5</v>
      </c>
      <c r="U432" t="s">
        <v>200</v>
      </c>
      <c r="V432" s="12">
        <v>44789</v>
      </c>
      <c r="W432" s="12">
        <v>44789</v>
      </c>
      <c r="X432">
        <v>3</v>
      </c>
      <c r="Y432" s="13">
        <v>0.50902777777777775</v>
      </c>
      <c r="Z432" s="13">
        <v>0.64930555555555558</v>
      </c>
      <c r="AA432" s="1">
        <f t="shared" si="18"/>
        <v>202.00000000000009</v>
      </c>
      <c r="AB432">
        <v>2</v>
      </c>
      <c r="AD432">
        <v>2</v>
      </c>
      <c r="AF432">
        <v>1</v>
      </c>
      <c r="AG432" t="s">
        <v>1531</v>
      </c>
      <c r="AH432">
        <v>53</v>
      </c>
      <c r="AJ432">
        <v>53</v>
      </c>
      <c r="AK432">
        <v>2</v>
      </c>
      <c r="BC432">
        <f t="shared" si="19"/>
        <v>53</v>
      </c>
      <c r="BD432">
        <f>BC432*[1]counts!$B$54</f>
        <v>405.45000000000005</v>
      </c>
      <c r="BE432">
        <f t="shared" si="20"/>
        <v>405.45000000000005</v>
      </c>
      <c r="BF432">
        <v>1</v>
      </c>
      <c r="BG432">
        <v>0</v>
      </c>
      <c r="BH432">
        <v>1</v>
      </c>
      <c r="BI432">
        <v>0</v>
      </c>
      <c r="BJ432">
        <v>0</v>
      </c>
      <c r="BK432">
        <v>1</v>
      </c>
      <c r="BL432">
        <v>0</v>
      </c>
      <c r="BM432">
        <v>0</v>
      </c>
      <c r="BN432">
        <v>0</v>
      </c>
      <c r="BO432">
        <v>0</v>
      </c>
      <c r="BP432">
        <v>0</v>
      </c>
      <c r="BQ432">
        <v>0</v>
      </c>
      <c r="BR432">
        <v>1</v>
      </c>
      <c r="BS432" t="s">
        <v>1571</v>
      </c>
      <c r="BZ432">
        <v>1</v>
      </c>
      <c r="CA432" t="s">
        <v>975</v>
      </c>
      <c r="CF432">
        <v>8</v>
      </c>
      <c r="CG432">
        <v>7</v>
      </c>
      <c r="CH432">
        <v>1</v>
      </c>
      <c r="CI432">
        <v>1</v>
      </c>
      <c r="CJ432">
        <v>0</v>
      </c>
      <c r="CK432">
        <v>0</v>
      </c>
      <c r="CL432">
        <v>6</v>
      </c>
      <c r="CM432" t="s">
        <v>2074</v>
      </c>
      <c r="CN432">
        <v>9</v>
      </c>
      <c r="CO432" t="s">
        <v>2075</v>
      </c>
      <c r="CT432" t="s">
        <v>975</v>
      </c>
      <c r="CU432">
        <v>2</v>
      </c>
    </row>
    <row r="433" spans="1:99" x14ac:dyDescent="0.35">
      <c r="A433">
        <v>440</v>
      </c>
      <c r="B433" s="11">
        <v>44797.38958333333</v>
      </c>
      <c r="C433">
        <v>2</v>
      </c>
      <c r="D433">
        <v>0</v>
      </c>
      <c r="E433">
        <v>0</v>
      </c>
      <c r="F433">
        <v>1</v>
      </c>
      <c r="G433">
        <v>1</v>
      </c>
      <c r="H433">
        <v>0</v>
      </c>
      <c r="I433">
        <v>1</v>
      </c>
      <c r="J433">
        <v>1</v>
      </c>
      <c r="K433">
        <v>1</v>
      </c>
      <c r="L433" t="s">
        <v>2045</v>
      </c>
      <c r="M433">
        <v>67</v>
      </c>
      <c r="N433" t="s">
        <v>2076</v>
      </c>
      <c r="O433">
        <v>1</v>
      </c>
      <c r="P433">
        <v>2</v>
      </c>
      <c r="R433" t="s">
        <v>8</v>
      </c>
      <c r="S433" t="s">
        <v>199</v>
      </c>
      <c r="T433" t="s">
        <v>5</v>
      </c>
      <c r="U433" t="s">
        <v>200</v>
      </c>
      <c r="V433" s="12">
        <v>44790</v>
      </c>
      <c r="W433" s="12">
        <v>44790</v>
      </c>
      <c r="X433">
        <v>4</v>
      </c>
      <c r="Y433" s="13">
        <v>0.47847222222222224</v>
      </c>
      <c r="Z433" s="13">
        <v>0.65625</v>
      </c>
      <c r="AA433" s="1">
        <f t="shared" si="18"/>
        <v>255.99999999999994</v>
      </c>
      <c r="AB433">
        <v>2</v>
      </c>
      <c r="AD433">
        <v>2</v>
      </c>
      <c r="AF433">
        <v>1</v>
      </c>
      <c r="AG433" t="s">
        <v>1032</v>
      </c>
      <c r="AH433">
        <v>94</v>
      </c>
      <c r="AJ433">
        <v>94</v>
      </c>
      <c r="AK433">
        <v>2</v>
      </c>
      <c r="BC433">
        <f t="shared" si="19"/>
        <v>94</v>
      </c>
      <c r="BD433">
        <f>BC433*[1]counts!$B$54</f>
        <v>719.1</v>
      </c>
      <c r="BE433">
        <f t="shared" si="20"/>
        <v>719.1</v>
      </c>
      <c r="BF433">
        <v>0</v>
      </c>
      <c r="BG433">
        <v>0</v>
      </c>
      <c r="BH433">
        <v>1</v>
      </c>
      <c r="BI433">
        <v>0</v>
      </c>
      <c r="BJ433">
        <v>0</v>
      </c>
      <c r="BK433">
        <v>0</v>
      </c>
      <c r="BL433">
        <v>0</v>
      </c>
      <c r="BM433">
        <v>0</v>
      </c>
      <c r="BN433">
        <v>0</v>
      </c>
      <c r="BO433">
        <v>0</v>
      </c>
      <c r="BP433">
        <v>0</v>
      </c>
      <c r="BQ433">
        <v>0</v>
      </c>
      <c r="BZ433">
        <v>1</v>
      </c>
      <c r="CA433" t="s">
        <v>975</v>
      </c>
      <c r="CF433">
        <v>8</v>
      </c>
      <c r="CG433">
        <v>6</v>
      </c>
      <c r="CH433">
        <v>1</v>
      </c>
      <c r="CI433">
        <v>1</v>
      </c>
      <c r="CJ433">
        <v>0</v>
      </c>
      <c r="CK433">
        <v>0</v>
      </c>
      <c r="CL433">
        <v>4</v>
      </c>
      <c r="CM433" t="s">
        <v>2077</v>
      </c>
      <c r="CN433">
        <v>10</v>
      </c>
      <c r="CO433" t="s">
        <v>2078</v>
      </c>
      <c r="CT433" t="s">
        <v>975</v>
      </c>
      <c r="CU433">
        <v>2</v>
      </c>
    </row>
    <row r="434" spans="1:99" x14ac:dyDescent="0.35">
      <c r="A434">
        <v>441</v>
      </c>
      <c r="B434" s="11">
        <v>44797.413194444445</v>
      </c>
      <c r="C434">
        <v>2</v>
      </c>
      <c r="D434">
        <v>0</v>
      </c>
      <c r="E434">
        <v>0</v>
      </c>
      <c r="F434">
        <v>1</v>
      </c>
      <c r="G434">
        <v>1</v>
      </c>
      <c r="H434">
        <v>1</v>
      </c>
      <c r="I434">
        <v>1</v>
      </c>
      <c r="J434">
        <v>1</v>
      </c>
      <c r="K434">
        <v>1</v>
      </c>
      <c r="L434" t="s">
        <v>2045</v>
      </c>
      <c r="M434">
        <v>83</v>
      </c>
      <c r="N434" t="s">
        <v>2079</v>
      </c>
      <c r="O434">
        <v>1</v>
      </c>
      <c r="P434">
        <v>1</v>
      </c>
      <c r="R434" t="s">
        <v>8</v>
      </c>
      <c r="S434" t="s">
        <v>199</v>
      </c>
      <c r="T434" t="s">
        <v>5</v>
      </c>
      <c r="U434" t="s">
        <v>200</v>
      </c>
      <c r="V434" s="12">
        <v>44791</v>
      </c>
      <c r="W434" s="12">
        <v>44791</v>
      </c>
      <c r="X434">
        <v>4</v>
      </c>
      <c r="Y434" s="13">
        <v>0.52013888888888893</v>
      </c>
      <c r="Z434" s="13">
        <v>0.69861111111111107</v>
      </c>
      <c r="AA434" s="1">
        <f t="shared" si="18"/>
        <v>256.99999999999989</v>
      </c>
      <c r="AB434">
        <v>2</v>
      </c>
      <c r="AD434">
        <v>2</v>
      </c>
      <c r="AF434">
        <v>1</v>
      </c>
      <c r="AG434" t="s">
        <v>1159</v>
      </c>
      <c r="AH434">
        <v>350</v>
      </c>
      <c r="AJ434">
        <v>350</v>
      </c>
      <c r="AK434">
        <v>2</v>
      </c>
      <c r="BC434">
        <f t="shared" si="19"/>
        <v>350</v>
      </c>
      <c r="BD434">
        <f>BC434*[1]counts!$B$54</f>
        <v>2677.5</v>
      </c>
      <c r="BE434">
        <f t="shared" si="20"/>
        <v>2677.5</v>
      </c>
      <c r="BF434">
        <v>0</v>
      </c>
      <c r="BG434">
        <v>0</v>
      </c>
      <c r="BH434">
        <v>1</v>
      </c>
      <c r="BI434">
        <v>0</v>
      </c>
      <c r="BJ434">
        <v>0</v>
      </c>
      <c r="BK434">
        <v>0</v>
      </c>
      <c r="BL434">
        <v>0</v>
      </c>
      <c r="BM434">
        <v>0</v>
      </c>
      <c r="BN434">
        <v>0</v>
      </c>
      <c r="BO434">
        <v>0</v>
      </c>
      <c r="BP434">
        <v>0</v>
      </c>
      <c r="BQ434">
        <v>0</v>
      </c>
      <c r="BZ434">
        <v>1</v>
      </c>
      <c r="CA434" t="s">
        <v>975</v>
      </c>
      <c r="CF434">
        <v>10</v>
      </c>
      <c r="CG434">
        <v>4</v>
      </c>
      <c r="CH434">
        <v>1</v>
      </c>
      <c r="CI434">
        <v>1</v>
      </c>
      <c r="CJ434">
        <v>0</v>
      </c>
      <c r="CK434">
        <v>0</v>
      </c>
      <c r="CL434">
        <v>4</v>
      </c>
      <c r="CM434" t="s">
        <v>2080</v>
      </c>
      <c r="CN434">
        <v>10</v>
      </c>
      <c r="CO434" t="s">
        <v>2081</v>
      </c>
      <c r="CT434" t="s">
        <v>975</v>
      </c>
      <c r="CU434">
        <v>2</v>
      </c>
    </row>
    <row r="435" spans="1:99" x14ac:dyDescent="0.35">
      <c r="A435">
        <v>442</v>
      </c>
      <c r="B435" s="11">
        <v>44797.424305555556</v>
      </c>
      <c r="D435">
        <v>0</v>
      </c>
      <c r="E435">
        <v>0</v>
      </c>
      <c r="F435">
        <v>0</v>
      </c>
      <c r="G435">
        <v>0</v>
      </c>
      <c r="H435">
        <v>0</v>
      </c>
      <c r="I435">
        <v>0</v>
      </c>
      <c r="J435">
        <v>0</v>
      </c>
      <c r="K435">
        <v>1</v>
      </c>
      <c r="L435" t="s">
        <v>1302</v>
      </c>
      <c r="M435">
        <v>67</v>
      </c>
      <c r="N435" t="s">
        <v>2082</v>
      </c>
      <c r="O435">
        <v>1</v>
      </c>
      <c r="P435">
        <v>4</v>
      </c>
      <c r="R435" t="s">
        <v>9</v>
      </c>
      <c r="S435" t="s">
        <v>199</v>
      </c>
      <c r="T435" t="s">
        <v>5</v>
      </c>
      <c r="U435" t="s">
        <v>200</v>
      </c>
      <c r="V435" s="12">
        <v>44795</v>
      </c>
      <c r="W435" s="12">
        <v>44795</v>
      </c>
      <c r="X435">
        <v>3</v>
      </c>
      <c r="Y435" s="13">
        <v>0.46944444444444444</v>
      </c>
      <c r="Z435" s="13">
        <v>0.60972222222222228</v>
      </c>
      <c r="AA435" s="1">
        <f t="shared" si="18"/>
        <v>202.00000000000009</v>
      </c>
      <c r="AB435">
        <v>2</v>
      </c>
      <c r="AD435">
        <v>2</v>
      </c>
      <c r="AF435">
        <v>1</v>
      </c>
      <c r="AG435" t="s">
        <v>1022</v>
      </c>
      <c r="AH435">
        <v>113</v>
      </c>
      <c r="AJ435">
        <v>113</v>
      </c>
      <c r="AK435">
        <v>2</v>
      </c>
      <c r="BC435">
        <f t="shared" si="19"/>
        <v>113</v>
      </c>
      <c r="BD435">
        <f>BC435*[1]counts!$B$54</f>
        <v>864.45</v>
      </c>
      <c r="BE435">
        <f t="shared" si="20"/>
        <v>864.45</v>
      </c>
      <c r="BF435">
        <v>0</v>
      </c>
      <c r="BG435">
        <v>0</v>
      </c>
      <c r="BH435">
        <v>1</v>
      </c>
      <c r="BI435">
        <v>0</v>
      </c>
      <c r="BJ435">
        <v>0</v>
      </c>
      <c r="BK435">
        <v>0</v>
      </c>
      <c r="BL435">
        <v>0</v>
      </c>
      <c r="BM435">
        <v>0</v>
      </c>
      <c r="BN435">
        <v>0</v>
      </c>
      <c r="BO435">
        <v>0</v>
      </c>
      <c r="BP435">
        <v>0</v>
      </c>
      <c r="BQ435">
        <v>0</v>
      </c>
      <c r="BZ435">
        <v>1</v>
      </c>
      <c r="CA435" t="s">
        <v>975</v>
      </c>
      <c r="CF435">
        <v>1</v>
      </c>
      <c r="CG435">
        <v>1</v>
      </c>
      <c r="CH435">
        <v>0</v>
      </c>
      <c r="CI435">
        <v>1</v>
      </c>
      <c r="CJ435">
        <v>0</v>
      </c>
      <c r="CK435">
        <v>0</v>
      </c>
      <c r="CN435">
        <v>2</v>
      </c>
      <c r="CO435" t="s">
        <v>2083</v>
      </c>
      <c r="CT435" t="s">
        <v>975</v>
      </c>
      <c r="CU435">
        <v>2</v>
      </c>
    </row>
    <row r="436" spans="1:99" x14ac:dyDescent="0.35">
      <c r="A436">
        <v>443</v>
      </c>
      <c r="B436" s="11">
        <v>44802.575694444444</v>
      </c>
      <c r="D436">
        <v>0</v>
      </c>
      <c r="E436">
        <v>0</v>
      </c>
      <c r="F436">
        <v>0</v>
      </c>
      <c r="G436">
        <v>0</v>
      </c>
      <c r="H436">
        <v>0</v>
      </c>
      <c r="I436">
        <v>0</v>
      </c>
      <c r="J436">
        <v>0</v>
      </c>
      <c r="K436">
        <v>1</v>
      </c>
      <c r="L436" t="s">
        <v>2084</v>
      </c>
      <c r="M436">
        <v>80</v>
      </c>
      <c r="N436" t="s">
        <v>2085</v>
      </c>
      <c r="O436">
        <v>1</v>
      </c>
      <c r="P436">
        <v>3</v>
      </c>
      <c r="R436" t="s">
        <v>9</v>
      </c>
      <c r="S436" t="s">
        <v>212</v>
      </c>
      <c r="T436" t="s">
        <v>5</v>
      </c>
      <c r="U436" t="s">
        <v>200</v>
      </c>
      <c r="V436" s="12">
        <v>44775</v>
      </c>
      <c r="W436" s="12">
        <v>44775</v>
      </c>
      <c r="X436">
        <v>3</v>
      </c>
      <c r="Y436" s="13">
        <v>0.47916666666666669</v>
      </c>
      <c r="Z436" s="13">
        <v>0.60416666666666663</v>
      </c>
      <c r="AA436" s="1">
        <f t="shared" si="18"/>
        <v>179.99999999999991</v>
      </c>
      <c r="AB436">
        <v>2</v>
      </c>
      <c r="AD436">
        <v>2</v>
      </c>
      <c r="AF436">
        <v>1</v>
      </c>
      <c r="AG436" t="s">
        <v>2086</v>
      </c>
      <c r="AH436">
        <v>60</v>
      </c>
      <c r="AJ436">
        <v>60</v>
      </c>
      <c r="AK436">
        <v>2</v>
      </c>
      <c r="BC436">
        <f t="shared" si="19"/>
        <v>60</v>
      </c>
      <c r="BD436">
        <f>BC436*[1]counts!$B$54</f>
        <v>459</v>
      </c>
      <c r="BE436">
        <f t="shared" si="20"/>
        <v>459</v>
      </c>
      <c r="BF436">
        <v>0</v>
      </c>
      <c r="BG436">
        <v>0</v>
      </c>
      <c r="BH436">
        <v>1</v>
      </c>
      <c r="BI436">
        <v>1</v>
      </c>
      <c r="BJ436">
        <v>0</v>
      </c>
      <c r="BK436">
        <v>0</v>
      </c>
      <c r="BL436">
        <v>0</v>
      </c>
      <c r="BM436">
        <v>0</v>
      </c>
      <c r="BN436">
        <v>0</v>
      </c>
      <c r="BO436">
        <v>0</v>
      </c>
      <c r="BP436">
        <v>0</v>
      </c>
      <c r="BQ436">
        <v>0</v>
      </c>
      <c r="BZ436">
        <v>3</v>
      </c>
      <c r="CA436" t="s">
        <v>2087</v>
      </c>
      <c r="CB436">
        <v>1</v>
      </c>
      <c r="CC436" t="s">
        <v>2031</v>
      </c>
      <c r="CF436">
        <v>5</v>
      </c>
      <c r="CG436">
        <v>5</v>
      </c>
      <c r="CH436">
        <v>1</v>
      </c>
      <c r="CI436">
        <v>1</v>
      </c>
      <c r="CJ436">
        <v>0</v>
      </c>
      <c r="CK436">
        <v>0</v>
      </c>
      <c r="CL436">
        <v>1</v>
      </c>
      <c r="CM436" t="s">
        <v>2026</v>
      </c>
      <c r="CN436">
        <v>9</v>
      </c>
      <c r="CO436" t="s">
        <v>2088</v>
      </c>
      <c r="CT436" t="s">
        <v>942</v>
      </c>
      <c r="CU436">
        <v>2</v>
      </c>
    </row>
    <row r="437" spans="1:99" x14ac:dyDescent="0.35">
      <c r="A437">
        <v>444</v>
      </c>
      <c r="B437" s="11">
        <v>44802.620833333334</v>
      </c>
      <c r="D437">
        <v>0</v>
      </c>
      <c r="E437">
        <v>0</v>
      </c>
      <c r="F437">
        <v>1</v>
      </c>
      <c r="G437">
        <v>1</v>
      </c>
      <c r="H437">
        <v>1</v>
      </c>
      <c r="I437">
        <v>1</v>
      </c>
      <c r="J437">
        <v>1</v>
      </c>
      <c r="K437">
        <v>1</v>
      </c>
      <c r="L437" t="s">
        <v>1401</v>
      </c>
      <c r="M437">
        <v>88</v>
      </c>
      <c r="N437" t="s">
        <v>2089</v>
      </c>
      <c r="O437">
        <v>2</v>
      </c>
      <c r="Q437">
        <v>3</v>
      </c>
      <c r="R437" t="s">
        <v>9</v>
      </c>
      <c r="S437" t="s">
        <v>199</v>
      </c>
      <c r="T437" t="s">
        <v>5</v>
      </c>
      <c r="U437" t="s">
        <v>200</v>
      </c>
      <c r="V437" s="12">
        <v>44788</v>
      </c>
      <c r="W437" s="12">
        <v>44788</v>
      </c>
      <c r="X437">
        <v>3</v>
      </c>
      <c r="Y437" s="13">
        <v>0.5</v>
      </c>
      <c r="Z437" s="13">
        <v>0.625</v>
      </c>
      <c r="AA437" s="1">
        <f t="shared" si="18"/>
        <v>180</v>
      </c>
      <c r="AB437">
        <v>2</v>
      </c>
      <c r="AD437">
        <v>2</v>
      </c>
      <c r="AF437">
        <v>1</v>
      </c>
      <c r="AG437" t="s">
        <v>2090</v>
      </c>
      <c r="AH437">
        <v>150</v>
      </c>
      <c r="AJ437">
        <v>150</v>
      </c>
      <c r="AK437">
        <v>2</v>
      </c>
      <c r="BC437">
        <f t="shared" si="19"/>
        <v>150</v>
      </c>
      <c r="BD437">
        <f>BC437*[1]counts!$B$54</f>
        <v>1147.5</v>
      </c>
      <c r="BE437">
        <f t="shared" si="20"/>
        <v>1147.5</v>
      </c>
      <c r="BF437">
        <v>0</v>
      </c>
      <c r="BG437">
        <v>0</v>
      </c>
      <c r="BH437">
        <v>1</v>
      </c>
      <c r="BI437">
        <v>1</v>
      </c>
      <c r="BJ437">
        <v>0</v>
      </c>
      <c r="BK437">
        <v>0</v>
      </c>
      <c r="BL437">
        <v>0</v>
      </c>
      <c r="BM437">
        <v>0</v>
      </c>
      <c r="BN437">
        <v>0</v>
      </c>
      <c r="BO437">
        <v>0</v>
      </c>
      <c r="BP437">
        <v>0</v>
      </c>
      <c r="BQ437">
        <v>0</v>
      </c>
      <c r="BZ437">
        <v>1</v>
      </c>
      <c r="CA437" t="s">
        <v>942</v>
      </c>
      <c r="CB437">
        <v>1</v>
      </c>
      <c r="CC437" t="s">
        <v>2031</v>
      </c>
      <c r="CF437">
        <v>6</v>
      </c>
      <c r="CG437">
        <v>6</v>
      </c>
      <c r="CH437">
        <v>1</v>
      </c>
      <c r="CI437">
        <v>1</v>
      </c>
      <c r="CJ437">
        <v>0</v>
      </c>
      <c r="CK437">
        <v>0</v>
      </c>
      <c r="CL437">
        <v>2</v>
      </c>
      <c r="CM437" t="s">
        <v>2091</v>
      </c>
      <c r="CN437">
        <v>10</v>
      </c>
      <c r="CO437" t="s">
        <v>2092</v>
      </c>
      <c r="CT437" t="s">
        <v>942</v>
      </c>
      <c r="CU437">
        <v>2</v>
      </c>
    </row>
    <row r="438" spans="1:99" x14ac:dyDescent="0.35">
      <c r="A438">
        <v>445</v>
      </c>
      <c r="B438" s="11">
        <v>44803.788888888892</v>
      </c>
      <c r="D438">
        <v>0</v>
      </c>
      <c r="E438">
        <v>0</v>
      </c>
      <c r="F438">
        <v>1</v>
      </c>
      <c r="G438">
        <v>1</v>
      </c>
      <c r="H438">
        <v>1</v>
      </c>
      <c r="I438">
        <v>1</v>
      </c>
      <c r="J438">
        <v>1</v>
      </c>
      <c r="K438">
        <v>1</v>
      </c>
      <c r="L438" t="s">
        <v>1401</v>
      </c>
      <c r="M438">
        <v>90</v>
      </c>
      <c r="N438" t="s">
        <v>2093</v>
      </c>
      <c r="O438">
        <v>2</v>
      </c>
      <c r="Q438">
        <v>2</v>
      </c>
      <c r="R438" t="s">
        <v>8</v>
      </c>
      <c r="S438" t="s">
        <v>212</v>
      </c>
      <c r="T438" t="s">
        <v>5</v>
      </c>
      <c r="U438" t="s">
        <v>200</v>
      </c>
      <c r="V438" s="12">
        <v>44789</v>
      </c>
      <c r="W438" s="12">
        <v>44789</v>
      </c>
      <c r="X438">
        <v>2</v>
      </c>
      <c r="Y438" s="13">
        <v>0.54166666666666663</v>
      </c>
      <c r="Z438" s="13">
        <v>0.625</v>
      </c>
      <c r="AA438" s="1">
        <f t="shared" si="18"/>
        <v>120.00000000000006</v>
      </c>
      <c r="AB438">
        <v>2</v>
      </c>
      <c r="AD438">
        <v>2</v>
      </c>
      <c r="AF438">
        <v>1</v>
      </c>
      <c r="AG438" t="s">
        <v>1692</v>
      </c>
      <c r="AH438">
        <v>10</v>
      </c>
      <c r="AJ438">
        <v>10</v>
      </c>
      <c r="AK438">
        <v>2</v>
      </c>
      <c r="BC438">
        <f t="shared" si="19"/>
        <v>10</v>
      </c>
      <c r="BD438">
        <f>BC438*[1]counts!$B$54</f>
        <v>76.5</v>
      </c>
      <c r="BE438">
        <f t="shared" si="20"/>
        <v>76.5</v>
      </c>
      <c r="BF438">
        <v>0</v>
      </c>
      <c r="BG438">
        <v>0</v>
      </c>
      <c r="BH438">
        <v>1</v>
      </c>
      <c r="BI438">
        <v>0</v>
      </c>
      <c r="BJ438">
        <v>0</v>
      </c>
      <c r="BK438">
        <v>0</v>
      </c>
      <c r="BL438">
        <v>0</v>
      </c>
      <c r="BM438">
        <v>0</v>
      </c>
      <c r="BN438">
        <v>0</v>
      </c>
      <c r="BO438">
        <v>0</v>
      </c>
      <c r="BP438">
        <v>0</v>
      </c>
      <c r="BQ438">
        <v>0</v>
      </c>
      <c r="BZ438">
        <v>1</v>
      </c>
      <c r="CA438" t="s">
        <v>942</v>
      </c>
      <c r="CF438">
        <v>5</v>
      </c>
      <c r="CG438">
        <v>9</v>
      </c>
      <c r="CH438">
        <v>1</v>
      </c>
      <c r="CI438">
        <v>1</v>
      </c>
      <c r="CJ438">
        <v>0</v>
      </c>
      <c r="CK438">
        <v>0</v>
      </c>
      <c r="CL438">
        <v>4</v>
      </c>
      <c r="CM438" t="s">
        <v>2094</v>
      </c>
      <c r="CN438">
        <v>10</v>
      </c>
      <c r="CO438" t="s">
        <v>2095</v>
      </c>
      <c r="CT438" t="s">
        <v>942</v>
      </c>
      <c r="CU438">
        <v>2</v>
      </c>
    </row>
    <row r="439" spans="1:99" x14ac:dyDescent="0.35">
      <c r="A439">
        <v>446</v>
      </c>
      <c r="B439" s="11">
        <v>44803.800694444442</v>
      </c>
      <c r="D439">
        <v>0</v>
      </c>
      <c r="E439">
        <v>0</v>
      </c>
      <c r="F439">
        <v>1</v>
      </c>
      <c r="G439">
        <v>1</v>
      </c>
      <c r="H439">
        <v>1</v>
      </c>
      <c r="I439">
        <v>1</v>
      </c>
      <c r="J439">
        <v>1</v>
      </c>
      <c r="K439">
        <v>1</v>
      </c>
      <c r="L439" t="s">
        <v>1401</v>
      </c>
      <c r="M439">
        <v>87</v>
      </c>
      <c r="N439" t="s">
        <v>2096</v>
      </c>
      <c r="O439">
        <v>2</v>
      </c>
      <c r="Q439">
        <v>1</v>
      </c>
      <c r="R439" t="s">
        <v>8</v>
      </c>
      <c r="S439" t="s">
        <v>199</v>
      </c>
      <c r="T439" t="s">
        <v>5</v>
      </c>
      <c r="U439" t="s">
        <v>200</v>
      </c>
      <c r="V439" s="12">
        <v>44790</v>
      </c>
      <c r="W439" s="12">
        <v>44790</v>
      </c>
      <c r="X439">
        <v>2</v>
      </c>
      <c r="Y439" s="13">
        <v>0.54166666666666663</v>
      </c>
      <c r="Z439" s="13">
        <v>0.54166666666666663</v>
      </c>
      <c r="AA439" s="1">
        <f t="shared" si="18"/>
        <v>0</v>
      </c>
      <c r="AB439">
        <v>2</v>
      </c>
      <c r="AD439">
        <v>2</v>
      </c>
      <c r="AF439">
        <v>1</v>
      </c>
      <c r="AG439" t="s">
        <v>2097</v>
      </c>
      <c r="AH439">
        <v>340</v>
      </c>
      <c r="AJ439">
        <v>340</v>
      </c>
      <c r="AK439">
        <v>2</v>
      </c>
      <c r="BC439">
        <f t="shared" si="19"/>
        <v>340</v>
      </c>
      <c r="BD439">
        <f>BC439*[1]counts!$B$54</f>
        <v>2601</v>
      </c>
      <c r="BE439">
        <f t="shared" si="20"/>
        <v>2601</v>
      </c>
      <c r="BF439">
        <v>0</v>
      </c>
      <c r="BG439">
        <v>0</v>
      </c>
      <c r="BH439">
        <v>1</v>
      </c>
      <c r="BI439">
        <v>0</v>
      </c>
      <c r="BJ439">
        <v>0</v>
      </c>
      <c r="BK439">
        <v>0</v>
      </c>
      <c r="BL439">
        <v>0</v>
      </c>
      <c r="BM439">
        <v>0</v>
      </c>
      <c r="BN439">
        <v>0</v>
      </c>
      <c r="BO439">
        <v>0</v>
      </c>
      <c r="BP439">
        <v>0</v>
      </c>
      <c r="BQ439">
        <v>0</v>
      </c>
      <c r="BZ439">
        <v>1</v>
      </c>
      <c r="CA439" t="s">
        <v>942</v>
      </c>
      <c r="CF439">
        <v>6</v>
      </c>
      <c r="CG439">
        <v>6</v>
      </c>
      <c r="CH439">
        <v>1</v>
      </c>
      <c r="CI439">
        <v>1</v>
      </c>
      <c r="CJ439">
        <v>0</v>
      </c>
      <c r="CK439">
        <v>0</v>
      </c>
      <c r="CL439">
        <v>3</v>
      </c>
      <c r="CM439" t="s">
        <v>2098</v>
      </c>
      <c r="CN439">
        <v>9</v>
      </c>
      <c r="CO439" t="s">
        <v>2099</v>
      </c>
      <c r="CT439" t="s">
        <v>942</v>
      </c>
      <c r="CU439">
        <v>2</v>
      </c>
    </row>
    <row r="440" spans="1:99" x14ac:dyDescent="0.35">
      <c r="A440">
        <v>447</v>
      </c>
      <c r="B440" s="11">
        <v>44803.811111111114</v>
      </c>
      <c r="D440">
        <v>0</v>
      </c>
      <c r="E440">
        <v>0</v>
      </c>
      <c r="F440">
        <v>1</v>
      </c>
      <c r="G440">
        <v>1</v>
      </c>
      <c r="H440">
        <v>1</v>
      </c>
      <c r="I440">
        <v>1</v>
      </c>
      <c r="J440">
        <v>1</v>
      </c>
      <c r="K440">
        <v>1</v>
      </c>
      <c r="L440" t="s">
        <v>1401</v>
      </c>
      <c r="M440">
        <v>89</v>
      </c>
      <c r="N440" t="s">
        <v>2100</v>
      </c>
      <c r="O440">
        <v>2</v>
      </c>
      <c r="Q440">
        <v>5</v>
      </c>
      <c r="R440" t="s">
        <v>8</v>
      </c>
      <c r="S440" t="s">
        <v>212</v>
      </c>
      <c r="T440" t="s">
        <v>5</v>
      </c>
      <c r="U440" t="s">
        <v>200</v>
      </c>
      <c r="V440" s="12">
        <v>44797</v>
      </c>
      <c r="W440" s="12">
        <v>44797</v>
      </c>
      <c r="X440">
        <v>2</v>
      </c>
      <c r="Y440" s="13">
        <v>0.54166666666666663</v>
      </c>
      <c r="Z440" s="13">
        <v>0.625</v>
      </c>
      <c r="AA440" s="1">
        <f t="shared" si="18"/>
        <v>120.00000000000006</v>
      </c>
      <c r="AB440">
        <v>2</v>
      </c>
      <c r="AD440">
        <v>2</v>
      </c>
      <c r="AF440">
        <v>1</v>
      </c>
      <c r="AG440" t="s">
        <v>2101</v>
      </c>
      <c r="AH440">
        <v>15</v>
      </c>
      <c r="AJ440">
        <v>15</v>
      </c>
      <c r="AK440">
        <v>2</v>
      </c>
      <c r="BC440">
        <f t="shared" si="19"/>
        <v>15</v>
      </c>
      <c r="BD440">
        <f>BC440*[1]counts!$B$54</f>
        <v>114.75</v>
      </c>
      <c r="BE440">
        <f t="shared" si="20"/>
        <v>114.75</v>
      </c>
      <c r="BF440">
        <v>0</v>
      </c>
      <c r="BG440">
        <v>0</v>
      </c>
      <c r="BH440">
        <v>1</v>
      </c>
      <c r="BI440">
        <v>0</v>
      </c>
      <c r="BJ440">
        <v>0</v>
      </c>
      <c r="BK440">
        <v>0</v>
      </c>
      <c r="BL440">
        <v>0</v>
      </c>
      <c r="BM440">
        <v>0</v>
      </c>
      <c r="BN440">
        <v>0</v>
      </c>
      <c r="BO440">
        <v>0</v>
      </c>
      <c r="BP440">
        <v>0</v>
      </c>
      <c r="BQ440">
        <v>0</v>
      </c>
      <c r="BZ440">
        <v>1</v>
      </c>
      <c r="CA440" t="s">
        <v>942</v>
      </c>
      <c r="CF440">
        <v>4</v>
      </c>
      <c r="CG440">
        <v>8</v>
      </c>
      <c r="CH440">
        <v>1</v>
      </c>
      <c r="CI440">
        <v>1</v>
      </c>
      <c r="CJ440">
        <v>0</v>
      </c>
      <c r="CK440">
        <v>0</v>
      </c>
      <c r="CL440">
        <v>1</v>
      </c>
      <c r="CM440" t="s">
        <v>2102</v>
      </c>
      <c r="CN440">
        <v>11</v>
      </c>
      <c r="CO440" t="s">
        <v>2103</v>
      </c>
      <c r="CT440" t="s">
        <v>942</v>
      </c>
      <c r="CU440">
        <v>2</v>
      </c>
    </row>
    <row r="441" spans="1:99" x14ac:dyDescent="0.35">
      <c r="A441">
        <v>448</v>
      </c>
      <c r="B441" s="11">
        <v>44804.527083333334</v>
      </c>
      <c r="C441">
        <v>3</v>
      </c>
      <c r="D441">
        <v>0</v>
      </c>
      <c r="E441">
        <v>0</v>
      </c>
      <c r="F441">
        <v>0</v>
      </c>
      <c r="G441">
        <v>0</v>
      </c>
      <c r="H441">
        <v>0</v>
      </c>
      <c r="I441">
        <v>0</v>
      </c>
      <c r="J441">
        <v>0</v>
      </c>
      <c r="K441">
        <v>1</v>
      </c>
      <c r="L441" t="s">
        <v>1401</v>
      </c>
      <c r="M441">
        <v>95</v>
      </c>
      <c r="N441" t="s">
        <v>2104</v>
      </c>
      <c r="O441">
        <v>2</v>
      </c>
      <c r="Q441">
        <v>4</v>
      </c>
      <c r="R441" t="s">
        <v>9</v>
      </c>
      <c r="S441" t="s">
        <v>212</v>
      </c>
      <c r="T441" t="s">
        <v>5</v>
      </c>
      <c r="U441" t="s">
        <v>200</v>
      </c>
      <c r="V441" s="12">
        <v>44795</v>
      </c>
      <c r="W441" s="12">
        <v>44795</v>
      </c>
      <c r="X441">
        <v>1</v>
      </c>
      <c r="Y441" s="13">
        <v>0.41666666666666669</v>
      </c>
      <c r="Z441" s="13">
        <v>0.45833333333333331</v>
      </c>
      <c r="AA441" s="1">
        <f t="shared" si="18"/>
        <v>59.999999999999943</v>
      </c>
      <c r="AB441">
        <v>2</v>
      </c>
      <c r="AD441">
        <v>2</v>
      </c>
      <c r="AF441">
        <v>1</v>
      </c>
      <c r="AG441" t="s">
        <v>1718</v>
      </c>
      <c r="AH441">
        <v>12</v>
      </c>
      <c r="AJ441">
        <v>12</v>
      </c>
      <c r="AK441">
        <v>2</v>
      </c>
      <c r="BC441">
        <f t="shared" si="19"/>
        <v>12</v>
      </c>
      <c r="BD441">
        <f>BC441*[1]counts!$B$54</f>
        <v>91.800000000000011</v>
      </c>
      <c r="BE441">
        <f t="shared" si="20"/>
        <v>91.800000000000011</v>
      </c>
      <c r="BF441">
        <v>0</v>
      </c>
      <c r="BG441">
        <v>0</v>
      </c>
      <c r="BH441">
        <v>1</v>
      </c>
      <c r="BI441">
        <v>0</v>
      </c>
      <c r="BJ441">
        <v>0</v>
      </c>
      <c r="BK441">
        <v>0</v>
      </c>
      <c r="BL441">
        <v>0</v>
      </c>
      <c r="BM441">
        <v>0</v>
      </c>
      <c r="BN441">
        <v>0</v>
      </c>
      <c r="BO441">
        <v>0</v>
      </c>
      <c r="BP441">
        <v>0</v>
      </c>
      <c r="BQ441">
        <v>0</v>
      </c>
      <c r="BZ441">
        <v>1</v>
      </c>
      <c r="CA441" t="s">
        <v>942</v>
      </c>
      <c r="CF441">
        <v>2</v>
      </c>
      <c r="CG441">
        <v>4</v>
      </c>
      <c r="CH441">
        <v>1</v>
      </c>
      <c r="CI441">
        <v>1</v>
      </c>
      <c r="CJ441">
        <v>0</v>
      </c>
      <c r="CK441">
        <v>0</v>
      </c>
      <c r="CL441">
        <v>1</v>
      </c>
      <c r="CM441" t="s">
        <v>2105</v>
      </c>
      <c r="CN441">
        <v>5</v>
      </c>
      <c r="CO441" t="s">
        <v>2106</v>
      </c>
      <c r="CT441" t="s">
        <v>2107</v>
      </c>
      <c r="CU441">
        <v>2</v>
      </c>
    </row>
    <row r="442" spans="1:99" x14ac:dyDescent="0.35">
      <c r="A442">
        <v>449</v>
      </c>
      <c r="B442" s="11">
        <v>44804.531944444447</v>
      </c>
      <c r="C442">
        <v>3</v>
      </c>
      <c r="D442">
        <v>0</v>
      </c>
      <c r="E442">
        <v>0</v>
      </c>
      <c r="F442">
        <v>0</v>
      </c>
      <c r="G442">
        <v>0</v>
      </c>
      <c r="H442">
        <v>0</v>
      </c>
      <c r="I442">
        <v>0</v>
      </c>
      <c r="J442">
        <v>0</v>
      </c>
      <c r="K442">
        <v>1</v>
      </c>
      <c r="L442" t="s">
        <v>1401</v>
      </c>
      <c r="M442">
        <v>82</v>
      </c>
      <c r="N442" t="s">
        <v>2108</v>
      </c>
      <c r="O442">
        <v>2</v>
      </c>
      <c r="Q442">
        <v>6</v>
      </c>
      <c r="R442" t="s">
        <v>8</v>
      </c>
      <c r="S442" t="s">
        <v>212</v>
      </c>
      <c r="T442" t="s">
        <v>5</v>
      </c>
      <c r="U442" t="s">
        <v>200</v>
      </c>
      <c r="V442" s="12">
        <v>44796</v>
      </c>
      <c r="W442" s="12">
        <v>44796</v>
      </c>
      <c r="X442">
        <v>1</v>
      </c>
      <c r="Y442" s="13">
        <v>0.5</v>
      </c>
      <c r="Z442" s="13">
        <v>0.54166666666666663</v>
      </c>
      <c r="AA442" s="1">
        <f t="shared" si="18"/>
        <v>59.999999999999943</v>
      </c>
      <c r="AB442">
        <v>2</v>
      </c>
      <c r="AD442">
        <v>2</v>
      </c>
      <c r="AF442">
        <v>1</v>
      </c>
      <c r="AH442">
        <v>15</v>
      </c>
      <c r="AJ442">
        <v>15</v>
      </c>
      <c r="AK442">
        <v>2</v>
      </c>
      <c r="BC442">
        <f t="shared" si="19"/>
        <v>15</v>
      </c>
      <c r="BD442">
        <f>BC442*[1]counts!$B$54</f>
        <v>114.75</v>
      </c>
      <c r="BE442">
        <f t="shared" si="20"/>
        <v>114.75</v>
      </c>
      <c r="BF442">
        <v>0</v>
      </c>
      <c r="BG442">
        <v>0</v>
      </c>
      <c r="BH442">
        <v>1</v>
      </c>
      <c r="BI442">
        <v>0</v>
      </c>
      <c r="BJ442">
        <v>0</v>
      </c>
      <c r="BK442">
        <v>0</v>
      </c>
      <c r="BL442">
        <v>0</v>
      </c>
      <c r="BM442">
        <v>0</v>
      </c>
      <c r="BN442">
        <v>0</v>
      </c>
      <c r="BO442">
        <v>0</v>
      </c>
      <c r="BP442">
        <v>0</v>
      </c>
      <c r="BQ442">
        <v>0</v>
      </c>
      <c r="BZ442">
        <v>1</v>
      </c>
      <c r="CA442" t="s">
        <v>942</v>
      </c>
      <c r="CF442">
        <v>2</v>
      </c>
      <c r="CG442">
        <v>3</v>
      </c>
      <c r="CH442">
        <v>1</v>
      </c>
      <c r="CI442">
        <v>1</v>
      </c>
      <c r="CJ442">
        <v>0</v>
      </c>
      <c r="CK442">
        <v>0</v>
      </c>
      <c r="CL442">
        <v>2</v>
      </c>
      <c r="CM442" t="s">
        <v>2109</v>
      </c>
      <c r="CN442">
        <v>3</v>
      </c>
      <c r="CO442" t="s">
        <v>2110</v>
      </c>
      <c r="CT442" t="s">
        <v>942</v>
      </c>
      <c r="CU442">
        <v>2</v>
      </c>
    </row>
    <row r="443" spans="1:99" x14ac:dyDescent="0.35">
      <c r="A443">
        <v>450</v>
      </c>
      <c r="B443" s="11">
        <v>44804.535416666666</v>
      </c>
      <c r="C443">
        <v>3</v>
      </c>
      <c r="D443">
        <v>0</v>
      </c>
      <c r="E443">
        <v>0</v>
      </c>
      <c r="F443">
        <v>0</v>
      </c>
      <c r="G443">
        <v>0</v>
      </c>
      <c r="H443">
        <v>0</v>
      </c>
      <c r="I443">
        <v>0</v>
      </c>
      <c r="J443">
        <v>0</v>
      </c>
      <c r="K443">
        <v>1</v>
      </c>
      <c r="L443" t="s">
        <v>1401</v>
      </c>
      <c r="M443">
        <v>14</v>
      </c>
      <c r="N443" t="s">
        <v>2111</v>
      </c>
      <c r="O443">
        <v>2</v>
      </c>
      <c r="Q443">
        <v>7</v>
      </c>
      <c r="R443" t="s">
        <v>9</v>
      </c>
      <c r="S443" t="s">
        <v>199</v>
      </c>
      <c r="T443" t="s">
        <v>5</v>
      </c>
      <c r="U443" t="s">
        <v>200</v>
      </c>
      <c r="V443" s="12">
        <v>44796</v>
      </c>
      <c r="W443" s="12">
        <v>44796</v>
      </c>
      <c r="X443">
        <v>1</v>
      </c>
      <c r="Y443" s="13">
        <v>0.54166666666666663</v>
      </c>
      <c r="Z443" s="13">
        <v>0.58333333333333337</v>
      </c>
      <c r="AA443" s="1">
        <f t="shared" si="18"/>
        <v>60.000000000000107</v>
      </c>
      <c r="AB443">
        <v>2</v>
      </c>
      <c r="AD443">
        <v>2</v>
      </c>
      <c r="AF443">
        <v>1</v>
      </c>
      <c r="AG443" t="s">
        <v>1558</v>
      </c>
      <c r="AH443">
        <v>170</v>
      </c>
      <c r="AJ443">
        <v>170</v>
      </c>
      <c r="AK443">
        <v>2</v>
      </c>
      <c r="BC443">
        <f t="shared" si="19"/>
        <v>170</v>
      </c>
      <c r="BD443">
        <f>BC443*[1]counts!$B$54</f>
        <v>1300.5</v>
      </c>
      <c r="BE443">
        <f t="shared" si="20"/>
        <v>1300.5</v>
      </c>
      <c r="BF443">
        <v>0</v>
      </c>
      <c r="BG443">
        <v>0</v>
      </c>
      <c r="BH443">
        <v>1</v>
      </c>
      <c r="BI443">
        <v>0</v>
      </c>
      <c r="BJ443">
        <v>0</v>
      </c>
      <c r="BK443">
        <v>0</v>
      </c>
      <c r="BL443">
        <v>0</v>
      </c>
      <c r="BM443">
        <v>0</v>
      </c>
      <c r="BN443">
        <v>0</v>
      </c>
      <c r="BO443">
        <v>0</v>
      </c>
      <c r="BP443">
        <v>0</v>
      </c>
      <c r="BQ443">
        <v>0</v>
      </c>
      <c r="BZ443">
        <v>1</v>
      </c>
      <c r="CA443" t="s">
        <v>942</v>
      </c>
      <c r="CF443">
        <v>2</v>
      </c>
      <c r="CG443">
        <v>2</v>
      </c>
      <c r="CH443">
        <v>0</v>
      </c>
      <c r="CI443">
        <v>1</v>
      </c>
      <c r="CJ443">
        <v>0</v>
      </c>
      <c r="CK443">
        <v>0</v>
      </c>
      <c r="CN443">
        <v>4</v>
      </c>
      <c r="CO443" t="s">
        <v>2112</v>
      </c>
      <c r="CT443" t="s">
        <v>942</v>
      </c>
      <c r="CU443">
        <v>2</v>
      </c>
    </row>
    <row r="444" spans="1:99" x14ac:dyDescent="0.35">
      <c r="A444">
        <v>451</v>
      </c>
      <c r="B444" s="11">
        <v>44804.540277777778</v>
      </c>
      <c r="C444">
        <v>3</v>
      </c>
      <c r="D444">
        <v>0</v>
      </c>
      <c r="E444">
        <v>0</v>
      </c>
      <c r="F444">
        <v>0</v>
      </c>
      <c r="G444">
        <v>0</v>
      </c>
      <c r="H444">
        <v>0</v>
      </c>
      <c r="I444">
        <v>0</v>
      </c>
      <c r="J444">
        <v>0</v>
      </c>
      <c r="K444">
        <v>1</v>
      </c>
      <c r="L444" t="s">
        <v>1401</v>
      </c>
      <c r="M444">
        <v>66</v>
      </c>
      <c r="N444" t="s">
        <v>2113</v>
      </c>
      <c r="O444">
        <v>2</v>
      </c>
      <c r="Q444">
        <v>8</v>
      </c>
      <c r="R444" t="s">
        <v>9</v>
      </c>
      <c r="S444" t="s">
        <v>199</v>
      </c>
      <c r="T444" t="s">
        <v>5</v>
      </c>
      <c r="U444" t="s">
        <v>200</v>
      </c>
      <c r="V444" s="12">
        <v>44798</v>
      </c>
      <c r="W444" s="12">
        <v>44798</v>
      </c>
      <c r="X444">
        <v>1</v>
      </c>
      <c r="Y444" s="13">
        <v>0.41666666666666669</v>
      </c>
      <c r="Z444" s="13">
        <v>0.45833333333333331</v>
      </c>
      <c r="AA444" s="1">
        <f t="shared" si="18"/>
        <v>59.999999999999943</v>
      </c>
      <c r="AB444">
        <v>2</v>
      </c>
      <c r="AD444">
        <v>2</v>
      </c>
      <c r="AF444">
        <v>1</v>
      </c>
      <c r="AG444" t="s">
        <v>1731</v>
      </c>
      <c r="AH444">
        <v>135</v>
      </c>
      <c r="AJ444">
        <v>135</v>
      </c>
      <c r="AK444">
        <v>2</v>
      </c>
      <c r="BC444">
        <f t="shared" si="19"/>
        <v>135</v>
      </c>
      <c r="BD444">
        <f>BC444*[1]counts!$B$54</f>
        <v>1032.75</v>
      </c>
      <c r="BE444">
        <f t="shared" si="20"/>
        <v>1032.75</v>
      </c>
      <c r="BF444">
        <v>0</v>
      </c>
      <c r="BG444">
        <v>0</v>
      </c>
      <c r="BH444">
        <v>1</v>
      </c>
      <c r="BI444">
        <v>0</v>
      </c>
      <c r="BJ444">
        <v>0</v>
      </c>
      <c r="BK444">
        <v>0</v>
      </c>
      <c r="BL444">
        <v>0</v>
      </c>
      <c r="BM444">
        <v>0</v>
      </c>
      <c r="BN444">
        <v>0</v>
      </c>
      <c r="BO444">
        <v>0</v>
      </c>
      <c r="BP444">
        <v>0</v>
      </c>
      <c r="BQ444">
        <v>0</v>
      </c>
      <c r="BZ444">
        <v>1</v>
      </c>
      <c r="CA444" t="s">
        <v>942</v>
      </c>
      <c r="CF444">
        <v>2</v>
      </c>
      <c r="CG444">
        <v>1</v>
      </c>
      <c r="CH444">
        <v>0</v>
      </c>
      <c r="CI444">
        <v>1</v>
      </c>
      <c r="CJ444">
        <v>0</v>
      </c>
      <c r="CK444">
        <v>0</v>
      </c>
      <c r="CN444">
        <v>3</v>
      </c>
      <c r="CO444" t="s">
        <v>2114</v>
      </c>
      <c r="CT444" t="s">
        <v>942</v>
      </c>
      <c r="CU444">
        <v>2</v>
      </c>
    </row>
    <row r="445" spans="1:99" x14ac:dyDescent="0.35">
      <c r="A445">
        <v>452</v>
      </c>
      <c r="B445" s="11">
        <v>44810.511805555558</v>
      </c>
      <c r="C445">
        <v>3</v>
      </c>
      <c r="D445">
        <v>0</v>
      </c>
      <c r="E445">
        <v>0</v>
      </c>
      <c r="F445">
        <v>0</v>
      </c>
      <c r="G445">
        <v>0</v>
      </c>
      <c r="H445">
        <v>0</v>
      </c>
      <c r="I445">
        <v>0</v>
      </c>
      <c r="J445">
        <v>0</v>
      </c>
      <c r="K445">
        <v>1</v>
      </c>
      <c r="L445" t="s">
        <v>2045</v>
      </c>
      <c r="M445">
        <v>83</v>
      </c>
      <c r="N445" t="s">
        <v>2115</v>
      </c>
      <c r="O445">
        <v>1</v>
      </c>
      <c r="P445">
        <v>5</v>
      </c>
      <c r="R445" t="s">
        <v>8</v>
      </c>
      <c r="S445" t="s">
        <v>212</v>
      </c>
      <c r="T445" t="s">
        <v>5</v>
      </c>
      <c r="U445" t="s">
        <v>200</v>
      </c>
      <c r="V445" s="12">
        <v>44798</v>
      </c>
      <c r="W445" s="12">
        <v>44798</v>
      </c>
      <c r="X445">
        <v>2</v>
      </c>
      <c r="Y445" s="13">
        <v>0.51458333333333328</v>
      </c>
      <c r="Z445" s="13">
        <v>0.61250000000000004</v>
      </c>
      <c r="AA445" s="1">
        <f t="shared" si="18"/>
        <v>141.00000000000014</v>
      </c>
      <c r="AB445">
        <v>2</v>
      </c>
      <c r="AD445">
        <v>2</v>
      </c>
      <c r="AF445">
        <v>1</v>
      </c>
      <c r="AG445" t="s">
        <v>1531</v>
      </c>
      <c r="AH445">
        <v>32</v>
      </c>
      <c r="AJ445">
        <v>32</v>
      </c>
      <c r="AK445">
        <v>2</v>
      </c>
      <c r="BC445">
        <f t="shared" si="19"/>
        <v>32</v>
      </c>
      <c r="BD445">
        <f>BC445*[1]counts!$B$54</f>
        <v>244.8</v>
      </c>
      <c r="BE445">
        <f t="shared" si="20"/>
        <v>244.8</v>
      </c>
      <c r="BF445">
        <v>0</v>
      </c>
      <c r="BG445">
        <v>0</v>
      </c>
      <c r="BH445">
        <v>1</v>
      </c>
      <c r="BI445">
        <v>0</v>
      </c>
      <c r="BJ445">
        <v>0</v>
      </c>
      <c r="BK445">
        <v>0</v>
      </c>
      <c r="BL445">
        <v>0</v>
      </c>
      <c r="BM445">
        <v>0</v>
      </c>
      <c r="BN445">
        <v>0</v>
      </c>
      <c r="BO445">
        <v>0</v>
      </c>
      <c r="BP445">
        <v>0</v>
      </c>
      <c r="BQ445">
        <v>0</v>
      </c>
      <c r="BZ445">
        <v>1</v>
      </c>
      <c r="CA445" t="s">
        <v>975</v>
      </c>
      <c r="CF445">
        <v>1</v>
      </c>
      <c r="CG445">
        <v>1</v>
      </c>
      <c r="CH445">
        <v>1</v>
      </c>
      <c r="CI445">
        <v>1</v>
      </c>
      <c r="CJ445">
        <v>0</v>
      </c>
      <c r="CK445">
        <v>0</v>
      </c>
      <c r="CL445">
        <v>1</v>
      </c>
      <c r="CM445" t="s">
        <v>1261</v>
      </c>
      <c r="CN445">
        <v>1</v>
      </c>
      <c r="CO445" t="s">
        <v>1289</v>
      </c>
      <c r="CT445" t="s">
        <v>975</v>
      </c>
      <c r="CU445">
        <v>2</v>
      </c>
    </row>
    <row r="446" spans="1:99" x14ac:dyDescent="0.35">
      <c r="A446">
        <v>453</v>
      </c>
      <c r="B446" s="11">
        <v>44838.809027777781</v>
      </c>
      <c r="C446">
        <v>2</v>
      </c>
      <c r="D446">
        <v>0</v>
      </c>
      <c r="E446">
        <v>0</v>
      </c>
      <c r="F446">
        <v>1</v>
      </c>
      <c r="G446">
        <v>1</v>
      </c>
      <c r="H446">
        <v>1</v>
      </c>
      <c r="I446">
        <v>1</v>
      </c>
      <c r="J446">
        <v>1</v>
      </c>
      <c r="K446">
        <v>1</v>
      </c>
      <c r="L446" t="s">
        <v>2116</v>
      </c>
      <c r="M446">
        <v>78</v>
      </c>
      <c r="N446" t="s">
        <v>2117</v>
      </c>
      <c r="O446">
        <v>1</v>
      </c>
      <c r="P446">
        <v>6</v>
      </c>
      <c r="R446" t="s">
        <v>8</v>
      </c>
      <c r="S446" t="s">
        <v>212</v>
      </c>
      <c r="T446" t="s">
        <v>5</v>
      </c>
      <c r="U446" t="s">
        <v>200</v>
      </c>
      <c r="V446" s="12">
        <v>44816</v>
      </c>
      <c r="W446" s="12">
        <v>44816</v>
      </c>
      <c r="X446">
        <v>2</v>
      </c>
      <c r="Y446" s="13">
        <v>0.53541666666666665</v>
      </c>
      <c r="Z446" s="13">
        <v>0.63958333333333328</v>
      </c>
      <c r="AA446" s="1">
        <f t="shared" si="18"/>
        <v>149.99999999999994</v>
      </c>
      <c r="AB446">
        <v>2</v>
      </c>
      <c r="AD446">
        <v>2</v>
      </c>
      <c r="AF446">
        <v>2</v>
      </c>
      <c r="AG446" t="s">
        <v>1531</v>
      </c>
      <c r="AH446">
        <v>35</v>
      </c>
      <c r="AJ446">
        <v>35</v>
      </c>
      <c r="AK446">
        <v>2</v>
      </c>
      <c r="BC446">
        <f t="shared" si="19"/>
        <v>35</v>
      </c>
      <c r="BD446">
        <f>BC446*[1]counts!$B$54</f>
        <v>267.75</v>
      </c>
      <c r="BE446">
        <f t="shared" si="20"/>
        <v>267.75</v>
      </c>
      <c r="BF446">
        <v>0</v>
      </c>
      <c r="BG446">
        <v>0</v>
      </c>
      <c r="BH446">
        <v>1</v>
      </c>
      <c r="BI446">
        <v>0</v>
      </c>
      <c r="BJ446">
        <v>0</v>
      </c>
      <c r="BK446">
        <v>0</v>
      </c>
      <c r="BL446">
        <v>0</v>
      </c>
      <c r="BM446">
        <v>0</v>
      </c>
      <c r="BN446">
        <v>0</v>
      </c>
      <c r="BO446">
        <v>0</v>
      </c>
      <c r="BP446">
        <v>0</v>
      </c>
      <c r="BQ446">
        <v>0</v>
      </c>
      <c r="BZ446">
        <v>1</v>
      </c>
      <c r="CA446" t="s">
        <v>975</v>
      </c>
      <c r="CF446">
        <v>4</v>
      </c>
      <c r="CG446">
        <v>10</v>
      </c>
      <c r="CH446">
        <v>1</v>
      </c>
      <c r="CI446">
        <v>1</v>
      </c>
      <c r="CJ446">
        <v>0</v>
      </c>
      <c r="CK446">
        <v>0</v>
      </c>
      <c r="CL446">
        <v>2</v>
      </c>
      <c r="CM446" t="s">
        <v>2118</v>
      </c>
      <c r="CN446">
        <v>12</v>
      </c>
      <c r="CO446" t="s">
        <v>2119</v>
      </c>
      <c r="CT446" t="s">
        <v>975</v>
      </c>
      <c r="CU446">
        <v>2</v>
      </c>
    </row>
    <row r="447" spans="1:99" x14ac:dyDescent="0.35">
      <c r="A447">
        <v>454</v>
      </c>
      <c r="B447" s="11">
        <v>44838.823611111111</v>
      </c>
      <c r="C447">
        <v>2</v>
      </c>
      <c r="D447">
        <v>0</v>
      </c>
      <c r="E447">
        <v>0</v>
      </c>
      <c r="F447">
        <v>0</v>
      </c>
      <c r="G447">
        <v>1</v>
      </c>
      <c r="H447">
        <v>0</v>
      </c>
      <c r="I447">
        <v>1</v>
      </c>
      <c r="J447">
        <v>1</v>
      </c>
      <c r="K447">
        <v>1</v>
      </c>
      <c r="L447" t="s">
        <v>2120</v>
      </c>
      <c r="M447">
        <v>86</v>
      </c>
      <c r="N447" t="s">
        <v>2121</v>
      </c>
      <c r="O447">
        <v>1</v>
      </c>
      <c r="P447">
        <v>3</v>
      </c>
      <c r="R447" t="s">
        <v>9</v>
      </c>
      <c r="S447" t="s">
        <v>212</v>
      </c>
      <c r="T447" t="s">
        <v>5</v>
      </c>
      <c r="U447" t="s">
        <v>200</v>
      </c>
      <c r="V447" s="12">
        <v>44817</v>
      </c>
      <c r="W447" s="12">
        <v>44817</v>
      </c>
      <c r="X447">
        <v>2</v>
      </c>
      <c r="Y447" s="13">
        <v>0.54166666666666663</v>
      </c>
      <c r="Z447" s="13">
        <v>0.63541666666666663</v>
      </c>
      <c r="AA447" s="1">
        <f t="shared" si="18"/>
        <v>135</v>
      </c>
      <c r="AB447">
        <v>2</v>
      </c>
      <c r="AD447">
        <v>2</v>
      </c>
      <c r="AF447">
        <v>2</v>
      </c>
      <c r="AG447" t="s">
        <v>1531</v>
      </c>
      <c r="AH447">
        <v>33</v>
      </c>
      <c r="AJ447">
        <v>33</v>
      </c>
      <c r="AK447">
        <v>2</v>
      </c>
      <c r="BC447">
        <f t="shared" si="19"/>
        <v>33</v>
      </c>
      <c r="BD447">
        <f>BC447*[1]counts!$B$54</f>
        <v>252.45000000000002</v>
      </c>
      <c r="BE447">
        <f t="shared" si="20"/>
        <v>252.45000000000002</v>
      </c>
      <c r="BF447">
        <v>0</v>
      </c>
      <c r="BG447">
        <v>0</v>
      </c>
      <c r="BH447">
        <v>1</v>
      </c>
      <c r="BI447">
        <v>0</v>
      </c>
      <c r="BJ447">
        <v>0</v>
      </c>
      <c r="BK447">
        <v>0</v>
      </c>
      <c r="BL447">
        <v>0</v>
      </c>
      <c r="BM447">
        <v>0</v>
      </c>
      <c r="BN447">
        <v>0</v>
      </c>
      <c r="BO447">
        <v>0</v>
      </c>
      <c r="BP447">
        <v>0</v>
      </c>
      <c r="BQ447">
        <v>0</v>
      </c>
      <c r="BZ447">
        <v>1</v>
      </c>
      <c r="CA447" t="s">
        <v>975</v>
      </c>
      <c r="CF447">
        <v>6</v>
      </c>
      <c r="CG447">
        <v>8</v>
      </c>
      <c r="CH447">
        <v>1</v>
      </c>
      <c r="CI447">
        <v>1</v>
      </c>
      <c r="CJ447">
        <v>0</v>
      </c>
      <c r="CK447">
        <v>0</v>
      </c>
      <c r="CL447">
        <v>5</v>
      </c>
      <c r="CM447" t="s">
        <v>2122</v>
      </c>
      <c r="CN447">
        <v>19</v>
      </c>
      <c r="CO447" t="s">
        <v>2123</v>
      </c>
      <c r="CT447" t="s">
        <v>975</v>
      </c>
      <c r="CU447">
        <v>2</v>
      </c>
    </row>
    <row r="448" spans="1:99" x14ac:dyDescent="0.35">
      <c r="A448">
        <v>455</v>
      </c>
      <c r="B448" s="11">
        <v>44838.832638888889</v>
      </c>
      <c r="C448">
        <v>2</v>
      </c>
      <c r="D448">
        <v>0</v>
      </c>
      <c r="E448">
        <v>0</v>
      </c>
      <c r="F448">
        <v>1</v>
      </c>
      <c r="G448">
        <v>1</v>
      </c>
      <c r="H448">
        <v>1</v>
      </c>
      <c r="I448">
        <v>1</v>
      </c>
      <c r="J448">
        <v>1</v>
      </c>
      <c r="K448">
        <v>1</v>
      </c>
      <c r="L448" t="s">
        <v>2124</v>
      </c>
      <c r="M448">
        <v>10</v>
      </c>
      <c r="N448" t="s">
        <v>2125</v>
      </c>
      <c r="O448">
        <v>1</v>
      </c>
      <c r="P448">
        <v>2</v>
      </c>
      <c r="R448" t="s">
        <v>8</v>
      </c>
      <c r="S448" t="s">
        <v>199</v>
      </c>
      <c r="T448" t="s">
        <v>5</v>
      </c>
      <c r="U448" t="s">
        <v>200</v>
      </c>
      <c r="V448" s="12">
        <v>44818</v>
      </c>
      <c r="W448" s="12">
        <v>44818</v>
      </c>
      <c r="X448">
        <v>2</v>
      </c>
      <c r="Y448" s="13">
        <v>0.56388888888888888</v>
      </c>
      <c r="Z448" s="13">
        <v>0.65486111111111112</v>
      </c>
      <c r="AA448" s="1">
        <f t="shared" si="18"/>
        <v>131</v>
      </c>
      <c r="AB448">
        <v>2</v>
      </c>
      <c r="AD448">
        <v>2</v>
      </c>
      <c r="AF448">
        <v>2</v>
      </c>
      <c r="AG448" t="s">
        <v>1032</v>
      </c>
      <c r="AH448">
        <v>92</v>
      </c>
      <c r="AJ448">
        <v>92</v>
      </c>
      <c r="AK448">
        <v>2</v>
      </c>
      <c r="BC448">
        <f t="shared" si="19"/>
        <v>92</v>
      </c>
      <c r="BD448">
        <f>BC448*[1]counts!$B$54</f>
        <v>703.80000000000007</v>
      </c>
      <c r="BE448">
        <f t="shared" si="20"/>
        <v>703.80000000000007</v>
      </c>
      <c r="BF448">
        <v>0</v>
      </c>
      <c r="BG448">
        <v>0</v>
      </c>
      <c r="BH448">
        <v>1</v>
      </c>
      <c r="BI448">
        <v>0</v>
      </c>
      <c r="BJ448">
        <v>0</v>
      </c>
      <c r="BK448">
        <v>0</v>
      </c>
      <c r="BL448">
        <v>0</v>
      </c>
      <c r="BM448">
        <v>0</v>
      </c>
      <c r="BN448">
        <v>0</v>
      </c>
      <c r="BO448">
        <v>0</v>
      </c>
      <c r="BP448">
        <v>0</v>
      </c>
      <c r="BQ448">
        <v>0</v>
      </c>
      <c r="BZ448">
        <v>1</v>
      </c>
      <c r="CA448" t="s">
        <v>975</v>
      </c>
      <c r="CF448">
        <v>8</v>
      </c>
      <c r="CG448">
        <v>7</v>
      </c>
      <c r="CH448">
        <v>1</v>
      </c>
      <c r="CI448">
        <v>1</v>
      </c>
      <c r="CJ448">
        <v>0</v>
      </c>
      <c r="CK448">
        <v>0</v>
      </c>
      <c r="CL448">
        <v>5</v>
      </c>
      <c r="CM448" t="s">
        <v>2126</v>
      </c>
      <c r="CN448">
        <v>10</v>
      </c>
      <c r="CO448" t="s">
        <v>2127</v>
      </c>
      <c r="CT448" t="s">
        <v>975</v>
      </c>
      <c r="CU448">
        <v>2</v>
      </c>
    </row>
    <row r="449" spans="1:99" x14ac:dyDescent="0.35">
      <c r="A449">
        <v>456</v>
      </c>
      <c r="B449" s="11">
        <v>44838.843055555553</v>
      </c>
      <c r="C449">
        <v>2</v>
      </c>
      <c r="D449">
        <v>0</v>
      </c>
      <c r="E449">
        <v>0</v>
      </c>
      <c r="F449">
        <v>1</v>
      </c>
      <c r="G449">
        <v>1</v>
      </c>
      <c r="H449">
        <v>1</v>
      </c>
      <c r="I449">
        <v>1</v>
      </c>
      <c r="J449">
        <v>1</v>
      </c>
      <c r="K449">
        <v>1</v>
      </c>
      <c r="L449" t="s">
        <v>2128</v>
      </c>
      <c r="M449">
        <v>84</v>
      </c>
      <c r="N449" t="s">
        <v>2129</v>
      </c>
      <c r="O449">
        <v>1</v>
      </c>
      <c r="P449">
        <v>1</v>
      </c>
      <c r="R449" t="s">
        <v>8</v>
      </c>
      <c r="S449" t="s">
        <v>199</v>
      </c>
      <c r="T449" t="s">
        <v>5</v>
      </c>
      <c r="U449" t="s">
        <v>200</v>
      </c>
      <c r="V449" s="12">
        <v>44819</v>
      </c>
      <c r="W449" s="12">
        <v>44819</v>
      </c>
      <c r="X449">
        <v>2</v>
      </c>
      <c r="Y449" s="13">
        <v>0.55763888888888891</v>
      </c>
      <c r="Z449" s="13">
        <v>0.64236111111111116</v>
      </c>
      <c r="AA449" s="1">
        <f t="shared" si="18"/>
        <v>122.00000000000004</v>
      </c>
      <c r="AB449">
        <v>2</v>
      </c>
      <c r="AD449">
        <v>2</v>
      </c>
      <c r="AF449">
        <v>2</v>
      </c>
      <c r="AG449" t="s">
        <v>1159</v>
      </c>
      <c r="AH449">
        <v>378</v>
      </c>
      <c r="AJ449">
        <v>378</v>
      </c>
      <c r="AK449">
        <v>2</v>
      </c>
      <c r="BC449">
        <f t="shared" si="19"/>
        <v>378</v>
      </c>
      <c r="BD449">
        <f>BC449*[1]counts!$B$54</f>
        <v>2891.7000000000003</v>
      </c>
      <c r="BE449">
        <f t="shared" si="20"/>
        <v>2891.7000000000003</v>
      </c>
      <c r="BF449">
        <v>0</v>
      </c>
      <c r="BG449">
        <v>0</v>
      </c>
      <c r="BH449">
        <v>1</v>
      </c>
      <c r="BI449">
        <v>1</v>
      </c>
      <c r="BJ449">
        <v>0</v>
      </c>
      <c r="BK449">
        <v>0</v>
      </c>
      <c r="BL449">
        <v>0</v>
      </c>
      <c r="BM449">
        <v>0</v>
      </c>
      <c r="BN449">
        <v>0</v>
      </c>
      <c r="BO449">
        <v>0</v>
      </c>
      <c r="BP449">
        <v>0</v>
      </c>
      <c r="BQ449">
        <v>0</v>
      </c>
      <c r="BZ449">
        <v>1</v>
      </c>
      <c r="CA449" t="s">
        <v>975</v>
      </c>
      <c r="CB449">
        <v>1</v>
      </c>
      <c r="CC449" t="s">
        <v>2130</v>
      </c>
      <c r="CF449">
        <v>10</v>
      </c>
      <c r="CG449">
        <v>4</v>
      </c>
      <c r="CH449">
        <v>1</v>
      </c>
      <c r="CI449">
        <v>1</v>
      </c>
      <c r="CJ449">
        <v>0</v>
      </c>
      <c r="CK449">
        <v>0</v>
      </c>
      <c r="CL449">
        <v>3</v>
      </c>
      <c r="CM449" t="s">
        <v>2131</v>
      </c>
      <c r="CN449">
        <v>11</v>
      </c>
      <c r="CO449" t="s">
        <v>2132</v>
      </c>
      <c r="CT449" t="s">
        <v>975</v>
      </c>
      <c r="CU449">
        <v>2</v>
      </c>
    </row>
    <row r="450" spans="1:99" x14ac:dyDescent="0.35">
      <c r="A450">
        <v>457</v>
      </c>
      <c r="B450" s="11">
        <v>44838.886805555558</v>
      </c>
      <c r="C450">
        <v>3</v>
      </c>
      <c r="D450">
        <v>0</v>
      </c>
      <c r="E450">
        <v>0</v>
      </c>
      <c r="F450">
        <v>0</v>
      </c>
      <c r="G450">
        <v>0</v>
      </c>
      <c r="H450">
        <v>0</v>
      </c>
      <c r="I450">
        <v>0</v>
      </c>
      <c r="J450">
        <v>0</v>
      </c>
      <c r="K450">
        <v>1</v>
      </c>
      <c r="L450" t="s">
        <v>2133</v>
      </c>
      <c r="M450">
        <v>78</v>
      </c>
      <c r="N450" t="s">
        <v>2134</v>
      </c>
      <c r="O450">
        <v>1</v>
      </c>
      <c r="P450">
        <v>8</v>
      </c>
      <c r="R450" t="s">
        <v>9</v>
      </c>
      <c r="S450" t="s">
        <v>212</v>
      </c>
      <c r="T450" t="s">
        <v>5</v>
      </c>
      <c r="U450" t="s">
        <v>200</v>
      </c>
      <c r="V450" s="12">
        <v>44822</v>
      </c>
      <c r="W450" s="12">
        <v>44822</v>
      </c>
      <c r="X450">
        <v>2</v>
      </c>
      <c r="Y450" s="13">
        <v>0.43194444444444446</v>
      </c>
      <c r="Z450" s="13">
        <v>0.52847222222222223</v>
      </c>
      <c r="AA450" s="1">
        <f t="shared" si="18"/>
        <v>139</v>
      </c>
      <c r="AB450">
        <v>2</v>
      </c>
      <c r="AD450">
        <v>2</v>
      </c>
      <c r="AF450">
        <v>2</v>
      </c>
      <c r="AG450" t="s">
        <v>1531</v>
      </c>
      <c r="AH450">
        <v>6</v>
      </c>
      <c r="AJ450">
        <v>6</v>
      </c>
      <c r="AK450">
        <v>2</v>
      </c>
      <c r="BC450">
        <f t="shared" si="19"/>
        <v>6</v>
      </c>
      <c r="BD450">
        <f>BC450*[1]counts!$B$54</f>
        <v>45.900000000000006</v>
      </c>
      <c r="BE450">
        <f t="shared" si="20"/>
        <v>45.900000000000006</v>
      </c>
      <c r="BF450">
        <v>0</v>
      </c>
      <c r="BG450">
        <v>0</v>
      </c>
      <c r="BH450">
        <v>1</v>
      </c>
      <c r="BI450">
        <v>0</v>
      </c>
      <c r="BJ450">
        <v>0</v>
      </c>
      <c r="BK450">
        <v>0</v>
      </c>
      <c r="BL450">
        <v>0</v>
      </c>
      <c r="BM450">
        <v>0</v>
      </c>
      <c r="BN450">
        <v>0</v>
      </c>
      <c r="BO450">
        <v>0</v>
      </c>
      <c r="BP450">
        <v>0</v>
      </c>
      <c r="BQ450">
        <v>0</v>
      </c>
      <c r="BZ450">
        <v>1</v>
      </c>
      <c r="CA450" t="s">
        <v>975</v>
      </c>
      <c r="CF450">
        <v>1</v>
      </c>
      <c r="CH450">
        <v>0</v>
      </c>
      <c r="CI450">
        <v>1</v>
      </c>
      <c r="CJ450">
        <v>0</v>
      </c>
      <c r="CK450">
        <v>0</v>
      </c>
      <c r="CN450">
        <v>1</v>
      </c>
      <c r="CO450" t="s">
        <v>2135</v>
      </c>
      <c r="CT450" t="s">
        <v>975</v>
      </c>
      <c r="CU450">
        <v>2</v>
      </c>
    </row>
    <row r="451" spans="1:99" x14ac:dyDescent="0.35">
      <c r="A451">
        <v>458</v>
      </c>
      <c r="B451" s="11">
        <v>44838.890972222223</v>
      </c>
      <c r="C451">
        <v>3</v>
      </c>
      <c r="D451">
        <v>0</v>
      </c>
      <c r="E451">
        <v>0</v>
      </c>
      <c r="F451">
        <v>0</v>
      </c>
      <c r="G451">
        <v>0</v>
      </c>
      <c r="H451">
        <v>0</v>
      </c>
      <c r="I451">
        <v>0</v>
      </c>
      <c r="J451">
        <v>0</v>
      </c>
      <c r="K451">
        <v>1</v>
      </c>
      <c r="L451" t="s">
        <v>2136</v>
      </c>
      <c r="M451">
        <v>81</v>
      </c>
      <c r="N451" t="s">
        <v>2137</v>
      </c>
      <c r="O451">
        <v>1</v>
      </c>
      <c r="P451">
        <v>5</v>
      </c>
      <c r="R451" t="s">
        <v>8</v>
      </c>
      <c r="S451" t="s">
        <v>212</v>
      </c>
      <c r="T451" t="s">
        <v>5</v>
      </c>
      <c r="U451" t="s">
        <v>200</v>
      </c>
      <c r="V451" s="12">
        <v>44823</v>
      </c>
      <c r="W451" s="12">
        <v>44823</v>
      </c>
      <c r="X451">
        <v>2</v>
      </c>
      <c r="Y451" s="13">
        <v>0.54166666666666663</v>
      </c>
      <c r="Z451" s="13">
        <v>0.63888888888888884</v>
      </c>
      <c r="AA451" s="1">
        <f t="shared" ref="AA451:AA514" si="21">(Z451-Y451)*24*60</f>
        <v>139.99999999999997</v>
      </c>
      <c r="AB451">
        <v>2</v>
      </c>
      <c r="AD451">
        <v>2</v>
      </c>
      <c r="AF451">
        <v>2</v>
      </c>
      <c r="AG451" t="s">
        <v>1531</v>
      </c>
      <c r="AH451">
        <v>35</v>
      </c>
      <c r="AJ451">
        <v>35</v>
      </c>
      <c r="AK451">
        <v>2</v>
      </c>
      <c r="BC451">
        <f t="shared" ref="BC451:BC514" si="22">AJ451+AP451+AV451+BB451</f>
        <v>35</v>
      </c>
      <c r="BD451">
        <f>BC451*[1]counts!$B$54</f>
        <v>267.75</v>
      </c>
      <c r="BE451">
        <f t="shared" ref="BE451:BE514" si="23">BD451+BA451+AU451+AO451+AI451</f>
        <v>267.75</v>
      </c>
      <c r="BF451">
        <v>0</v>
      </c>
      <c r="BG451">
        <v>1</v>
      </c>
      <c r="BH451">
        <v>0</v>
      </c>
      <c r="BI451">
        <v>0</v>
      </c>
      <c r="BJ451">
        <v>0</v>
      </c>
      <c r="BK451">
        <v>0</v>
      </c>
      <c r="BL451">
        <v>0</v>
      </c>
      <c r="BM451">
        <v>0</v>
      </c>
      <c r="BN451">
        <v>0</v>
      </c>
      <c r="BO451">
        <v>0</v>
      </c>
      <c r="BP451">
        <v>0</v>
      </c>
      <c r="BQ451">
        <v>0</v>
      </c>
      <c r="BS451">
        <v>2</v>
      </c>
      <c r="CF451">
        <v>1</v>
      </c>
      <c r="CG451">
        <v>1</v>
      </c>
      <c r="CH451">
        <v>1</v>
      </c>
      <c r="CI451">
        <v>1</v>
      </c>
      <c r="CJ451">
        <v>0</v>
      </c>
      <c r="CK451">
        <v>0</v>
      </c>
      <c r="CL451">
        <v>1</v>
      </c>
      <c r="CM451" t="s">
        <v>1261</v>
      </c>
      <c r="CN451">
        <v>1</v>
      </c>
      <c r="CO451" t="s">
        <v>1289</v>
      </c>
      <c r="CT451" t="s">
        <v>975</v>
      </c>
      <c r="CU451">
        <v>2</v>
      </c>
    </row>
    <row r="452" spans="1:99" x14ac:dyDescent="0.35">
      <c r="A452">
        <v>459</v>
      </c>
      <c r="B452" s="11">
        <v>44839.511111111111</v>
      </c>
      <c r="C452">
        <v>3</v>
      </c>
      <c r="D452">
        <v>0</v>
      </c>
      <c r="E452">
        <v>0</v>
      </c>
      <c r="F452">
        <v>0</v>
      </c>
      <c r="G452">
        <v>0</v>
      </c>
      <c r="H452">
        <v>0</v>
      </c>
      <c r="I452">
        <v>0</v>
      </c>
      <c r="J452">
        <v>0</v>
      </c>
      <c r="K452">
        <v>1</v>
      </c>
      <c r="L452" t="s">
        <v>2138</v>
      </c>
      <c r="M452">
        <v>81</v>
      </c>
      <c r="N452" t="s">
        <v>2139</v>
      </c>
      <c r="O452">
        <v>1</v>
      </c>
      <c r="P452">
        <v>4</v>
      </c>
      <c r="R452" t="s">
        <v>9</v>
      </c>
      <c r="S452" t="s">
        <v>199</v>
      </c>
      <c r="T452" t="s">
        <v>5</v>
      </c>
      <c r="U452" t="s">
        <v>200</v>
      </c>
      <c r="V452" s="12">
        <v>44825</v>
      </c>
      <c r="W452" s="12">
        <v>44825</v>
      </c>
      <c r="X452">
        <v>2</v>
      </c>
      <c r="Y452" s="13">
        <v>0.43194444444444446</v>
      </c>
      <c r="Z452" s="13">
        <v>0.53125</v>
      </c>
      <c r="AA452" s="1">
        <f t="shared" si="21"/>
        <v>142.99999999999997</v>
      </c>
      <c r="AB452">
        <v>2</v>
      </c>
      <c r="AD452">
        <v>2</v>
      </c>
      <c r="AF452">
        <v>2</v>
      </c>
      <c r="AG452" t="s">
        <v>1022</v>
      </c>
      <c r="AH452">
        <v>100</v>
      </c>
      <c r="AJ452">
        <v>100</v>
      </c>
      <c r="AK452">
        <v>2</v>
      </c>
      <c r="BC452">
        <f t="shared" si="22"/>
        <v>100</v>
      </c>
      <c r="BD452">
        <f>BC452*[1]counts!$B$54</f>
        <v>765</v>
      </c>
      <c r="BE452">
        <f t="shared" si="23"/>
        <v>765</v>
      </c>
      <c r="BF452">
        <v>0</v>
      </c>
      <c r="BG452">
        <v>0</v>
      </c>
      <c r="BH452">
        <v>1</v>
      </c>
      <c r="BI452">
        <v>0</v>
      </c>
      <c r="BJ452">
        <v>0</v>
      </c>
      <c r="BK452">
        <v>0</v>
      </c>
      <c r="BL452">
        <v>0</v>
      </c>
      <c r="BM452">
        <v>0</v>
      </c>
      <c r="BN452">
        <v>0</v>
      </c>
      <c r="BO452">
        <v>0</v>
      </c>
      <c r="BP452">
        <v>0</v>
      </c>
      <c r="BQ452">
        <v>0</v>
      </c>
      <c r="BZ452">
        <v>1</v>
      </c>
      <c r="CA452" t="s">
        <v>975</v>
      </c>
      <c r="CF452">
        <v>1</v>
      </c>
      <c r="CG452">
        <v>1</v>
      </c>
      <c r="CH452">
        <v>0</v>
      </c>
      <c r="CI452">
        <v>1</v>
      </c>
      <c r="CJ452">
        <v>0</v>
      </c>
      <c r="CK452">
        <v>0</v>
      </c>
      <c r="CN452">
        <v>2</v>
      </c>
      <c r="CO452" t="s">
        <v>2140</v>
      </c>
      <c r="CT452" t="s">
        <v>975</v>
      </c>
      <c r="CU452">
        <v>2</v>
      </c>
    </row>
    <row r="453" spans="1:99" x14ac:dyDescent="0.35">
      <c r="A453">
        <v>460</v>
      </c>
      <c r="B453" s="11">
        <v>44839.517361111109</v>
      </c>
      <c r="C453">
        <v>3</v>
      </c>
      <c r="D453">
        <v>0</v>
      </c>
      <c r="E453">
        <v>0</v>
      </c>
      <c r="F453">
        <v>0</v>
      </c>
      <c r="G453">
        <v>0</v>
      </c>
      <c r="H453">
        <v>0</v>
      </c>
      <c r="I453">
        <v>0</v>
      </c>
      <c r="J453">
        <v>0</v>
      </c>
      <c r="K453">
        <v>1</v>
      </c>
      <c r="L453" t="s">
        <v>2141</v>
      </c>
      <c r="M453">
        <v>84</v>
      </c>
      <c r="N453" t="s">
        <v>2142</v>
      </c>
      <c r="O453">
        <v>1</v>
      </c>
      <c r="P453">
        <v>7</v>
      </c>
      <c r="R453" t="s">
        <v>9</v>
      </c>
      <c r="S453" t="s">
        <v>199</v>
      </c>
      <c r="T453" t="s">
        <v>5</v>
      </c>
      <c r="U453" t="s">
        <v>200</v>
      </c>
      <c r="V453" s="12">
        <v>44826</v>
      </c>
      <c r="W453" s="12">
        <v>44826</v>
      </c>
      <c r="X453">
        <v>2</v>
      </c>
      <c r="Y453" s="13">
        <v>0.52152777777777781</v>
      </c>
      <c r="Z453" s="13">
        <v>0.61458333333333337</v>
      </c>
      <c r="AA453" s="1">
        <f t="shared" si="21"/>
        <v>134</v>
      </c>
      <c r="AB453">
        <v>2</v>
      </c>
      <c r="AD453">
        <v>2</v>
      </c>
      <c r="AF453">
        <v>2</v>
      </c>
      <c r="AG453" t="s">
        <v>978</v>
      </c>
      <c r="AH453">
        <v>240</v>
      </c>
      <c r="AJ453">
        <v>240</v>
      </c>
      <c r="AK453">
        <v>2</v>
      </c>
      <c r="BC453">
        <f t="shared" si="22"/>
        <v>240</v>
      </c>
      <c r="BD453">
        <f>BC453*[1]counts!$B$54</f>
        <v>1836</v>
      </c>
      <c r="BE453">
        <f t="shared" si="23"/>
        <v>1836</v>
      </c>
      <c r="BF453">
        <v>0</v>
      </c>
      <c r="BG453">
        <v>0</v>
      </c>
      <c r="BH453">
        <v>1</v>
      </c>
      <c r="BI453">
        <v>0</v>
      </c>
      <c r="BJ453">
        <v>0</v>
      </c>
      <c r="BK453">
        <v>0</v>
      </c>
      <c r="BL453">
        <v>0</v>
      </c>
      <c r="BM453">
        <v>0</v>
      </c>
      <c r="BN453">
        <v>0</v>
      </c>
      <c r="BO453">
        <v>0</v>
      </c>
      <c r="BP453">
        <v>0</v>
      </c>
      <c r="BQ453">
        <v>0</v>
      </c>
      <c r="BZ453">
        <v>1</v>
      </c>
      <c r="CA453" t="s">
        <v>975</v>
      </c>
      <c r="CF453">
        <v>1</v>
      </c>
      <c r="CG453">
        <v>1</v>
      </c>
      <c r="CH453">
        <v>0</v>
      </c>
      <c r="CI453">
        <v>1</v>
      </c>
      <c r="CJ453">
        <v>0</v>
      </c>
      <c r="CK453">
        <v>0</v>
      </c>
      <c r="CN453">
        <v>2</v>
      </c>
      <c r="CO453" t="s">
        <v>2143</v>
      </c>
      <c r="CT453" t="s">
        <v>975</v>
      </c>
      <c r="CU453">
        <v>2</v>
      </c>
    </row>
    <row r="454" spans="1:99" x14ac:dyDescent="0.35">
      <c r="A454">
        <v>461</v>
      </c>
      <c r="B454" s="11">
        <v>44833.445138888892</v>
      </c>
      <c r="D454">
        <v>0</v>
      </c>
      <c r="E454">
        <v>0</v>
      </c>
      <c r="F454">
        <v>1</v>
      </c>
      <c r="G454">
        <v>1</v>
      </c>
      <c r="H454">
        <v>1</v>
      </c>
      <c r="I454">
        <v>1</v>
      </c>
      <c r="J454">
        <v>1</v>
      </c>
      <c r="K454">
        <v>1</v>
      </c>
      <c r="L454" t="s">
        <v>1401</v>
      </c>
      <c r="M454">
        <v>69</v>
      </c>
      <c r="N454" t="s">
        <v>2144</v>
      </c>
      <c r="O454">
        <v>2</v>
      </c>
      <c r="Q454">
        <v>5</v>
      </c>
      <c r="R454" t="s">
        <v>8</v>
      </c>
      <c r="S454" t="s">
        <v>212</v>
      </c>
      <c r="T454" t="s">
        <v>5</v>
      </c>
      <c r="U454" t="s">
        <v>200</v>
      </c>
      <c r="V454" s="12">
        <v>44816</v>
      </c>
      <c r="W454" s="12">
        <v>44816</v>
      </c>
      <c r="X454">
        <v>2</v>
      </c>
      <c r="Y454" s="13">
        <v>0.54166666666666663</v>
      </c>
      <c r="Z454" s="13">
        <v>0.625</v>
      </c>
      <c r="AA454" s="1">
        <f t="shared" si="21"/>
        <v>120.00000000000006</v>
      </c>
      <c r="AB454">
        <v>2</v>
      </c>
      <c r="AD454">
        <v>2</v>
      </c>
      <c r="AF454">
        <v>1</v>
      </c>
      <c r="AG454" t="s">
        <v>1688</v>
      </c>
      <c r="AH454">
        <v>10</v>
      </c>
      <c r="AJ454">
        <v>10</v>
      </c>
      <c r="AK454">
        <v>2</v>
      </c>
      <c r="BC454">
        <f t="shared" si="22"/>
        <v>10</v>
      </c>
      <c r="BD454">
        <f>BC454*[1]counts!$B$54</f>
        <v>76.5</v>
      </c>
      <c r="BE454">
        <f t="shared" si="23"/>
        <v>76.5</v>
      </c>
      <c r="BF454">
        <v>0</v>
      </c>
      <c r="BG454">
        <v>0</v>
      </c>
      <c r="BH454">
        <v>1</v>
      </c>
      <c r="BI454">
        <v>0</v>
      </c>
      <c r="BJ454">
        <v>0</v>
      </c>
      <c r="BK454">
        <v>0</v>
      </c>
      <c r="BL454">
        <v>0</v>
      </c>
      <c r="BM454">
        <v>0</v>
      </c>
      <c r="BN454">
        <v>0</v>
      </c>
      <c r="BO454">
        <v>0</v>
      </c>
      <c r="BP454">
        <v>0</v>
      </c>
      <c r="BQ454">
        <v>0</v>
      </c>
      <c r="BZ454">
        <v>1</v>
      </c>
      <c r="CA454" t="s">
        <v>942</v>
      </c>
      <c r="CF454">
        <v>6</v>
      </c>
      <c r="CG454">
        <v>7</v>
      </c>
      <c r="CH454">
        <v>0</v>
      </c>
      <c r="CI454">
        <v>1</v>
      </c>
      <c r="CJ454">
        <v>0</v>
      </c>
      <c r="CK454">
        <v>0</v>
      </c>
      <c r="CN454">
        <v>12</v>
      </c>
      <c r="CO454" t="s">
        <v>2145</v>
      </c>
      <c r="CT454" t="s">
        <v>942</v>
      </c>
      <c r="CU454">
        <v>2</v>
      </c>
    </row>
    <row r="455" spans="1:99" x14ac:dyDescent="0.35">
      <c r="A455">
        <v>462</v>
      </c>
      <c r="B455" s="11">
        <v>44833.451388888891</v>
      </c>
      <c r="D455">
        <v>0</v>
      </c>
      <c r="E455">
        <v>0</v>
      </c>
      <c r="F455">
        <v>1</v>
      </c>
      <c r="G455">
        <v>1</v>
      </c>
      <c r="H455">
        <v>1</v>
      </c>
      <c r="I455">
        <v>1</v>
      </c>
      <c r="J455">
        <v>1</v>
      </c>
      <c r="K455">
        <v>1</v>
      </c>
      <c r="L455" t="s">
        <v>961</v>
      </c>
      <c r="M455">
        <v>72</v>
      </c>
      <c r="N455" t="s">
        <v>2146</v>
      </c>
      <c r="O455">
        <v>2</v>
      </c>
      <c r="Q455">
        <v>2</v>
      </c>
      <c r="R455" t="s">
        <v>8</v>
      </c>
      <c r="S455" t="s">
        <v>212</v>
      </c>
      <c r="T455" t="s">
        <v>5</v>
      </c>
      <c r="U455" t="s">
        <v>200</v>
      </c>
      <c r="V455" s="12">
        <v>44817</v>
      </c>
      <c r="W455" s="12">
        <v>44817</v>
      </c>
      <c r="X455">
        <v>2</v>
      </c>
      <c r="Y455" s="13">
        <v>0.54166666666666663</v>
      </c>
      <c r="Z455" s="13">
        <v>0.625</v>
      </c>
      <c r="AA455" s="1">
        <f t="shared" si="21"/>
        <v>120.00000000000006</v>
      </c>
      <c r="AB455">
        <v>2</v>
      </c>
      <c r="AD455">
        <v>2</v>
      </c>
      <c r="AF455">
        <v>1</v>
      </c>
      <c r="AG455" t="s">
        <v>1744</v>
      </c>
      <c r="AH455">
        <v>5</v>
      </c>
      <c r="AJ455">
        <v>5</v>
      </c>
      <c r="AK455">
        <v>2</v>
      </c>
      <c r="BC455">
        <f t="shared" si="22"/>
        <v>5</v>
      </c>
      <c r="BD455">
        <f>BC455*[1]counts!$B$54</f>
        <v>38.25</v>
      </c>
      <c r="BE455">
        <f t="shared" si="23"/>
        <v>38.25</v>
      </c>
      <c r="BF455">
        <v>0</v>
      </c>
      <c r="BG455">
        <v>0</v>
      </c>
      <c r="BH455">
        <v>1</v>
      </c>
      <c r="BI455">
        <v>0</v>
      </c>
      <c r="BJ455">
        <v>0</v>
      </c>
      <c r="BK455">
        <v>0</v>
      </c>
      <c r="BL455">
        <v>0</v>
      </c>
      <c r="BM455">
        <v>0</v>
      </c>
      <c r="BN455">
        <v>0</v>
      </c>
      <c r="BO455">
        <v>0</v>
      </c>
      <c r="BP455">
        <v>0</v>
      </c>
      <c r="BQ455">
        <v>0</v>
      </c>
      <c r="BZ455">
        <v>1</v>
      </c>
      <c r="CA455" t="s">
        <v>942</v>
      </c>
      <c r="CF455">
        <v>4</v>
      </c>
      <c r="CG455">
        <v>9</v>
      </c>
      <c r="CH455">
        <v>1</v>
      </c>
      <c r="CI455">
        <v>1</v>
      </c>
      <c r="CJ455">
        <v>0</v>
      </c>
      <c r="CK455">
        <v>0</v>
      </c>
      <c r="CL455">
        <v>2</v>
      </c>
      <c r="CM455" t="s">
        <v>2147</v>
      </c>
      <c r="CN455">
        <v>11</v>
      </c>
      <c r="CO455" t="s">
        <v>2148</v>
      </c>
      <c r="CT455" t="s">
        <v>942</v>
      </c>
      <c r="CU455">
        <v>2</v>
      </c>
    </row>
    <row r="456" spans="1:99" x14ac:dyDescent="0.35">
      <c r="A456">
        <v>463</v>
      </c>
      <c r="B456" s="11">
        <v>44833.458333333336</v>
      </c>
      <c r="C456">
        <v>2</v>
      </c>
      <c r="D456">
        <v>0</v>
      </c>
      <c r="E456">
        <v>0</v>
      </c>
      <c r="F456">
        <v>1</v>
      </c>
      <c r="G456">
        <v>1</v>
      </c>
      <c r="H456">
        <v>1</v>
      </c>
      <c r="I456">
        <v>1</v>
      </c>
      <c r="J456">
        <v>1</v>
      </c>
      <c r="K456">
        <v>1</v>
      </c>
      <c r="L456" t="s">
        <v>1401</v>
      </c>
      <c r="M456">
        <v>67</v>
      </c>
      <c r="N456" t="s">
        <v>2149</v>
      </c>
      <c r="O456">
        <v>2</v>
      </c>
      <c r="Q456">
        <v>1</v>
      </c>
      <c r="R456" t="s">
        <v>8</v>
      </c>
      <c r="S456" t="s">
        <v>199</v>
      </c>
      <c r="T456" t="s">
        <v>5</v>
      </c>
      <c r="U456" t="s">
        <v>200</v>
      </c>
      <c r="V456" s="12">
        <v>44818</v>
      </c>
      <c r="W456" s="12">
        <v>44818</v>
      </c>
      <c r="X456">
        <v>2</v>
      </c>
      <c r="Y456" s="13">
        <v>0.54166666666666663</v>
      </c>
      <c r="Z456" s="13">
        <v>0.625</v>
      </c>
      <c r="AA456" s="1">
        <f t="shared" si="21"/>
        <v>120.00000000000006</v>
      </c>
      <c r="AB456">
        <v>2</v>
      </c>
      <c r="AD456">
        <v>2</v>
      </c>
      <c r="AF456">
        <v>1</v>
      </c>
      <c r="AG456" t="s">
        <v>2150</v>
      </c>
      <c r="AH456">
        <v>300</v>
      </c>
      <c r="AJ456">
        <v>300</v>
      </c>
      <c r="AK456">
        <v>2</v>
      </c>
      <c r="BC456">
        <f t="shared" si="22"/>
        <v>300</v>
      </c>
      <c r="BD456">
        <f>BC456*[1]counts!$B$54</f>
        <v>2295</v>
      </c>
      <c r="BE456">
        <f t="shared" si="23"/>
        <v>2295</v>
      </c>
      <c r="BF456">
        <v>0</v>
      </c>
      <c r="BG456">
        <v>0</v>
      </c>
      <c r="BH456">
        <v>1</v>
      </c>
      <c r="BI456">
        <v>0</v>
      </c>
      <c r="BJ456">
        <v>0</v>
      </c>
      <c r="BK456">
        <v>0</v>
      </c>
      <c r="BL456">
        <v>0</v>
      </c>
      <c r="BM456">
        <v>0</v>
      </c>
      <c r="BN456">
        <v>0</v>
      </c>
      <c r="BO456">
        <v>0</v>
      </c>
      <c r="BP456">
        <v>0</v>
      </c>
      <c r="BQ456">
        <v>0</v>
      </c>
      <c r="BZ456">
        <v>1</v>
      </c>
      <c r="CA456" t="s">
        <v>942</v>
      </c>
      <c r="CF456">
        <v>6</v>
      </c>
      <c r="CG456">
        <v>5</v>
      </c>
      <c r="CH456">
        <v>1</v>
      </c>
      <c r="CI456">
        <v>1</v>
      </c>
      <c r="CJ456">
        <v>0</v>
      </c>
      <c r="CK456">
        <v>0</v>
      </c>
      <c r="CL456">
        <v>3</v>
      </c>
      <c r="CM456" t="s">
        <v>2151</v>
      </c>
      <c r="CN456">
        <v>8</v>
      </c>
      <c r="CO456" t="s">
        <v>2152</v>
      </c>
      <c r="CT456" t="s">
        <v>942</v>
      </c>
      <c r="CU456">
        <v>2</v>
      </c>
    </row>
    <row r="457" spans="1:99" x14ac:dyDescent="0.35">
      <c r="A457">
        <v>464</v>
      </c>
      <c r="B457" s="11">
        <v>44833.464583333334</v>
      </c>
      <c r="C457">
        <v>2</v>
      </c>
      <c r="D457">
        <v>0</v>
      </c>
      <c r="E457">
        <v>0</v>
      </c>
      <c r="F457">
        <v>1</v>
      </c>
      <c r="G457">
        <v>1</v>
      </c>
      <c r="H457">
        <v>1</v>
      </c>
      <c r="I457">
        <v>1</v>
      </c>
      <c r="J457">
        <v>1</v>
      </c>
      <c r="K457">
        <v>1</v>
      </c>
      <c r="L457" t="s">
        <v>939</v>
      </c>
      <c r="M457">
        <v>66</v>
      </c>
      <c r="N457" t="s">
        <v>2153</v>
      </c>
      <c r="O457">
        <v>2</v>
      </c>
      <c r="Q457">
        <v>3</v>
      </c>
      <c r="R457" t="s">
        <v>9</v>
      </c>
      <c r="S457" t="s">
        <v>199</v>
      </c>
      <c r="T457" t="s">
        <v>5</v>
      </c>
      <c r="U457" t="s">
        <v>200</v>
      </c>
      <c r="V457" s="12">
        <v>44824</v>
      </c>
      <c r="W457" s="12">
        <v>44824</v>
      </c>
      <c r="X457">
        <v>2</v>
      </c>
      <c r="Y457" s="13">
        <v>0.54166666666666663</v>
      </c>
      <c r="Z457" s="13">
        <v>0.625</v>
      </c>
      <c r="AA457" s="1">
        <f t="shared" si="21"/>
        <v>120.00000000000006</v>
      </c>
      <c r="AB457">
        <v>2</v>
      </c>
      <c r="AD457">
        <v>2</v>
      </c>
      <c r="AF457">
        <v>1</v>
      </c>
      <c r="AG457" t="s">
        <v>1696</v>
      </c>
      <c r="AH457">
        <v>140</v>
      </c>
      <c r="AJ457">
        <v>140</v>
      </c>
      <c r="AK457">
        <v>2</v>
      </c>
      <c r="BC457">
        <f t="shared" si="22"/>
        <v>140</v>
      </c>
      <c r="BD457">
        <f>BC457*[1]counts!$B$54</f>
        <v>1071</v>
      </c>
      <c r="BE457">
        <f t="shared" si="23"/>
        <v>1071</v>
      </c>
      <c r="BF457">
        <v>0</v>
      </c>
      <c r="BG457">
        <v>0</v>
      </c>
      <c r="BH457">
        <v>1</v>
      </c>
      <c r="BI457">
        <v>0</v>
      </c>
      <c r="BJ457">
        <v>0</v>
      </c>
      <c r="BK457">
        <v>0</v>
      </c>
      <c r="BL457">
        <v>0</v>
      </c>
      <c r="BM457">
        <v>0</v>
      </c>
      <c r="BN457">
        <v>0</v>
      </c>
      <c r="BO457">
        <v>0</v>
      </c>
      <c r="BP457">
        <v>0</v>
      </c>
      <c r="BQ457">
        <v>0</v>
      </c>
      <c r="BZ457">
        <v>1</v>
      </c>
      <c r="CA457" t="s">
        <v>942</v>
      </c>
      <c r="CF457">
        <v>4</v>
      </c>
      <c r="CG457">
        <v>7</v>
      </c>
      <c r="CH457">
        <v>1</v>
      </c>
      <c r="CI457">
        <v>1</v>
      </c>
      <c r="CJ457">
        <v>0</v>
      </c>
      <c r="CK457">
        <v>0</v>
      </c>
      <c r="CL457">
        <v>3</v>
      </c>
      <c r="CM457" t="s">
        <v>2154</v>
      </c>
      <c r="CN457">
        <v>8</v>
      </c>
      <c r="CO457" t="s">
        <v>2155</v>
      </c>
      <c r="CT457" t="s">
        <v>942</v>
      </c>
      <c r="CU457">
        <v>2</v>
      </c>
    </row>
    <row r="458" spans="1:99" x14ac:dyDescent="0.35">
      <c r="A458">
        <v>465</v>
      </c>
      <c r="B458" s="11">
        <v>44833.477083333331</v>
      </c>
      <c r="C458">
        <v>3</v>
      </c>
      <c r="D458">
        <v>0</v>
      </c>
      <c r="E458">
        <v>0</v>
      </c>
      <c r="F458">
        <v>0</v>
      </c>
      <c r="G458">
        <v>0</v>
      </c>
      <c r="H458">
        <v>0</v>
      </c>
      <c r="I458">
        <v>0</v>
      </c>
      <c r="J458">
        <v>0</v>
      </c>
      <c r="K458">
        <v>1</v>
      </c>
      <c r="L458" t="s">
        <v>1401</v>
      </c>
      <c r="M458">
        <v>92</v>
      </c>
      <c r="N458" t="s">
        <v>2156</v>
      </c>
      <c r="O458">
        <v>2</v>
      </c>
      <c r="Q458">
        <v>4</v>
      </c>
      <c r="R458" t="s">
        <v>9</v>
      </c>
      <c r="S458" t="s">
        <v>212</v>
      </c>
      <c r="T458" t="s">
        <v>5</v>
      </c>
      <c r="U458" t="s">
        <v>200</v>
      </c>
      <c r="V458" s="12">
        <v>44823</v>
      </c>
      <c r="W458" s="12">
        <v>44823</v>
      </c>
      <c r="X458">
        <v>1</v>
      </c>
      <c r="Y458" s="13">
        <v>0.45833333333333331</v>
      </c>
      <c r="Z458" s="13">
        <v>0.5</v>
      </c>
      <c r="AA458" s="1">
        <f t="shared" si="21"/>
        <v>60.000000000000028</v>
      </c>
      <c r="AB458">
        <v>2</v>
      </c>
      <c r="AD458">
        <v>2</v>
      </c>
      <c r="AF458">
        <v>1</v>
      </c>
      <c r="AG458" t="s">
        <v>1718</v>
      </c>
      <c r="AH458">
        <v>13</v>
      </c>
      <c r="AJ458">
        <v>13</v>
      </c>
      <c r="AK458">
        <v>2</v>
      </c>
      <c r="BC458">
        <f t="shared" si="22"/>
        <v>13</v>
      </c>
      <c r="BD458">
        <f>BC458*[1]counts!$B$54</f>
        <v>99.45</v>
      </c>
      <c r="BE458">
        <f t="shared" si="23"/>
        <v>99.45</v>
      </c>
      <c r="BF458">
        <v>0</v>
      </c>
      <c r="BG458">
        <v>0</v>
      </c>
      <c r="BH458">
        <v>1</v>
      </c>
      <c r="BI458">
        <v>0</v>
      </c>
      <c r="BJ458">
        <v>0</v>
      </c>
      <c r="BK458">
        <v>0</v>
      </c>
      <c r="BL458">
        <v>0</v>
      </c>
      <c r="BM458">
        <v>0</v>
      </c>
      <c r="BN458">
        <v>0</v>
      </c>
      <c r="BO458">
        <v>0</v>
      </c>
      <c r="BP458">
        <v>0</v>
      </c>
      <c r="BQ458">
        <v>0</v>
      </c>
      <c r="BZ458">
        <v>1</v>
      </c>
      <c r="CA458" t="s">
        <v>942</v>
      </c>
      <c r="CF458">
        <v>2</v>
      </c>
      <c r="CG458">
        <v>4</v>
      </c>
      <c r="CH458">
        <v>1</v>
      </c>
      <c r="CI458">
        <v>1</v>
      </c>
      <c r="CJ458">
        <v>0</v>
      </c>
      <c r="CK458">
        <v>0</v>
      </c>
      <c r="CL458">
        <v>2</v>
      </c>
      <c r="CM458" t="s">
        <v>2005</v>
      </c>
      <c r="CN458">
        <v>4</v>
      </c>
      <c r="CO458" t="s">
        <v>2157</v>
      </c>
      <c r="CT458" t="s">
        <v>942</v>
      </c>
      <c r="CU458">
        <v>2</v>
      </c>
    </row>
    <row r="459" spans="1:99" x14ac:dyDescent="0.35">
      <c r="A459">
        <v>466</v>
      </c>
      <c r="B459" s="11">
        <v>44833.481944444444</v>
      </c>
      <c r="C459">
        <v>3</v>
      </c>
      <c r="D459">
        <v>0</v>
      </c>
      <c r="E459">
        <v>0</v>
      </c>
      <c r="F459">
        <v>0</v>
      </c>
      <c r="G459">
        <v>0</v>
      </c>
      <c r="H459">
        <v>0</v>
      </c>
      <c r="I459">
        <v>0</v>
      </c>
      <c r="J459">
        <v>0</v>
      </c>
      <c r="K459">
        <v>1</v>
      </c>
      <c r="L459" t="s">
        <v>1401</v>
      </c>
      <c r="M459">
        <v>95</v>
      </c>
      <c r="N459" t="s">
        <v>2158</v>
      </c>
      <c r="O459">
        <v>2</v>
      </c>
      <c r="Q459">
        <v>6</v>
      </c>
      <c r="R459" t="s">
        <v>8</v>
      </c>
      <c r="S459" t="s">
        <v>212</v>
      </c>
      <c r="T459" t="s">
        <v>5</v>
      </c>
      <c r="U459" t="s">
        <v>200</v>
      </c>
      <c r="V459" s="12">
        <v>44824</v>
      </c>
      <c r="W459" s="12">
        <v>44824</v>
      </c>
      <c r="X459">
        <v>1</v>
      </c>
      <c r="Y459" s="13">
        <v>0.45833333333333331</v>
      </c>
      <c r="Z459" s="13">
        <v>0.5</v>
      </c>
      <c r="AA459" s="1">
        <f t="shared" si="21"/>
        <v>60.000000000000028</v>
      </c>
      <c r="AB459">
        <v>2</v>
      </c>
      <c r="AD459">
        <v>2</v>
      </c>
      <c r="AF459">
        <v>1</v>
      </c>
      <c r="AG459" t="s">
        <v>2159</v>
      </c>
      <c r="AH459">
        <v>18</v>
      </c>
      <c r="AJ459">
        <v>18</v>
      </c>
      <c r="AK459">
        <v>2</v>
      </c>
      <c r="BC459">
        <f t="shared" si="22"/>
        <v>18</v>
      </c>
      <c r="BD459">
        <f>BC459*[1]counts!$B$54</f>
        <v>137.70000000000002</v>
      </c>
      <c r="BE459">
        <f t="shared" si="23"/>
        <v>137.70000000000002</v>
      </c>
      <c r="BF459">
        <v>0</v>
      </c>
      <c r="BG459">
        <v>0</v>
      </c>
      <c r="BH459">
        <v>1</v>
      </c>
      <c r="BI459">
        <v>0</v>
      </c>
      <c r="BJ459">
        <v>0</v>
      </c>
      <c r="BK459">
        <v>0</v>
      </c>
      <c r="BL459">
        <v>0</v>
      </c>
      <c r="BM459">
        <v>0</v>
      </c>
      <c r="BN459">
        <v>0</v>
      </c>
      <c r="BO459">
        <v>0</v>
      </c>
      <c r="BP459">
        <v>0</v>
      </c>
      <c r="BQ459">
        <v>0</v>
      </c>
      <c r="BZ459">
        <v>1</v>
      </c>
      <c r="CA459" t="s">
        <v>942</v>
      </c>
      <c r="CF459">
        <v>2</v>
      </c>
      <c r="CG459">
        <v>2</v>
      </c>
      <c r="CH459">
        <v>1</v>
      </c>
      <c r="CI459">
        <v>1</v>
      </c>
      <c r="CJ459">
        <v>0</v>
      </c>
      <c r="CK459">
        <v>0</v>
      </c>
      <c r="CL459">
        <v>2</v>
      </c>
      <c r="CM459" t="s">
        <v>2160</v>
      </c>
      <c r="CN459">
        <v>2</v>
      </c>
      <c r="CO459" t="s">
        <v>2161</v>
      </c>
      <c r="CT459" t="s">
        <v>942</v>
      </c>
      <c r="CU459">
        <v>2</v>
      </c>
    </row>
    <row r="460" spans="1:99" x14ac:dyDescent="0.35">
      <c r="A460">
        <v>467</v>
      </c>
      <c r="B460" s="11">
        <v>44833.484722222223</v>
      </c>
      <c r="C460">
        <v>3</v>
      </c>
      <c r="D460">
        <v>0</v>
      </c>
      <c r="E460">
        <v>0</v>
      </c>
      <c r="F460">
        <v>0</v>
      </c>
      <c r="G460">
        <v>0</v>
      </c>
      <c r="H460">
        <v>0</v>
      </c>
      <c r="I460">
        <v>0</v>
      </c>
      <c r="J460">
        <v>0</v>
      </c>
      <c r="K460">
        <v>1</v>
      </c>
      <c r="L460" t="s">
        <v>1401</v>
      </c>
      <c r="M460">
        <v>96</v>
      </c>
      <c r="N460" t="s">
        <v>2113</v>
      </c>
      <c r="O460">
        <v>2</v>
      </c>
      <c r="Q460">
        <v>7</v>
      </c>
      <c r="R460" t="s">
        <v>9</v>
      </c>
      <c r="S460" t="s">
        <v>199</v>
      </c>
      <c r="T460" t="s">
        <v>5</v>
      </c>
      <c r="U460" t="s">
        <v>200</v>
      </c>
      <c r="V460" s="12">
        <v>44824</v>
      </c>
      <c r="W460" s="12">
        <v>44824</v>
      </c>
      <c r="X460">
        <v>1</v>
      </c>
      <c r="Y460" s="13">
        <v>0.54166666666666663</v>
      </c>
      <c r="Z460" s="13">
        <v>0.58333333333333337</v>
      </c>
      <c r="AA460" s="1">
        <f t="shared" si="21"/>
        <v>60.000000000000107</v>
      </c>
      <c r="AB460">
        <v>2</v>
      </c>
      <c r="AD460">
        <v>2</v>
      </c>
      <c r="AF460">
        <v>1</v>
      </c>
      <c r="AG460" t="s">
        <v>1558</v>
      </c>
      <c r="AH460">
        <v>84</v>
      </c>
      <c r="AJ460">
        <v>84</v>
      </c>
      <c r="AK460">
        <v>2</v>
      </c>
      <c r="BC460">
        <f t="shared" si="22"/>
        <v>84</v>
      </c>
      <c r="BD460">
        <f>BC460*[1]counts!$B$54</f>
        <v>642.6</v>
      </c>
      <c r="BE460">
        <f t="shared" si="23"/>
        <v>642.6</v>
      </c>
      <c r="BF460">
        <v>0</v>
      </c>
      <c r="BG460">
        <v>0</v>
      </c>
      <c r="BH460">
        <v>1</v>
      </c>
      <c r="BI460">
        <v>0</v>
      </c>
      <c r="BJ460">
        <v>0</v>
      </c>
      <c r="BK460">
        <v>0</v>
      </c>
      <c r="BL460">
        <v>0</v>
      </c>
      <c r="BM460">
        <v>0</v>
      </c>
      <c r="BN460">
        <v>0</v>
      </c>
      <c r="BO460">
        <v>0</v>
      </c>
      <c r="BP460">
        <v>0</v>
      </c>
      <c r="BQ460">
        <v>0</v>
      </c>
      <c r="BZ460">
        <v>1</v>
      </c>
      <c r="CA460" t="s">
        <v>942</v>
      </c>
      <c r="CF460">
        <v>2</v>
      </c>
      <c r="CG460">
        <v>1</v>
      </c>
      <c r="CH460">
        <v>0</v>
      </c>
      <c r="CI460">
        <v>1</v>
      </c>
      <c r="CJ460">
        <v>0</v>
      </c>
      <c r="CK460">
        <v>0</v>
      </c>
      <c r="CN460">
        <v>3</v>
      </c>
      <c r="CO460" t="s">
        <v>2162</v>
      </c>
      <c r="CT460" t="s">
        <v>942</v>
      </c>
      <c r="CU460">
        <v>2</v>
      </c>
    </row>
    <row r="461" spans="1:99" x14ac:dyDescent="0.35">
      <c r="A461">
        <v>468</v>
      </c>
      <c r="B461" s="11">
        <v>44833.487500000003</v>
      </c>
      <c r="C461">
        <v>3</v>
      </c>
      <c r="D461">
        <v>0</v>
      </c>
      <c r="E461">
        <v>0</v>
      </c>
      <c r="F461">
        <v>0</v>
      </c>
      <c r="G461">
        <v>0</v>
      </c>
      <c r="H461">
        <v>0</v>
      </c>
      <c r="I461">
        <v>0</v>
      </c>
      <c r="J461">
        <v>0</v>
      </c>
      <c r="K461">
        <v>1</v>
      </c>
      <c r="L461" t="s">
        <v>1401</v>
      </c>
      <c r="M461">
        <v>96</v>
      </c>
      <c r="N461" t="s">
        <v>2144</v>
      </c>
      <c r="O461">
        <v>2</v>
      </c>
      <c r="Q461">
        <v>8</v>
      </c>
      <c r="R461" t="s">
        <v>9</v>
      </c>
      <c r="S461" t="s">
        <v>199</v>
      </c>
      <c r="T461" t="s">
        <v>5</v>
      </c>
      <c r="U461" t="s">
        <v>200</v>
      </c>
      <c r="V461" s="12">
        <v>44826</v>
      </c>
      <c r="W461" s="12">
        <v>44826</v>
      </c>
      <c r="X461">
        <v>1</v>
      </c>
      <c r="Y461" s="13">
        <v>0.4597222222222222</v>
      </c>
      <c r="Z461" s="13">
        <v>0.5</v>
      </c>
      <c r="AA461" s="1">
        <f t="shared" si="21"/>
        <v>58.000000000000036</v>
      </c>
      <c r="AB461">
        <v>2</v>
      </c>
      <c r="AD461">
        <v>2</v>
      </c>
      <c r="AF461">
        <v>1</v>
      </c>
      <c r="AG461" t="s">
        <v>1666</v>
      </c>
      <c r="AH461">
        <v>64</v>
      </c>
      <c r="AJ461">
        <v>64</v>
      </c>
      <c r="AK461">
        <v>2</v>
      </c>
      <c r="BC461">
        <f t="shared" si="22"/>
        <v>64</v>
      </c>
      <c r="BD461">
        <f>BC461*[1]counts!$B$54</f>
        <v>489.6</v>
      </c>
      <c r="BE461">
        <f t="shared" si="23"/>
        <v>489.6</v>
      </c>
      <c r="BF461">
        <v>0</v>
      </c>
      <c r="BG461">
        <v>0</v>
      </c>
      <c r="BH461">
        <v>1</v>
      </c>
      <c r="BI461">
        <v>0</v>
      </c>
      <c r="BJ461">
        <v>0</v>
      </c>
      <c r="BK461">
        <v>0</v>
      </c>
      <c r="BL461">
        <v>0</v>
      </c>
      <c r="BM461">
        <v>0</v>
      </c>
      <c r="BN461">
        <v>0</v>
      </c>
      <c r="BO461">
        <v>0</v>
      </c>
      <c r="BP461">
        <v>0</v>
      </c>
      <c r="BQ461">
        <v>0</v>
      </c>
      <c r="BZ461">
        <v>1</v>
      </c>
      <c r="CA461" t="s">
        <v>942</v>
      </c>
      <c r="CF461">
        <v>2</v>
      </c>
      <c r="CG461">
        <v>1</v>
      </c>
      <c r="CH461">
        <v>0</v>
      </c>
      <c r="CI461">
        <v>1</v>
      </c>
      <c r="CJ461">
        <v>0</v>
      </c>
      <c r="CK461">
        <v>0</v>
      </c>
      <c r="CN461">
        <v>3</v>
      </c>
      <c r="CO461" t="s">
        <v>2163</v>
      </c>
      <c r="CT461" t="s">
        <v>942</v>
      </c>
      <c r="CU461">
        <v>2</v>
      </c>
    </row>
    <row r="462" spans="1:99" x14ac:dyDescent="0.35">
      <c r="A462">
        <v>469</v>
      </c>
      <c r="B462" s="11">
        <v>44839.595833333333</v>
      </c>
      <c r="D462">
        <v>1</v>
      </c>
      <c r="E462">
        <v>1</v>
      </c>
      <c r="F462">
        <v>1</v>
      </c>
      <c r="G462">
        <v>0</v>
      </c>
      <c r="H462">
        <v>1</v>
      </c>
      <c r="I462">
        <v>0</v>
      </c>
      <c r="J462">
        <v>1</v>
      </c>
      <c r="K462">
        <v>1</v>
      </c>
      <c r="L462" t="s">
        <v>2164</v>
      </c>
      <c r="M462">
        <v>93</v>
      </c>
      <c r="N462" t="s">
        <v>2165</v>
      </c>
      <c r="O462">
        <v>2</v>
      </c>
      <c r="Q462">
        <v>3</v>
      </c>
      <c r="R462" t="s">
        <v>9</v>
      </c>
      <c r="S462" t="s">
        <v>199</v>
      </c>
      <c r="T462" t="s">
        <v>6</v>
      </c>
      <c r="U462" t="s">
        <v>200</v>
      </c>
      <c r="V462" s="12">
        <v>44839</v>
      </c>
      <c r="W462" s="12">
        <v>44839</v>
      </c>
      <c r="X462">
        <v>3</v>
      </c>
      <c r="Y462" s="13">
        <v>0.54166666666666663</v>
      </c>
      <c r="Z462" s="13">
        <v>0.66666666666666663</v>
      </c>
      <c r="AA462" s="1">
        <f t="shared" si="21"/>
        <v>180</v>
      </c>
      <c r="AB462">
        <v>2</v>
      </c>
      <c r="AD462">
        <v>2</v>
      </c>
      <c r="AF462">
        <v>1</v>
      </c>
      <c r="AG462" t="s">
        <v>1515</v>
      </c>
      <c r="AH462">
        <v>150</v>
      </c>
      <c r="AJ462">
        <v>150</v>
      </c>
      <c r="AK462">
        <v>2</v>
      </c>
      <c r="BC462">
        <f t="shared" si="22"/>
        <v>150</v>
      </c>
      <c r="BD462">
        <f>BC462*[1]counts!$B$54</f>
        <v>1147.5</v>
      </c>
      <c r="BE462">
        <f t="shared" si="23"/>
        <v>1147.5</v>
      </c>
      <c r="BF462">
        <v>1</v>
      </c>
      <c r="BG462">
        <v>0</v>
      </c>
      <c r="BH462">
        <v>1</v>
      </c>
      <c r="BI462">
        <v>0</v>
      </c>
      <c r="BJ462">
        <v>0</v>
      </c>
      <c r="BK462">
        <v>1</v>
      </c>
      <c r="BL462">
        <v>0</v>
      </c>
      <c r="BM462">
        <v>0</v>
      </c>
      <c r="BN462">
        <v>0</v>
      </c>
      <c r="BO462">
        <v>0</v>
      </c>
      <c r="BP462">
        <v>0</v>
      </c>
      <c r="BQ462">
        <v>0</v>
      </c>
      <c r="BR462">
        <v>1</v>
      </c>
      <c r="BS462" t="s">
        <v>2166</v>
      </c>
      <c r="BZ462">
        <v>1</v>
      </c>
      <c r="CA462" t="s">
        <v>942</v>
      </c>
      <c r="CF462">
        <v>5</v>
      </c>
      <c r="CG462">
        <v>9</v>
      </c>
      <c r="CH462">
        <v>1</v>
      </c>
      <c r="CI462">
        <v>1</v>
      </c>
      <c r="CJ462">
        <v>0</v>
      </c>
      <c r="CK462">
        <v>0</v>
      </c>
      <c r="CL462">
        <v>4</v>
      </c>
      <c r="CM462" t="s">
        <v>2167</v>
      </c>
      <c r="CN462">
        <v>10</v>
      </c>
      <c r="CO462" t="s">
        <v>2168</v>
      </c>
      <c r="CT462" t="s">
        <v>942</v>
      </c>
      <c r="CU462">
        <v>2</v>
      </c>
    </row>
    <row r="463" spans="1:99" x14ac:dyDescent="0.35">
      <c r="A463">
        <v>470</v>
      </c>
      <c r="B463" s="11">
        <v>44847.590277777781</v>
      </c>
      <c r="D463">
        <v>1</v>
      </c>
      <c r="E463">
        <v>1</v>
      </c>
      <c r="F463">
        <v>1</v>
      </c>
      <c r="G463">
        <v>1</v>
      </c>
      <c r="H463">
        <v>1</v>
      </c>
      <c r="I463">
        <v>0</v>
      </c>
      <c r="J463">
        <v>1</v>
      </c>
      <c r="K463">
        <v>1</v>
      </c>
      <c r="L463" t="s">
        <v>2169</v>
      </c>
      <c r="M463">
        <v>91</v>
      </c>
      <c r="N463" t="s">
        <v>2170</v>
      </c>
      <c r="O463">
        <v>2</v>
      </c>
      <c r="Q463">
        <v>5</v>
      </c>
      <c r="R463" t="s">
        <v>8</v>
      </c>
      <c r="S463" t="s">
        <v>212</v>
      </c>
      <c r="T463" t="s">
        <v>5</v>
      </c>
      <c r="U463" t="s">
        <v>200</v>
      </c>
      <c r="V463" s="12">
        <v>44831</v>
      </c>
      <c r="W463" s="12">
        <v>44831</v>
      </c>
      <c r="X463">
        <v>5</v>
      </c>
      <c r="Y463" s="13">
        <v>0.5</v>
      </c>
      <c r="Z463" s="13">
        <v>0.70833333333333337</v>
      </c>
      <c r="AA463" s="1">
        <f t="shared" si="21"/>
        <v>300.00000000000006</v>
      </c>
      <c r="AB463">
        <v>2</v>
      </c>
      <c r="AD463">
        <v>2</v>
      </c>
      <c r="AF463">
        <v>1</v>
      </c>
      <c r="AG463" t="s">
        <v>2171</v>
      </c>
      <c r="AH463">
        <v>7</v>
      </c>
      <c r="AJ463">
        <v>7</v>
      </c>
      <c r="AK463">
        <v>2</v>
      </c>
      <c r="BC463">
        <f t="shared" si="22"/>
        <v>7</v>
      </c>
      <c r="BD463">
        <f>BC463*[1]counts!$B$54</f>
        <v>53.550000000000004</v>
      </c>
      <c r="BE463">
        <f t="shared" si="23"/>
        <v>53.550000000000004</v>
      </c>
      <c r="BF463">
        <v>1</v>
      </c>
      <c r="BG463">
        <v>0</v>
      </c>
      <c r="BH463">
        <v>1</v>
      </c>
      <c r="BI463">
        <v>0</v>
      </c>
      <c r="BJ463">
        <v>0</v>
      </c>
      <c r="BK463">
        <v>1</v>
      </c>
      <c r="BL463">
        <v>0</v>
      </c>
      <c r="BM463">
        <v>0</v>
      </c>
      <c r="BN463">
        <v>0</v>
      </c>
      <c r="BO463">
        <v>0</v>
      </c>
      <c r="BP463">
        <v>0</v>
      </c>
      <c r="BQ463">
        <v>0</v>
      </c>
      <c r="BR463">
        <v>2</v>
      </c>
      <c r="BS463" t="s">
        <v>1656</v>
      </c>
      <c r="BZ463">
        <v>1</v>
      </c>
      <c r="CA463" t="s">
        <v>942</v>
      </c>
      <c r="CF463">
        <v>6</v>
      </c>
      <c r="CG463">
        <v>8</v>
      </c>
      <c r="CH463">
        <v>1</v>
      </c>
      <c r="CI463">
        <v>1</v>
      </c>
      <c r="CJ463">
        <v>0</v>
      </c>
      <c r="CK463">
        <v>0</v>
      </c>
      <c r="CL463">
        <v>2</v>
      </c>
      <c r="CM463" t="s">
        <v>2172</v>
      </c>
      <c r="CN463">
        <v>13</v>
      </c>
      <c r="CO463" t="s">
        <v>2173</v>
      </c>
      <c r="CT463" t="s">
        <v>953</v>
      </c>
      <c r="CU463">
        <v>2</v>
      </c>
    </row>
    <row r="464" spans="1:99" x14ac:dyDescent="0.35">
      <c r="A464">
        <v>471</v>
      </c>
      <c r="B464" s="11">
        <v>44851.543055555558</v>
      </c>
      <c r="D464">
        <v>1</v>
      </c>
      <c r="E464">
        <v>1</v>
      </c>
      <c r="F464">
        <v>1</v>
      </c>
      <c r="G464">
        <v>0</v>
      </c>
      <c r="H464">
        <v>1</v>
      </c>
      <c r="I464">
        <v>0</v>
      </c>
      <c r="J464">
        <v>0</v>
      </c>
      <c r="K464">
        <v>1</v>
      </c>
      <c r="L464" t="s">
        <v>2174</v>
      </c>
      <c r="M464">
        <v>98</v>
      </c>
      <c r="N464" t="s">
        <v>2175</v>
      </c>
      <c r="O464">
        <v>2</v>
      </c>
      <c r="Q464">
        <v>5</v>
      </c>
      <c r="R464" t="s">
        <v>8</v>
      </c>
      <c r="S464" t="s">
        <v>212</v>
      </c>
      <c r="T464" t="s">
        <v>5</v>
      </c>
      <c r="U464" t="s">
        <v>200</v>
      </c>
      <c r="V464" s="12">
        <v>44832</v>
      </c>
      <c r="W464" s="12">
        <v>44832</v>
      </c>
      <c r="X464">
        <v>3</v>
      </c>
      <c r="Y464" s="13">
        <v>0.54166666666666663</v>
      </c>
      <c r="Z464" s="13">
        <v>0.66666666666666663</v>
      </c>
      <c r="AA464" s="1">
        <f t="shared" si="21"/>
        <v>180</v>
      </c>
      <c r="AB464">
        <v>2</v>
      </c>
      <c r="AD464">
        <v>2</v>
      </c>
      <c r="AF464">
        <v>1</v>
      </c>
      <c r="AG464" t="s">
        <v>1923</v>
      </c>
      <c r="AH464">
        <v>12</v>
      </c>
      <c r="AJ464">
        <v>12</v>
      </c>
      <c r="AK464">
        <v>2</v>
      </c>
      <c r="BC464">
        <f t="shared" si="22"/>
        <v>12</v>
      </c>
      <c r="BD464">
        <f>BC464*[1]counts!$B$54</f>
        <v>91.800000000000011</v>
      </c>
      <c r="BE464">
        <f t="shared" si="23"/>
        <v>91.800000000000011</v>
      </c>
      <c r="BF464">
        <v>1</v>
      </c>
      <c r="BG464">
        <v>0</v>
      </c>
      <c r="BH464">
        <v>1</v>
      </c>
      <c r="BI464">
        <v>0</v>
      </c>
      <c r="BJ464">
        <v>0</v>
      </c>
      <c r="BK464">
        <v>1</v>
      </c>
      <c r="BL464">
        <v>0</v>
      </c>
      <c r="BM464">
        <v>0</v>
      </c>
      <c r="BN464">
        <v>0</v>
      </c>
      <c r="BO464">
        <v>0</v>
      </c>
      <c r="BP464">
        <v>0</v>
      </c>
      <c r="BQ464">
        <v>0</v>
      </c>
      <c r="BR464">
        <v>1</v>
      </c>
      <c r="BS464" t="s">
        <v>1697</v>
      </c>
      <c r="BZ464">
        <v>1</v>
      </c>
      <c r="CA464" t="s">
        <v>1476</v>
      </c>
      <c r="CF464">
        <v>5</v>
      </c>
      <c r="CG464">
        <v>9</v>
      </c>
      <c r="CH464">
        <v>1</v>
      </c>
      <c r="CI464">
        <v>1</v>
      </c>
      <c r="CJ464">
        <v>0</v>
      </c>
      <c r="CK464">
        <v>0</v>
      </c>
      <c r="CL464">
        <v>1</v>
      </c>
      <c r="CM464" t="s">
        <v>2176</v>
      </c>
      <c r="CN464">
        <v>13</v>
      </c>
      <c r="CO464" t="s">
        <v>2177</v>
      </c>
      <c r="CT464" t="s">
        <v>2178</v>
      </c>
      <c r="CU464">
        <v>2</v>
      </c>
    </row>
    <row r="465" spans="1:99" x14ac:dyDescent="0.35">
      <c r="A465">
        <v>472</v>
      </c>
      <c r="B465" s="11">
        <v>44851.559027777781</v>
      </c>
      <c r="D465">
        <v>1</v>
      </c>
      <c r="E465">
        <v>1</v>
      </c>
      <c r="F465">
        <v>0</v>
      </c>
      <c r="G465">
        <v>0</v>
      </c>
      <c r="H465">
        <v>1</v>
      </c>
      <c r="I465">
        <v>0</v>
      </c>
      <c r="J465">
        <v>1</v>
      </c>
      <c r="K465">
        <v>0</v>
      </c>
      <c r="M465">
        <v>93</v>
      </c>
      <c r="N465" t="s">
        <v>2179</v>
      </c>
      <c r="O465">
        <v>2</v>
      </c>
      <c r="Q465">
        <v>2</v>
      </c>
      <c r="R465" t="s">
        <v>8</v>
      </c>
      <c r="S465" t="s">
        <v>212</v>
      </c>
      <c r="T465" t="s">
        <v>5</v>
      </c>
      <c r="U465" t="s">
        <v>200</v>
      </c>
      <c r="V465" s="12">
        <v>44834</v>
      </c>
      <c r="W465" s="12">
        <v>44834</v>
      </c>
      <c r="X465">
        <v>3</v>
      </c>
      <c r="Y465" s="13">
        <v>0.54166666666666663</v>
      </c>
      <c r="Z465" s="13">
        <v>0.66666666666666663</v>
      </c>
      <c r="AA465" s="1">
        <f t="shared" si="21"/>
        <v>180</v>
      </c>
      <c r="AB465">
        <v>2</v>
      </c>
      <c r="AD465">
        <v>2</v>
      </c>
      <c r="AF465">
        <v>1</v>
      </c>
      <c r="AG465" t="s">
        <v>2180</v>
      </c>
      <c r="AH465">
        <v>4</v>
      </c>
      <c r="AJ465">
        <v>4</v>
      </c>
      <c r="AK465">
        <v>2</v>
      </c>
      <c r="BC465">
        <f t="shared" si="22"/>
        <v>4</v>
      </c>
      <c r="BD465">
        <f>BC465*[1]counts!$B$54</f>
        <v>30.6</v>
      </c>
      <c r="BE465">
        <f t="shared" si="23"/>
        <v>30.6</v>
      </c>
      <c r="BF465">
        <v>1</v>
      </c>
      <c r="BG465">
        <v>0</v>
      </c>
      <c r="BH465">
        <v>1</v>
      </c>
      <c r="BI465">
        <v>0</v>
      </c>
      <c r="BJ465">
        <v>0</v>
      </c>
      <c r="BK465">
        <v>1</v>
      </c>
      <c r="BL465">
        <v>0</v>
      </c>
      <c r="BM465">
        <v>0</v>
      </c>
      <c r="BN465">
        <v>0</v>
      </c>
      <c r="BO465">
        <v>0</v>
      </c>
      <c r="BP465">
        <v>0</v>
      </c>
      <c r="BQ465">
        <v>0</v>
      </c>
      <c r="BR465">
        <v>1</v>
      </c>
      <c r="BS465" t="s">
        <v>1697</v>
      </c>
      <c r="BZ465">
        <v>1</v>
      </c>
      <c r="CA465" t="s">
        <v>1476</v>
      </c>
      <c r="CF465">
        <v>5</v>
      </c>
      <c r="CG465">
        <v>10</v>
      </c>
      <c r="CH465">
        <v>1</v>
      </c>
      <c r="CI465">
        <v>1</v>
      </c>
      <c r="CJ465">
        <v>0</v>
      </c>
      <c r="CK465">
        <v>0</v>
      </c>
      <c r="CL465">
        <v>3</v>
      </c>
      <c r="CM465" t="s">
        <v>2181</v>
      </c>
      <c r="CN465">
        <v>12</v>
      </c>
      <c r="CO465" t="s">
        <v>2182</v>
      </c>
      <c r="CT465" t="s">
        <v>942</v>
      </c>
      <c r="CU465">
        <v>2</v>
      </c>
    </row>
    <row r="466" spans="1:99" x14ac:dyDescent="0.35">
      <c r="A466">
        <v>473</v>
      </c>
      <c r="B466" s="11">
        <v>44851.599305555559</v>
      </c>
      <c r="D466">
        <v>1</v>
      </c>
      <c r="E466">
        <v>1</v>
      </c>
      <c r="F466">
        <v>0</v>
      </c>
      <c r="G466">
        <v>0</v>
      </c>
      <c r="H466">
        <v>1</v>
      </c>
      <c r="I466">
        <v>0</v>
      </c>
      <c r="J466">
        <v>1</v>
      </c>
      <c r="K466">
        <v>1</v>
      </c>
      <c r="L466" t="s">
        <v>2169</v>
      </c>
      <c r="M466">
        <v>96</v>
      </c>
      <c r="N466" t="s">
        <v>2183</v>
      </c>
      <c r="O466">
        <v>2</v>
      </c>
      <c r="Q466">
        <v>2</v>
      </c>
      <c r="R466" t="s">
        <v>8</v>
      </c>
      <c r="S466" t="s">
        <v>212</v>
      </c>
      <c r="T466" t="s">
        <v>5</v>
      </c>
      <c r="U466" t="s">
        <v>200</v>
      </c>
      <c r="V466" s="12">
        <v>44833</v>
      </c>
      <c r="W466" s="12">
        <v>44833</v>
      </c>
      <c r="X466">
        <v>3</v>
      </c>
      <c r="Y466" s="13">
        <v>0.5</v>
      </c>
      <c r="Z466" s="13">
        <v>0.625</v>
      </c>
      <c r="AA466" s="1">
        <f t="shared" si="21"/>
        <v>180</v>
      </c>
      <c r="AB466">
        <v>2</v>
      </c>
      <c r="AD466">
        <v>2</v>
      </c>
      <c r="AF466">
        <v>1</v>
      </c>
      <c r="AG466" t="s">
        <v>1692</v>
      </c>
      <c r="AH466">
        <v>2</v>
      </c>
      <c r="AJ466">
        <v>2</v>
      </c>
      <c r="AK466">
        <v>2</v>
      </c>
      <c r="BC466">
        <f t="shared" si="22"/>
        <v>2</v>
      </c>
      <c r="BD466">
        <f>BC466*[1]counts!$B$54</f>
        <v>15.3</v>
      </c>
      <c r="BE466">
        <f t="shared" si="23"/>
        <v>15.3</v>
      </c>
      <c r="BF466">
        <v>1</v>
      </c>
      <c r="BG466">
        <v>0</v>
      </c>
      <c r="BH466">
        <v>1</v>
      </c>
      <c r="BI466">
        <v>0</v>
      </c>
      <c r="BJ466">
        <v>0</v>
      </c>
      <c r="BK466">
        <v>1</v>
      </c>
      <c r="BL466">
        <v>0</v>
      </c>
      <c r="BM466">
        <v>0</v>
      </c>
      <c r="BN466">
        <v>0</v>
      </c>
      <c r="BO466">
        <v>0</v>
      </c>
      <c r="BP466">
        <v>0</v>
      </c>
      <c r="BQ466">
        <v>0</v>
      </c>
      <c r="BR466">
        <v>1</v>
      </c>
      <c r="BS466" t="s">
        <v>1697</v>
      </c>
      <c r="BZ466">
        <v>1</v>
      </c>
      <c r="CA466" t="s">
        <v>942</v>
      </c>
      <c r="CF466">
        <v>4</v>
      </c>
      <c r="CG466">
        <v>12</v>
      </c>
      <c r="CH466">
        <v>1</v>
      </c>
      <c r="CI466">
        <v>1</v>
      </c>
      <c r="CJ466">
        <v>0</v>
      </c>
      <c r="CK466">
        <v>0</v>
      </c>
      <c r="CL466">
        <v>4</v>
      </c>
      <c r="CM466" t="s">
        <v>2184</v>
      </c>
      <c r="CN466">
        <v>12</v>
      </c>
      <c r="CO466" t="s">
        <v>2185</v>
      </c>
      <c r="CT466" t="s">
        <v>942</v>
      </c>
      <c r="CU466">
        <v>2</v>
      </c>
    </row>
    <row r="467" spans="1:99" x14ac:dyDescent="0.35">
      <c r="A467">
        <v>474</v>
      </c>
      <c r="B467" s="11">
        <v>44851.61041666667</v>
      </c>
      <c r="D467">
        <v>1</v>
      </c>
      <c r="E467">
        <v>1</v>
      </c>
      <c r="F467">
        <v>0</v>
      </c>
      <c r="G467">
        <v>0</v>
      </c>
      <c r="H467">
        <v>1</v>
      </c>
      <c r="I467">
        <v>0</v>
      </c>
      <c r="J467">
        <v>1</v>
      </c>
      <c r="K467">
        <v>1</v>
      </c>
      <c r="L467" t="s">
        <v>2169</v>
      </c>
      <c r="M467">
        <v>69</v>
      </c>
      <c r="N467" t="s">
        <v>2186</v>
      </c>
      <c r="O467">
        <v>2</v>
      </c>
      <c r="Q467">
        <v>3</v>
      </c>
      <c r="R467" t="s">
        <v>9</v>
      </c>
      <c r="S467" t="s">
        <v>199</v>
      </c>
      <c r="T467" t="s">
        <v>6</v>
      </c>
      <c r="U467" t="s">
        <v>200</v>
      </c>
      <c r="V467" s="12">
        <v>44837</v>
      </c>
      <c r="W467" s="12">
        <v>44837</v>
      </c>
      <c r="X467">
        <v>3.5</v>
      </c>
      <c r="Y467" s="13">
        <v>0.54166666666666663</v>
      </c>
      <c r="Z467" s="13">
        <v>0.6875</v>
      </c>
      <c r="AA467" s="1">
        <f t="shared" si="21"/>
        <v>210.00000000000006</v>
      </c>
      <c r="AB467">
        <v>2</v>
      </c>
      <c r="AD467">
        <v>2</v>
      </c>
      <c r="AF467">
        <v>1</v>
      </c>
      <c r="AG467" t="s">
        <v>1696</v>
      </c>
      <c r="AH467">
        <v>140</v>
      </c>
      <c r="AJ467">
        <v>140</v>
      </c>
      <c r="AK467">
        <v>2</v>
      </c>
      <c r="BC467">
        <f t="shared" si="22"/>
        <v>140</v>
      </c>
      <c r="BD467">
        <f>BC467*[1]counts!$B$54</f>
        <v>1071</v>
      </c>
      <c r="BE467">
        <f t="shared" si="23"/>
        <v>1071</v>
      </c>
      <c r="BF467">
        <v>1</v>
      </c>
      <c r="BG467">
        <v>0</v>
      </c>
      <c r="BH467">
        <v>1</v>
      </c>
      <c r="BI467">
        <v>0</v>
      </c>
      <c r="BJ467">
        <v>0</v>
      </c>
      <c r="BK467">
        <v>1</v>
      </c>
      <c r="BL467">
        <v>0</v>
      </c>
      <c r="BM467">
        <v>0</v>
      </c>
      <c r="BN467">
        <v>0</v>
      </c>
      <c r="BO467">
        <v>0</v>
      </c>
      <c r="BP467">
        <v>0</v>
      </c>
      <c r="BQ467">
        <v>0</v>
      </c>
      <c r="BR467">
        <v>1</v>
      </c>
      <c r="BS467" t="s">
        <v>1697</v>
      </c>
      <c r="BZ467">
        <v>1</v>
      </c>
      <c r="CA467" t="s">
        <v>1476</v>
      </c>
      <c r="CF467">
        <v>6</v>
      </c>
      <c r="CG467">
        <v>8</v>
      </c>
      <c r="CH467">
        <v>1</v>
      </c>
      <c r="CI467">
        <v>1</v>
      </c>
      <c r="CJ467">
        <v>0</v>
      </c>
      <c r="CK467">
        <v>0</v>
      </c>
      <c r="CL467">
        <v>3</v>
      </c>
      <c r="CM467" t="s">
        <v>2187</v>
      </c>
      <c r="CN467">
        <v>11</v>
      </c>
      <c r="CO467" t="s">
        <v>2188</v>
      </c>
      <c r="CT467" t="s">
        <v>942</v>
      </c>
      <c r="CU467">
        <v>2</v>
      </c>
    </row>
    <row r="468" spans="1:99" x14ac:dyDescent="0.35">
      <c r="A468">
        <v>475</v>
      </c>
      <c r="B468" s="11">
        <v>44857.560416666667</v>
      </c>
      <c r="D468">
        <v>1</v>
      </c>
      <c r="E468">
        <v>0</v>
      </c>
      <c r="F468">
        <v>1</v>
      </c>
      <c r="G468">
        <v>0</v>
      </c>
      <c r="H468">
        <v>1</v>
      </c>
      <c r="I468">
        <v>0</v>
      </c>
      <c r="J468">
        <v>1</v>
      </c>
      <c r="K468">
        <v>1</v>
      </c>
      <c r="L468" t="s">
        <v>2189</v>
      </c>
      <c r="M468">
        <v>93</v>
      </c>
      <c r="N468" t="s">
        <v>2190</v>
      </c>
      <c r="O468">
        <v>2</v>
      </c>
      <c r="Q468">
        <v>1</v>
      </c>
      <c r="R468" t="s">
        <v>8</v>
      </c>
      <c r="S468" t="s">
        <v>199</v>
      </c>
      <c r="T468" t="s">
        <v>6</v>
      </c>
      <c r="U468" t="s">
        <v>200</v>
      </c>
      <c r="V468" s="12">
        <v>44840</v>
      </c>
      <c r="W468" s="12">
        <v>44840</v>
      </c>
      <c r="X468">
        <v>3.5</v>
      </c>
      <c r="Y468" s="13">
        <v>0.54166666666666663</v>
      </c>
      <c r="Z468" s="13">
        <v>0.6875</v>
      </c>
      <c r="AA468" s="1">
        <f t="shared" si="21"/>
        <v>210.00000000000006</v>
      </c>
      <c r="AB468">
        <v>2</v>
      </c>
      <c r="AD468">
        <v>2</v>
      </c>
      <c r="AF468">
        <v>1</v>
      </c>
      <c r="AG468" t="s">
        <v>2191</v>
      </c>
      <c r="AH468">
        <v>300</v>
      </c>
      <c r="AJ468">
        <v>300</v>
      </c>
      <c r="AK468">
        <v>2</v>
      </c>
      <c r="BC468">
        <f t="shared" si="22"/>
        <v>300</v>
      </c>
      <c r="BD468">
        <f>BC468*[1]counts!$B$54</f>
        <v>2295</v>
      </c>
      <c r="BE468">
        <f t="shared" si="23"/>
        <v>2295</v>
      </c>
      <c r="BF468">
        <v>1</v>
      </c>
      <c r="BG468">
        <v>0</v>
      </c>
      <c r="BH468">
        <v>1</v>
      </c>
      <c r="BI468">
        <v>0</v>
      </c>
      <c r="BJ468">
        <v>0</v>
      </c>
      <c r="BK468">
        <v>1</v>
      </c>
      <c r="BL468">
        <v>0</v>
      </c>
      <c r="BM468">
        <v>0</v>
      </c>
      <c r="BN468">
        <v>0</v>
      </c>
      <c r="BO468">
        <v>0</v>
      </c>
      <c r="BP468">
        <v>0</v>
      </c>
      <c r="BQ468">
        <v>0</v>
      </c>
      <c r="BR468">
        <v>1</v>
      </c>
      <c r="BS468" t="s">
        <v>1656</v>
      </c>
      <c r="BZ468">
        <v>1</v>
      </c>
      <c r="CA468" t="s">
        <v>942</v>
      </c>
      <c r="CF468">
        <v>6</v>
      </c>
      <c r="CG468">
        <v>7</v>
      </c>
      <c r="CH468">
        <v>1</v>
      </c>
      <c r="CI468">
        <v>1</v>
      </c>
      <c r="CJ468">
        <v>0</v>
      </c>
      <c r="CK468">
        <v>0</v>
      </c>
      <c r="CL468">
        <v>3</v>
      </c>
      <c r="CM468" t="s">
        <v>2192</v>
      </c>
      <c r="CN468">
        <v>10</v>
      </c>
      <c r="CO468" t="s">
        <v>2193</v>
      </c>
      <c r="CT468" t="s">
        <v>955</v>
      </c>
      <c r="CU468">
        <v>2</v>
      </c>
    </row>
    <row r="469" spans="1:99" x14ac:dyDescent="0.35">
      <c r="A469">
        <v>476</v>
      </c>
      <c r="B469" s="11">
        <v>44857.571527777778</v>
      </c>
      <c r="D469">
        <v>1</v>
      </c>
      <c r="E469">
        <v>0</v>
      </c>
      <c r="F469">
        <v>1</v>
      </c>
      <c r="G469">
        <v>0</v>
      </c>
      <c r="H469">
        <v>1</v>
      </c>
      <c r="I469">
        <v>0</v>
      </c>
      <c r="J469">
        <v>1</v>
      </c>
      <c r="K469">
        <v>1</v>
      </c>
      <c r="L469" t="s">
        <v>2194</v>
      </c>
      <c r="M469">
        <v>91</v>
      </c>
      <c r="N469" t="s">
        <v>2195</v>
      </c>
      <c r="O469">
        <v>2</v>
      </c>
      <c r="Q469">
        <v>1</v>
      </c>
      <c r="R469" t="s">
        <v>8</v>
      </c>
      <c r="S469" t="s">
        <v>199</v>
      </c>
      <c r="T469" t="s">
        <v>6</v>
      </c>
      <c r="U469" t="s">
        <v>200</v>
      </c>
      <c r="V469" s="12">
        <v>44840</v>
      </c>
      <c r="W469" s="12">
        <v>44840</v>
      </c>
      <c r="X469">
        <v>3</v>
      </c>
      <c r="Y469" s="13">
        <v>0.54166666666666663</v>
      </c>
      <c r="Z469" s="13">
        <v>0.66666666666666663</v>
      </c>
      <c r="AA469" s="1">
        <f t="shared" si="21"/>
        <v>180</v>
      </c>
      <c r="AB469">
        <v>2</v>
      </c>
      <c r="AD469">
        <v>2</v>
      </c>
      <c r="AF469">
        <v>1</v>
      </c>
      <c r="AG469" t="s">
        <v>2196</v>
      </c>
      <c r="AH469">
        <v>10</v>
      </c>
      <c r="AJ469">
        <v>10</v>
      </c>
      <c r="AK469">
        <v>2</v>
      </c>
      <c r="BC469">
        <f t="shared" si="22"/>
        <v>10</v>
      </c>
      <c r="BD469">
        <f>BC469*[1]counts!$B$54</f>
        <v>76.5</v>
      </c>
      <c r="BE469">
        <f t="shared" si="23"/>
        <v>76.5</v>
      </c>
      <c r="BF469">
        <v>1</v>
      </c>
      <c r="BG469">
        <v>0</v>
      </c>
      <c r="BH469">
        <v>1</v>
      </c>
      <c r="BI469">
        <v>0</v>
      </c>
      <c r="BJ469">
        <v>0</v>
      </c>
      <c r="BK469">
        <v>1</v>
      </c>
      <c r="BL469">
        <v>0</v>
      </c>
      <c r="BM469">
        <v>0</v>
      </c>
      <c r="BN469">
        <v>0</v>
      </c>
      <c r="BO469">
        <v>0</v>
      </c>
      <c r="BP469">
        <v>0</v>
      </c>
      <c r="BQ469">
        <v>0</v>
      </c>
      <c r="BR469">
        <v>1</v>
      </c>
      <c r="BS469" t="s">
        <v>2166</v>
      </c>
      <c r="BZ469">
        <v>1</v>
      </c>
      <c r="CA469" t="s">
        <v>942</v>
      </c>
      <c r="CF469">
        <v>8</v>
      </c>
      <c r="CG469">
        <v>7</v>
      </c>
      <c r="CH469">
        <v>1</v>
      </c>
      <c r="CI469">
        <v>1</v>
      </c>
      <c r="CJ469">
        <v>0</v>
      </c>
      <c r="CK469">
        <v>0</v>
      </c>
      <c r="CL469">
        <v>3</v>
      </c>
      <c r="CM469" t="s">
        <v>2197</v>
      </c>
      <c r="CN469">
        <v>13</v>
      </c>
      <c r="CO469" t="s">
        <v>2198</v>
      </c>
      <c r="CT469" t="s">
        <v>942</v>
      </c>
      <c r="CU469">
        <v>2</v>
      </c>
    </row>
    <row r="470" spans="1:99" x14ac:dyDescent="0.35">
      <c r="A470">
        <v>477</v>
      </c>
      <c r="B470" s="11">
        <v>44857.584027777775</v>
      </c>
      <c r="D470">
        <v>1</v>
      </c>
      <c r="E470">
        <v>0</v>
      </c>
      <c r="F470">
        <v>1</v>
      </c>
      <c r="G470">
        <v>0</v>
      </c>
      <c r="H470">
        <v>1</v>
      </c>
      <c r="I470">
        <v>0</v>
      </c>
      <c r="J470">
        <v>1</v>
      </c>
      <c r="K470">
        <v>1</v>
      </c>
      <c r="L470" t="s">
        <v>2199</v>
      </c>
      <c r="M470">
        <v>90</v>
      </c>
      <c r="N470" t="s">
        <v>2200</v>
      </c>
      <c r="O470">
        <v>2</v>
      </c>
      <c r="Q470">
        <v>4</v>
      </c>
      <c r="R470" t="s">
        <v>9</v>
      </c>
      <c r="S470" t="s">
        <v>212</v>
      </c>
      <c r="T470" t="s">
        <v>6</v>
      </c>
      <c r="U470" t="s">
        <v>200</v>
      </c>
      <c r="V470" s="12">
        <v>44844</v>
      </c>
      <c r="W470" s="12">
        <v>44844</v>
      </c>
      <c r="X470">
        <v>3</v>
      </c>
      <c r="Y470" s="13">
        <v>0.54166666666666663</v>
      </c>
      <c r="Z470" s="13">
        <v>0.66666666666666663</v>
      </c>
      <c r="AA470" s="1">
        <f t="shared" si="21"/>
        <v>180</v>
      </c>
      <c r="AB470">
        <v>2</v>
      </c>
      <c r="AD470">
        <v>2</v>
      </c>
      <c r="AF470">
        <v>1</v>
      </c>
      <c r="AG470" t="s">
        <v>2201</v>
      </c>
      <c r="AH470">
        <v>10</v>
      </c>
      <c r="AJ470">
        <v>10</v>
      </c>
      <c r="AK470">
        <v>2</v>
      </c>
      <c r="BC470">
        <f t="shared" si="22"/>
        <v>10</v>
      </c>
      <c r="BD470">
        <f>BC470*[1]counts!$B$54</f>
        <v>76.5</v>
      </c>
      <c r="BE470">
        <f t="shared" si="23"/>
        <v>76.5</v>
      </c>
      <c r="BF470">
        <v>1</v>
      </c>
      <c r="BG470">
        <v>0</v>
      </c>
      <c r="BH470">
        <v>1</v>
      </c>
      <c r="BI470">
        <v>0</v>
      </c>
      <c r="BJ470">
        <v>0</v>
      </c>
      <c r="BK470">
        <v>1</v>
      </c>
      <c r="BL470">
        <v>0</v>
      </c>
      <c r="BM470">
        <v>0</v>
      </c>
      <c r="BN470">
        <v>0</v>
      </c>
      <c r="BO470">
        <v>0</v>
      </c>
      <c r="BP470">
        <v>0</v>
      </c>
      <c r="BQ470">
        <v>0</v>
      </c>
      <c r="BR470">
        <v>1</v>
      </c>
      <c r="BS470" t="s">
        <v>2166</v>
      </c>
      <c r="BZ470">
        <v>1</v>
      </c>
      <c r="CA470" t="s">
        <v>942</v>
      </c>
      <c r="CF470">
        <v>6</v>
      </c>
      <c r="CG470">
        <v>7</v>
      </c>
      <c r="CH470">
        <v>1</v>
      </c>
      <c r="CI470">
        <v>1</v>
      </c>
      <c r="CJ470">
        <v>0</v>
      </c>
      <c r="CK470">
        <v>0</v>
      </c>
      <c r="CL470">
        <v>1</v>
      </c>
      <c r="CM470" t="s">
        <v>2202</v>
      </c>
      <c r="CN470">
        <v>11</v>
      </c>
      <c r="CO470" t="s">
        <v>2203</v>
      </c>
      <c r="CT470" t="s">
        <v>1473</v>
      </c>
      <c r="CU470">
        <v>2</v>
      </c>
    </row>
    <row r="471" spans="1:99" x14ac:dyDescent="0.35">
      <c r="A471">
        <v>478</v>
      </c>
      <c r="B471" s="11">
        <v>44857.597916666666</v>
      </c>
      <c r="D471">
        <v>1</v>
      </c>
      <c r="E471">
        <v>0</v>
      </c>
      <c r="F471">
        <v>1</v>
      </c>
      <c r="G471">
        <v>0</v>
      </c>
      <c r="H471">
        <v>1</v>
      </c>
      <c r="I471">
        <v>0</v>
      </c>
      <c r="J471">
        <v>1</v>
      </c>
      <c r="K471">
        <v>1</v>
      </c>
      <c r="L471" t="s">
        <v>2204</v>
      </c>
      <c r="M471">
        <v>94</v>
      </c>
      <c r="N471" t="s">
        <v>2205</v>
      </c>
      <c r="O471">
        <v>2</v>
      </c>
      <c r="Q471">
        <v>4</v>
      </c>
      <c r="R471" t="s">
        <v>9</v>
      </c>
      <c r="S471" t="s">
        <v>212</v>
      </c>
      <c r="T471" t="s">
        <v>6</v>
      </c>
      <c r="U471" t="s">
        <v>200</v>
      </c>
      <c r="V471" s="12">
        <v>44845</v>
      </c>
      <c r="W471" s="12">
        <v>44845</v>
      </c>
      <c r="X471">
        <v>3</v>
      </c>
      <c r="Y471" s="13">
        <v>0.54166666666666663</v>
      </c>
      <c r="Z471" s="13">
        <v>0.66666666666666663</v>
      </c>
      <c r="AA471" s="1">
        <f t="shared" si="21"/>
        <v>180</v>
      </c>
      <c r="AB471">
        <v>2</v>
      </c>
      <c r="AD471">
        <v>2</v>
      </c>
      <c r="AF471">
        <v>1</v>
      </c>
      <c r="AG471" t="s">
        <v>2201</v>
      </c>
      <c r="AH471">
        <v>8</v>
      </c>
      <c r="AJ471">
        <v>8</v>
      </c>
      <c r="AK471">
        <v>2</v>
      </c>
      <c r="BC471">
        <f t="shared" si="22"/>
        <v>8</v>
      </c>
      <c r="BD471">
        <f>BC471*[1]counts!$B$54</f>
        <v>61.2</v>
      </c>
      <c r="BE471">
        <f t="shared" si="23"/>
        <v>61.2</v>
      </c>
      <c r="BF471">
        <v>1</v>
      </c>
      <c r="BG471">
        <v>0</v>
      </c>
      <c r="BH471">
        <v>1</v>
      </c>
      <c r="BI471">
        <v>0</v>
      </c>
      <c r="BJ471">
        <v>0</v>
      </c>
      <c r="BK471">
        <v>1</v>
      </c>
      <c r="BL471">
        <v>0</v>
      </c>
      <c r="BM471">
        <v>0</v>
      </c>
      <c r="BN471">
        <v>0</v>
      </c>
      <c r="BO471">
        <v>0</v>
      </c>
      <c r="BP471">
        <v>0</v>
      </c>
      <c r="BQ471">
        <v>0</v>
      </c>
      <c r="BR471" t="s">
        <v>2166</v>
      </c>
      <c r="BZ471">
        <v>1</v>
      </c>
      <c r="CA471" t="s">
        <v>942</v>
      </c>
      <c r="CF471">
        <v>1</v>
      </c>
      <c r="CG471">
        <v>2</v>
      </c>
      <c r="CH471">
        <v>0</v>
      </c>
      <c r="CI471">
        <v>1</v>
      </c>
      <c r="CJ471">
        <v>0</v>
      </c>
      <c r="CK471">
        <v>0</v>
      </c>
      <c r="CN471">
        <v>3</v>
      </c>
      <c r="CO471" t="s">
        <v>2206</v>
      </c>
      <c r="CT471" t="s">
        <v>942</v>
      </c>
      <c r="CU471">
        <v>2</v>
      </c>
    </row>
    <row r="472" spans="1:99" x14ac:dyDescent="0.35">
      <c r="A472">
        <v>479</v>
      </c>
      <c r="B472" s="11">
        <v>44857.603472222225</v>
      </c>
      <c r="D472">
        <v>1</v>
      </c>
      <c r="E472">
        <v>0</v>
      </c>
      <c r="F472">
        <v>1</v>
      </c>
      <c r="G472">
        <v>0</v>
      </c>
      <c r="H472">
        <v>1</v>
      </c>
      <c r="I472">
        <v>0</v>
      </c>
      <c r="J472">
        <v>1</v>
      </c>
      <c r="K472">
        <v>1</v>
      </c>
      <c r="L472" t="s">
        <v>2207</v>
      </c>
      <c r="M472">
        <v>96</v>
      </c>
      <c r="N472" t="s">
        <v>2208</v>
      </c>
      <c r="O472">
        <v>2</v>
      </c>
      <c r="Q472">
        <v>6</v>
      </c>
      <c r="R472" t="s">
        <v>8</v>
      </c>
      <c r="S472" t="s">
        <v>212</v>
      </c>
      <c r="T472" t="s">
        <v>6</v>
      </c>
      <c r="U472" t="s">
        <v>200</v>
      </c>
      <c r="V472" s="12">
        <v>44846</v>
      </c>
      <c r="W472" s="12">
        <v>44846</v>
      </c>
      <c r="X472">
        <v>3</v>
      </c>
      <c r="Y472" s="13">
        <v>0.54166666666666663</v>
      </c>
      <c r="Z472" s="13">
        <v>0.66666666666666663</v>
      </c>
      <c r="AA472" s="1">
        <f t="shared" si="21"/>
        <v>180</v>
      </c>
      <c r="AB472">
        <v>2</v>
      </c>
      <c r="AD472">
        <v>2</v>
      </c>
      <c r="AF472">
        <v>1</v>
      </c>
      <c r="AG472" t="s">
        <v>2209</v>
      </c>
      <c r="AH472">
        <v>12</v>
      </c>
      <c r="AJ472">
        <v>12</v>
      </c>
      <c r="AK472">
        <v>2</v>
      </c>
      <c r="BC472">
        <f t="shared" si="22"/>
        <v>12</v>
      </c>
      <c r="BD472">
        <f>BC472*[1]counts!$B$54</f>
        <v>91.800000000000011</v>
      </c>
      <c r="BE472">
        <f t="shared" si="23"/>
        <v>91.800000000000011</v>
      </c>
      <c r="BF472">
        <v>1</v>
      </c>
      <c r="BG472">
        <v>0</v>
      </c>
      <c r="BH472">
        <v>1</v>
      </c>
      <c r="BI472">
        <v>0</v>
      </c>
      <c r="BJ472">
        <v>0</v>
      </c>
      <c r="BK472">
        <v>1</v>
      </c>
      <c r="BL472">
        <v>0</v>
      </c>
      <c r="BM472">
        <v>0</v>
      </c>
      <c r="BN472">
        <v>0</v>
      </c>
      <c r="BO472">
        <v>0</v>
      </c>
      <c r="BP472">
        <v>0</v>
      </c>
      <c r="BQ472">
        <v>0</v>
      </c>
      <c r="BR472">
        <v>1</v>
      </c>
      <c r="BS472" t="s">
        <v>2166</v>
      </c>
      <c r="BZ472">
        <v>1</v>
      </c>
      <c r="CA472" t="s">
        <v>942</v>
      </c>
      <c r="CF472">
        <v>2</v>
      </c>
      <c r="CG472">
        <v>11</v>
      </c>
      <c r="CH472">
        <v>1</v>
      </c>
      <c r="CI472">
        <v>1</v>
      </c>
      <c r="CJ472">
        <v>0</v>
      </c>
      <c r="CK472">
        <v>0</v>
      </c>
      <c r="CL472">
        <v>3</v>
      </c>
      <c r="CM472" t="s">
        <v>2210</v>
      </c>
      <c r="CN472">
        <v>10</v>
      </c>
      <c r="CO472" t="s">
        <v>2211</v>
      </c>
      <c r="CT472" t="s">
        <v>942</v>
      </c>
      <c r="CU472">
        <v>2</v>
      </c>
    </row>
    <row r="473" spans="1:99" x14ac:dyDescent="0.35">
      <c r="A473">
        <v>480</v>
      </c>
      <c r="B473" s="11">
        <v>44857.611111111109</v>
      </c>
      <c r="D473">
        <v>1</v>
      </c>
      <c r="E473">
        <v>0</v>
      </c>
      <c r="F473">
        <v>1</v>
      </c>
      <c r="G473">
        <v>0</v>
      </c>
      <c r="H473">
        <v>0</v>
      </c>
      <c r="I473">
        <v>0</v>
      </c>
      <c r="J473">
        <v>0</v>
      </c>
      <c r="K473">
        <v>1</v>
      </c>
      <c r="L473" t="s">
        <v>2212</v>
      </c>
      <c r="M473">
        <v>8</v>
      </c>
      <c r="N473" t="s">
        <v>2213</v>
      </c>
      <c r="O473">
        <v>2</v>
      </c>
      <c r="Q473">
        <v>6</v>
      </c>
      <c r="R473" t="s">
        <v>8</v>
      </c>
      <c r="S473" t="s">
        <v>212</v>
      </c>
      <c r="T473" t="s">
        <v>6</v>
      </c>
      <c r="U473" t="s">
        <v>200</v>
      </c>
      <c r="V473" s="12">
        <v>44847</v>
      </c>
      <c r="W473" s="12">
        <v>44847</v>
      </c>
      <c r="X473">
        <v>3</v>
      </c>
      <c r="Y473" s="13">
        <v>0.54166666666666663</v>
      </c>
      <c r="Z473" s="13">
        <v>0.625</v>
      </c>
      <c r="AA473" s="1">
        <f t="shared" si="21"/>
        <v>120.00000000000006</v>
      </c>
      <c r="AB473">
        <v>2</v>
      </c>
      <c r="AD473">
        <v>2</v>
      </c>
      <c r="AF473">
        <v>1</v>
      </c>
      <c r="AG473" t="s">
        <v>2209</v>
      </c>
      <c r="AH473">
        <v>12</v>
      </c>
      <c r="AJ473">
        <v>12</v>
      </c>
      <c r="AK473">
        <v>2</v>
      </c>
      <c r="BC473">
        <f t="shared" si="22"/>
        <v>12</v>
      </c>
      <c r="BD473">
        <f>BC473*[1]counts!$B$54</f>
        <v>91.800000000000011</v>
      </c>
      <c r="BE473">
        <f t="shared" si="23"/>
        <v>91.800000000000011</v>
      </c>
      <c r="BF473">
        <v>1</v>
      </c>
      <c r="BG473">
        <v>0</v>
      </c>
      <c r="BH473">
        <v>1</v>
      </c>
      <c r="BI473">
        <v>0</v>
      </c>
      <c r="BJ473">
        <v>0</v>
      </c>
      <c r="BK473">
        <v>1</v>
      </c>
      <c r="BL473">
        <v>0</v>
      </c>
      <c r="BM473">
        <v>0</v>
      </c>
      <c r="BN473">
        <v>0</v>
      </c>
      <c r="BO473">
        <v>0</v>
      </c>
      <c r="BP473">
        <v>0</v>
      </c>
      <c r="BQ473">
        <v>0</v>
      </c>
      <c r="BR473">
        <v>1</v>
      </c>
      <c r="BS473" t="s">
        <v>2166</v>
      </c>
      <c r="BZ473">
        <v>1</v>
      </c>
      <c r="CA473" t="s">
        <v>942</v>
      </c>
      <c r="CG473">
        <v>2</v>
      </c>
      <c r="CH473">
        <v>0</v>
      </c>
      <c r="CI473">
        <v>1</v>
      </c>
      <c r="CJ473">
        <v>0</v>
      </c>
      <c r="CK473">
        <v>0</v>
      </c>
      <c r="CN473">
        <v>2</v>
      </c>
      <c r="CO473" t="s">
        <v>2214</v>
      </c>
      <c r="CT473" t="s">
        <v>942</v>
      </c>
      <c r="CU473">
        <v>2</v>
      </c>
    </row>
    <row r="474" spans="1:99" x14ac:dyDescent="0.35">
      <c r="A474">
        <v>481</v>
      </c>
      <c r="B474" s="11">
        <v>44857.616666666669</v>
      </c>
      <c r="D474">
        <v>1</v>
      </c>
      <c r="E474">
        <v>0</v>
      </c>
      <c r="F474">
        <v>1</v>
      </c>
      <c r="G474">
        <v>0</v>
      </c>
      <c r="H474">
        <v>1</v>
      </c>
      <c r="I474">
        <v>0</v>
      </c>
      <c r="J474">
        <v>1</v>
      </c>
      <c r="K474">
        <v>1</v>
      </c>
      <c r="L474" t="s">
        <v>1401</v>
      </c>
      <c r="M474">
        <v>98</v>
      </c>
      <c r="N474" t="s">
        <v>2215</v>
      </c>
      <c r="O474">
        <v>2</v>
      </c>
      <c r="Q474">
        <v>8</v>
      </c>
      <c r="R474" t="s">
        <v>9</v>
      </c>
      <c r="S474" t="s">
        <v>199</v>
      </c>
      <c r="T474" t="s">
        <v>6</v>
      </c>
      <c r="U474" t="s">
        <v>200</v>
      </c>
      <c r="V474" s="12">
        <v>44852</v>
      </c>
      <c r="W474" s="12">
        <v>44852</v>
      </c>
      <c r="X474">
        <v>3.5</v>
      </c>
      <c r="Y474" s="13">
        <v>0.54166666666666663</v>
      </c>
      <c r="Z474" s="13">
        <v>0.6875</v>
      </c>
      <c r="AA474" s="1">
        <f t="shared" si="21"/>
        <v>210.00000000000006</v>
      </c>
      <c r="AB474">
        <v>2</v>
      </c>
      <c r="AD474">
        <v>2</v>
      </c>
      <c r="AF474">
        <v>1</v>
      </c>
      <c r="AG474" t="s">
        <v>2216</v>
      </c>
      <c r="AH474">
        <v>80</v>
      </c>
      <c r="AJ474">
        <v>80</v>
      </c>
      <c r="AK474">
        <v>2</v>
      </c>
      <c r="BC474">
        <f t="shared" si="22"/>
        <v>80</v>
      </c>
      <c r="BD474">
        <f>BC474*[1]counts!$B$54</f>
        <v>612</v>
      </c>
      <c r="BE474">
        <f t="shared" si="23"/>
        <v>612</v>
      </c>
      <c r="BF474">
        <v>1</v>
      </c>
      <c r="BG474">
        <v>0</v>
      </c>
      <c r="BH474">
        <v>1</v>
      </c>
      <c r="BI474">
        <v>0</v>
      </c>
      <c r="BJ474">
        <v>0</v>
      </c>
      <c r="BK474">
        <v>1</v>
      </c>
      <c r="BL474">
        <v>0</v>
      </c>
      <c r="BM474">
        <v>0</v>
      </c>
      <c r="BN474">
        <v>0</v>
      </c>
      <c r="BO474">
        <v>0</v>
      </c>
      <c r="BP474">
        <v>0</v>
      </c>
      <c r="BQ474">
        <v>0</v>
      </c>
      <c r="BR474">
        <v>1</v>
      </c>
      <c r="BS474" t="s">
        <v>2166</v>
      </c>
      <c r="BZ474">
        <v>1</v>
      </c>
      <c r="CA474" t="s">
        <v>942</v>
      </c>
      <c r="CF474">
        <v>6</v>
      </c>
      <c r="CG474">
        <v>8</v>
      </c>
      <c r="CH474">
        <v>1</v>
      </c>
      <c r="CI474">
        <v>1</v>
      </c>
      <c r="CJ474">
        <v>0</v>
      </c>
      <c r="CK474">
        <v>0</v>
      </c>
      <c r="CL474">
        <v>3</v>
      </c>
      <c r="CM474" t="s">
        <v>2217</v>
      </c>
      <c r="CN474">
        <v>11</v>
      </c>
      <c r="CO474" t="s">
        <v>2218</v>
      </c>
      <c r="CT474" t="s">
        <v>942</v>
      </c>
      <c r="CU474">
        <v>2</v>
      </c>
    </row>
    <row r="475" spans="1:99" x14ac:dyDescent="0.35">
      <c r="A475">
        <v>482</v>
      </c>
      <c r="B475" s="11">
        <v>44857.63958333333</v>
      </c>
      <c r="D475">
        <v>1</v>
      </c>
      <c r="E475">
        <v>0</v>
      </c>
      <c r="F475">
        <v>0</v>
      </c>
      <c r="G475">
        <v>0</v>
      </c>
      <c r="H475">
        <v>0</v>
      </c>
      <c r="I475">
        <v>0</v>
      </c>
      <c r="J475">
        <v>0</v>
      </c>
      <c r="K475">
        <v>1</v>
      </c>
      <c r="L475" t="s">
        <v>2219</v>
      </c>
      <c r="M475">
        <v>60</v>
      </c>
      <c r="N475" t="s">
        <v>2220</v>
      </c>
      <c r="O475">
        <v>2</v>
      </c>
      <c r="Q475">
        <v>8</v>
      </c>
      <c r="R475" t="s">
        <v>9</v>
      </c>
      <c r="S475" t="s">
        <v>199</v>
      </c>
      <c r="T475" t="s">
        <v>6</v>
      </c>
      <c r="U475" t="s">
        <v>200</v>
      </c>
      <c r="V475" s="12">
        <v>44853</v>
      </c>
      <c r="W475" s="12">
        <v>44853</v>
      </c>
      <c r="X475">
        <v>3</v>
      </c>
      <c r="Y475" s="13">
        <v>0.54166666666666663</v>
      </c>
      <c r="Z475" s="13">
        <v>0.66666666666666663</v>
      </c>
      <c r="AA475" s="1">
        <f t="shared" si="21"/>
        <v>180</v>
      </c>
      <c r="AB475">
        <v>2</v>
      </c>
      <c r="AD475">
        <v>2</v>
      </c>
      <c r="AF475">
        <v>1</v>
      </c>
      <c r="AG475" t="s">
        <v>1731</v>
      </c>
      <c r="AH475">
        <v>80</v>
      </c>
      <c r="AJ475">
        <v>80</v>
      </c>
      <c r="AK475">
        <v>2</v>
      </c>
      <c r="BC475">
        <f t="shared" si="22"/>
        <v>80</v>
      </c>
      <c r="BD475">
        <f>BC475*[1]counts!$B$54</f>
        <v>612</v>
      </c>
      <c r="BE475">
        <f t="shared" si="23"/>
        <v>612</v>
      </c>
      <c r="BF475">
        <v>1</v>
      </c>
      <c r="BG475">
        <v>0</v>
      </c>
      <c r="BH475">
        <v>1</v>
      </c>
      <c r="BI475">
        <v>0</v>
      </c>
      <c r="BJ475">
        <v>0</v>
      </c>
      <c r="BK475">
        <v>1</v>
      </c>
      <c r="BL475">
        <v>0</v>
      </c>
      <c r="BM475">
        <v>0</v>
      </c>
      <c r="BN475">
        <v>0</v>
      </c>
      <c r="BO475">
        <v>0</v>
      </c>
      <c r="BP475">
        <v>0</v>
      </c>
      <c r="BQ475">
        <v>0</v>
      </c>
      <c r="BR475">
        <v>1</v>
      </c>
      <c r="BS475" t="s">
        <v>2166</v>
      </c>
      <c r="BZ475">
        <v>1</v>
      </c>
      <c r="CA475" t="s">
        <v>942</v>
      </c>
      <c r="CF475">
        <v>2</v>
      </c>
      <c r="CH475">
        <v>0</v>
      </c>
      <c r="CI475">
        <v>1</v>
      </c>
      <c r="CJ475">
        <v>0</v>
      </c>
      <c r="CK475">
        <v>0</v>
      </c>
      <c r="CN475">
        <v>2</v>
      </c>
      <c r="CO475" t="s">
        <v>2221</v>
      </c>
      <c r="CT475" t="s">
        <v>942</v>
      </c>
      <c r="CU475">
        <v>2</v>
      </c>
    </row>
    <row r="476" spans="1:99" x14ac:dyDescent="0.35">
      <c r="A476">
        <v>483</v>
      </c>
      <c r="B476" s="11">
        <v>44857.754166666666</v>
      </c>
      <c r="D476">
        <v>1</v>
      </c>
      <c r="E476">
        <v>0</v>
      </c>
      <c r="F476">
        <v>1</v>
      </c>
      <c r="G476">
        <v>0</v>
      </c>
      <c r="H476">
        <v>1</v>
      </c>
      <c r="I476">
        <v>0</v>
      </c>
      <c r="J476">
        <v>1</v>
      </c>
      <c r="K476">
        <v>1</v>
      </c>
      <c r="L476" t="s">
        <v>1401</v>
      </c>
      <c r="M476">
        <v>87</v>
      </c>
      <c r="N476" t="s">
        <v>2222</v>
      </c>
      <c r="O476">
        <v>2</v>
      </c>
      <c r="Q476">
        <v>7</v>
      </c>
      <c r="R476" t="s">
        <v>9</v>
      </c>
      <c r="S476" t="s">
        <v>199</v>
      </c>
      <c r="T476" t="s">
        <v>6</v>
      </c>
      <c r="U476" t="s">
        <v>200</v>
      </c>
      <c r="V476" s="12">
        <v>44854</v>
      </c>
      <c r="W476" s="12">
        <v>44854</v>
      </c>
      <c r="X476">
        <v>3</v>
      </c>
      <c r="Y476" s="13">
        <v>0.54166666666666663</v>
      </c>
      <c r="Z476" s="13">
        <v>0.66666666666666663</v>
      </c>
      <c r="AA476" s="1">
        <f t="shared" si="21"/>
        <v>180</v>
      </c>
      <c r="AB476">
        <v>2</v>
      </c>
      <c r="AD476">
        <v>2</v>
      </c>
      <c r="AF476">
        <v>1</v>
      </c>
      <c r="AG476" t="s">
        <v>2223</v>
      </c>
      <c r="AH476">
        <v>168</v>
      </c>
      <c r="AJ476">
        <v>168</v>
      </c>
      <c r="AK476">
        <v>2</v>
      </c>
      <c r="BC476">
        <f t="shared" si="22"/>
        <v>168</v>
      </c>
      <c r="BD476">
        <f>BC476*[1]counts!$B$54</f>
        <v>1285.2</v>
      </c>
      <c r="BE476">
        <f t="shared" si="23"/>
        <v>1285.2</v>
      </c>
      <c r="BF476">
        <v>1</v>
      </c>
      <c r="BG476">
        <v>0</v>
      </c>
      <c r="BH476">
        <v>1</v>
      </c>
      <c r="BI476">
        <v>0</v>
      </c>
      <c r="BJ476">
        <v>0</v>
      </c>
      <c r="BK476">
        <v>1</v>
      </c>
      <c r="BL476">
        <v>0</v>
      </c>
      <c r="BM476">
        <v>0</v>
      </c>
      <c r="BN476">
        <v>0</v>
      </c>
      <c r="BO476">
        <v>0</v>
      </c>
      <c r="BP476">
        <v>0</v>
      </c>
      <c r="BQ476">
        <v>0</v>
      </c>
      <c r="BR476">
        <v>1</v>
      </c>
      <c r="BS476" t="s">
        <v>2166</v>
      </c>
      <c r="BZ476">
        <v>1</v>
      </c>
      <c r="CA476" t="s">
        <v>942</v>
      </c>
      <c r="CF476">
        <v>8</v>
      </c>
      <c r="CG476">
        <v>7</v>
      </c>
      <c r="CH476">
        <v>1</v>
      </c>
      <c r="CI476">
        <v>1</v>
      </c>
      <c r="CJ476">
        <v>0</v>
      </c>
      <c r="CK476">
        <v>0</v>
      </c>
      <c r="CL476">
        <v>3</v>
      </c>
      <c r="CM476" t="s">
        <v>2224</v>
      </c>
      <c r="CN476">
        <v>12</v>
      </c>
      <c r="CO476" t="s">
        <v>2225</v>
      </c>
      <c r="CT476" t="s">
        <v>942</v>
      </c>
      <c r="CU476">
        <v>2</v>
      </c>
    </row>
    <row r="477" spans="1:99" x14ac:dyDescent="0.35">
      <c r="A477">
        <v>484</v>
      </c>
      <c r="B477" s="11">
        <v>44857.763888888891</v>
      </c>
      <c r="D477">
        <v>1</v>
      </c>
      <c r="E477">
        <v>0</v>
      </c>
      <c r="F477">
        <v>0</v>
      </c>
      <c r="G477">
        <v>0</v>
      </c>
      <c r="H477">
        <v>1</v>
      </c>
      <c r="I477">
        <v>0</v>
      </c>
      <c r="J477">
        <v>0</v>
      </c>
      <c r="K477">
        <v>1</v>
      </c>
      <c r="L477" t="s">
        <v>2226</v>
      </c>
      <c r="M477">
        <v>95</v>
      </c>
      <c r="N477" t="s">
        <v>2227</v>
      </c>
      <c r="O477">
        <v>2</v>
      </c>
      <c r="Q477">
        <v>7</v>
      </c>
      <c r="R477" t="s">
        <v>9</v>
      </c>
      <c r="S477" t="s">
        <v>199</v>
      </c>
      <c r="T477" t="s">
        <v>6</v>
      </c>
      <c r="U477" t="s">
        <v>200</v>
      </c>
      <c r="V477" s="12">
        <v>44855</v>
      </c>
      <c r="W477" s="12">
        <v>44855</v>
      </c>
      <c r="X477">
        <v>3</v>
      </c>
      <c r="Y477" s="13">
        <v>0.54166666666666663</v>
      </c>
      <c r="Z477" s="13">
        <v>0.66666666666666663</v>
      </c>
      <c r="AA477" s="1">
        <f t="shared" si="21"/>
        <v>180</v>
      </c>
      <c r="AB477">
        <v>2</v>
      </c>
      <c r="AD477">
        <v>2</v>
      </c>
      <c r="AF477">
        <v>1</v>
      </c>
      <c r="AG477" t="s">
        <v>1558</v>
      </c>
      <c r="AH477">
        <v>168</v>
      </c>
      <c r="AJ477">
        <v>168</v>
      </c>
      <c r="AK477">
        <v>2</v>
      </c>
      <c r="BC477">
        <f t="shared" si="22"/>
        <v>168</v>
      </c>
      <c r="BD477">
        <f>BC477*[1]counts!$B$54</f>
        <v>1285.2</v>
      </c>
      <c r="BE477">
        <f t="shared" si="23"/>
        <v>1285.2</v>
      </c>
      <c r="BF477">
        <v>1</v>
      </c>
      <c r="BG477">
        <v>0</v>
      </c>
      <c r="BH477">
        <v>1</v>
      </c>
      <c r="BI477">
        <v>0</v>
      </c>
      <c r="BJ477">
        <v>0</v>
      </c>
      <c r="BK477">
        <v>1</v>
      </c>
      <c r="BL477">
        <v>0</v>
      </c>
      <c r="BM477">
        <v>0</v>
      </c>
      <c r="BN477">
        <v>0</v>
      </c>
      <c r="BO477">
        <v>0</v>
      </c>
      <c r="BP477">
        <v>0</v>
      </c>
      <c r="BQ477">
        <v>0</v>
      </c>
      <c r="BR477">
        <v>1</v>
      </c>
      <c r="BS477" t="s">
        <v>2166</v>
      </c>
      <c r="BZ477">
        <v>1</v>
      </c>
      <c r="CA477" t="s">
        <v>942</v>
      </c>
      <c r="CF477">
        <v>1</v>
      </c>
      <c r="CG477">
        <v>1</v>
      </c>
      <c r="CH477">
        <v>0</v>
      </c>
      <c r="CI477">
        <v>1</v>
      </c>
      <c r="CJ477">
        <v>0</v>
      </c>
      <c r="CK477">
        <v>0</v>
      </c>
      <c r="CN477">
        <v>2</v>
      </c>
      <c r="CO477" t="s">
        <v>2228</v>
      </c>
      <c r="CT477" t="s">
        <v>942</v>
      </c>
      <c r="CU477">
        <v>2</v>
      </c>
    </row>
    <row r="478" spans="1:99" x14ac:dyDescent="0.35">
      <c r="A478">
        <v>485</v>
      </c>
      <c r="B478" s="11">
        <v>44874.46597222222</v>
      </c>
      <c r="C478">
        <v>3</v>
      </c>
      <c r="D478">
        <v>1</v>
      </c>
      <c r="E478">
        <v>0</v>
      </c>
      <c r="F478">
        <v>0</v>
      </c>
      <c r="G478">
        <v>0</v>
      </c>
      <c r="H478">
        <v>0</v>
      </c>
      <c r="I478">
        <v>0</v>
      </c>
      <c r="J478">
        <v>0</v>
      </c>
      <c r="K478">
        <v>1</v>
      </c>
      <c r="L478" t="s">
        <v>2229</v>
      </c>
      <c r="M478">
        <v>84</v>
      </c>
      <c r="N478" t="s">
        <v>2230</v>
      </c>
      <c r="O478">
        <v>1</v>
      </c>
      <c r="P478">
        <v>6</v>
      </c>
      <c r="R478" t="s">
        <v>8</v>
      </c>
      <c r="S478" t="s">
        <v>212</v>
      </c>
      <c r="T478" t="s">
        <v>5</v>
      </c>
      <c r="U478" t="s">
        <v>200</v>
      </c>
      <c r="V478" s="12">
        <v>44831</v>
      </c>
      <c r="W478" s="12">
        <v>44831</v>
      </c>
      <c r="X478">
        <v>2</v>
      </c>
      <c r="Y478" s="13">
        <v>0.5</v>
      </c>
      <c r="Z478" s="13">
        <v>0.59375</v>
      </c>
      <c r="AA478" s="1">
        <f t="shared" si="21"/>
        <v>135</v>
      </c>
      <c r="AB478">
        <v>2</v>
      </c>
      <c r="AD478">
        <v>2</v>
      </c>
      <c r="AF478">
        <v>1</v>
      </c>
      <c r="AG478" t="s">
        <v>1531</v>
      </c>
      <c r="AH478">
        <v>48</v>
      </c>
      <c r="AJ478">
        <v>48</v>
      </c>
      <c r="AK478">
        <v>2</v>
      </c>
      <c r="BC478">
        <f t="shared" si="22"/>
        <v>48</v>
      </c>
      <c r="BD478">
        <f>BC478*[1]counts!$B$54</f>
        <v>367.20000000000005</v>
      </c>
      <c r="BE478">
        <f t="shared" si="23"/>
        <v>367.20000000000005</v>
      </c>
      <c r="BF478">
        <v>0</v>
      </c>
      <c r="BG478">
        <v>0</v>
      </c>
      <c r="BH478">
        <v>1</v>
      </c>
      <c r="BI478">
        <v>0</v>
      </c>
      <c r="BJ478">
        <v>0</v>
      </c>
      <c r="BK478">
        <v>0</v>
      </c>
      <c r="BL478">
        <v>0</v>
      </c>
      <c r="BM478">
        <v>0</v>
      </c>
      <c r="BN478">
        <v>0</v>
      </c>
      <c r="BO478">
        <v>0</v>
      </c>
      <c r="BP478">
        <v>0</v>
      </c>
      <c r="BQ478">
        <v>0</v>
      </c>
      <c r="BZ478">
        <v>1</v>
      </c>
      <c r="CA478" t="s">
        <v>975</v>
      </c>
      <c r="CF478">
        <v>2</v>
      </c>
      <c r="CH478">
        <v>0</v>
      </c>
      <c r="CI478">
        <v>1</v>
      </c>
      <c r="CJ478">
        <v>0</v>
      </c>
      <c r="CK478">
        <v>0</v>
      </c>
      <c r="CN478">
        <v>2</v>
      </c>
      <c r="CO478" t="s">
        <v>2231</v>
      </c>
      <c r="CT478" t="s">
        <v>975</v>
      </c>
      <c r="CU478">
        <v>2</v>
      </c>
    </row>
    <row r="479" spans="1:99" x14ac:dyDescent="0.35">
      <c r="A479">
        <v>486</v>
      </c>
      <c r="B479" s="11">
        <v>44874.47152777778</v>
      </c>
      <c r="C479">
        <v>3</v>
      </c>
      <c r="D479">
        <v>1</v>
      </c>
      <c r="E479">
        <v>0</v>
      </c>
      <c r="F479">
        <v>0</v>
      </c>
      <c r="G479">
        <v>0</v>
      </c>
      <c r="H479">
        <v>0</v>
      </c>
      <c r="I479">
        <v>0</v>
      </c>
      <c r="J479">
        <v>0</v>
      </c>
      <c r="K479">
        <v>0</v>
      </c>
      <c r="M479">
        <v>83</v>
      </c>
      <c r="N479" t="s">
        <v>2232</v>
      </c>
      <c r="O479">
        <v>1</v>
      </c>
      <c r="P479">
        <v>6</v>
      </c>
      <c r="R479" t="s">
        <v>8</v>
      </c>
      <c r="S479" t="s">
        <v>212</v>
      </c>
      <c r="T479" t="s">
        <v>5</v>
      </c>
      <c r="U479" t="s">
        <v>200</v>
      </c>
      <c r="V479" s="12">
        <v>44832</v>
      </c>
      <c r="W479" s="12">
        <v>44832</v>
      </c>
      <c r="X479">
        <v>2</v>
      </c>
      <c r="Y479" s="13">
        <v>0.47361111111111109</v>
      </c>
      <c r="Z479" s="13">
        <v>0.56527777777777777</v>
      </c>
      <c r="AA479" s="1">
        <f t="shared" si="21"/>
        <v>132</v>
      </c>
      <c r="AB479">
        <v>2</v>
      </c>
      <c r="AD479">
        <v>2</v>
      </c>
      <c r="AF479">
        <v>1</v>
      </c>
      <c r="AG479" t="s">
        <v>1531</v>
      </c>
      <c r="AH479">
        <v>48</v>
      </c>
      <c r="AJ479">
        <v>48</v>
      </c>
      <c r="AK479">
        <v>2</v>
      </c>
      <c r="BC479">
        <f t="shared" si="22"/>
        <v>48</v>
      </c>
      <c r="BD479">
        <f>BC479*[1]counts!$B$54</f>
        <v>367.20000000000005</v>
      </c>
      <c r="BE479">
        <f t="shared" si="23"/>
        <v>367.20000000000005</v>
      </c>
      <c r="BF479">
        <v>0</v>
      </c>
      <c r="BG479">
        <v>0</v>
      </c>
      <c r="BH479">
        <v>1</v>
      </c>
      <c r="BI479">
        <v>0</v>
      </c>
      <c r="BJ479">
        <v>0</v>
      </c>
      <c r="BK479">
        <v>0</v>
      </c>
      <c r="BL479">
        <v>0</v>
      </c>
      <c r="BM479">
        <v>0</v>
      </c>
      <c r="BN479">
        <v>0</v>
      </c>
      <c r="BO479">
        <v>0</v>
      </c>
      <c r="BP479">
        <v>0</v>
      </c>
      <c r="BQ479">
        <v>0</v>
      </c>
      <c r="BZ479">
        <v>1</v>
      </c>
      <c r="CA479" t="s">
        <v>975</v>
      </c>
      <c r="CF479">
        <v>2</v>
      </c>
      <c r="CH479">
        <v>0</v>
      </c>
      <c r="CI479">
        <v>1</v>
      </c>
      <c r="CJ479">
        <v>0</v>
      </c>
      <c r="CK479">
        <v>0</v>
      </c>
      <c r="CN479">
        <v>2</v>
      </c>
      <c r="CO479" t="s">
        <v>2231</v>
      </c>
      <c r="CT479" t="s">
        <v>975</v>
      </c>
      <c r="CU479">
        <v>2</v>
      </c>
    </row>
    <row r="480" spans="1:99" x14ac:dyDescent="0.35">
      <c r="A480">
        <v>487</v>
      </c>
      <c r="B480" s="11">
        <v>44874.476388888892</v>
      </c>
      <c r="C480">
        <v>3</v>
      </c>
      <c r="D480">
        <v>1</v>
      </c>
      <c r="E480">
        <v>0</v>
      </c>
      <c r="F480">
        <v>0</v>
      </c>
      <c r="G480">
        <v>0</v>
      </c>
      <c r="H480">
        <v>0</v>
      </c>
      <c r="I480">
        <v>0</v>
      </c>
      <c r="J480">
        <v>0</v>
      </c>
      <c r="K480">
        <v>0</v>
      </c>
      <c r="M480">
        <v>89</v>
      </c>
      <c r="N480" t="s">
        <v>2233</v>
      </c>
      <c r="O480">
        <v>1</v>
      </c>
      <c r="P480">
        <v>3</v>
      </c>
      <c r="R480" t="s">
        <v>9</v>
      </c>
      <c r="S480" t="s">
        <v>212</v>
      </c>
      <c r="T480" t="s">
        <v>5</v>
      </c>
      <c r="U480" t="s">
        <v>200</v>
      </c>
      <c r="V480" s="12">
        <v>44833</v>
      </c>
      <c r="W480" s="12">
        <v>44833</v>
      </c>
      <c r="X480">
        <v>2</v>
      </c>
      <c r="Y480" s="13">
        <v>0.54166666666666663</v>
      </c>
      <c r="Z480" s="13">
        <v>0.63402777777777775</v>
      </c>
      <c r="AA480" s="1">
        <f t="shared" si="21"/>
        <v>133</v>
      </c>
      <c r="AB480">
        <v>2</v>
      </c>
      <c r="AD480">
        <v>2</v>
      </c>
      <c r="AF480">
        <v>1</v>
      </c>
      <c r="AG480" t="s">
        <v>1531</v>
      </c>
      <c r="AH480">
        <v>17</v>
      </c>
      <c r="AJ480">
        <v>17</v>
      </c>
      <c r="AK480">
        <v>2</v>
      </c>
      <c r="BC480">
        <f t="shared" si="22"/>
        <v>17</v>
      </c>
      <c r="BD480">
        <f>BC480*[1]counts!$B$54</f>
        <v>130.05000000000001</v>
      </c>
      <c r="BE480">
        <f t="shared" si="23"/>
        <v>130.05000000000001</v>
      </c>
      <c r="BF480">
        <v>0</v>
      </c>
      <c r="BG480">
        <v>0</v>
      </c>
      <c r="BH480">
        <v>1</v>
      </c>
      <c r="BI480">
        <v>0</v>
      </c>
      <c r="BJ480">
        <v>0</v>
      </c>
      <c r="BK480">
        <v>0</v>
      </c>
      <c r="BL480">
        <v>0</v>
      </c>
      <c r="BM480">
        <v>0</v>
      </c>
      <c r="BN480">
        <v>0</v>
      </c>
      <c r="BO480">
        <v>0</v>
      </c>
      <c r="BP480">
        <v>0</v>
      </c>
      <c r="BQ480">
        <v>0</v>
      </c>
      <c r="BZ480">
        <v>1</v>
      </c>
      <c r="CA480" t="s">
        <v>975</v>
      </c>
      <c r="CF480">
        <v>2</v>
      </c>
      <c r="CH480">
        <v>0</v>
      </c>
      <c r="CI480">
        <v>1</v>
      </c>
      <c r="CJ480">
        <v>0</v>
      </c>
      <c r="CK480">
        <v>0</v>
      </c>
      <c r="CN480">
        <v>2</v>
      </c>
      <c r="CO480" t="s">
        <v>2234</v>
      </c>
      <c r="CT480" t="s">
        <v>975</v>
      </c>
      <c r="CU480">
        <v>2</v>
      </c>
    </row>
    <row r="481" spans="1:99" x14ac:dyDescent="0.35">
      <c r="A481">
        <v>488</v>
      </c>
      <c r="B481" s="11">
        <v>44874.48333333333</v>
      </c>
      <c r="C481">
        <v>3</v>
      </c>
      <c r="D481">
        <v>1</v>
      </c>
      <c r="E481">
        <v>0</v>
      </c>
      <c r="F481">
        <v>0</v>
      </c>
      <c r="G481">
        <v>0</v>
      </c>
      <c r="H481">
        <v>0</v>
      </c>
      <c r="I481">
        <v>0</v>
      </c>
      <c r="J481">
        <v>0</v>
      </c>
      <c r="K481">
        <v>0</v>
      </c>
      <c r="M481">
        <v>82</v>
      </c>
      <c r="N481" t="s">
        <v>2235</v>
      </c>
      <c r="O481">
        <v>1</v>
      </c>
      <c r="P481">
        <v>3</v>
      </c>
      <c r="R481" t="s">
        <v>9</v>
      </c>
      <c r="S481" t="s">
        <v>212</v>
      </c>
      <c r="T481" t="s">
        <v>5</v>
      </c>
      <c r="U481" t="s">
        <v>200</v>
      </c>
      <c r="V481" s="12">
        <v>44834</v>
      </c>
      <c r="W481" s="12">
        <v>44834</v>
      </c>
      <c r="X481">
        <v>2</v>
      </c>
      <c r="Y481" s="13">
        <v>0.54652777777777772</v>
      </c>
      <c r="Z481" s="13">
        <v>0.64444444444444449</v>
      </c>
      <c r="AA481" s="1">
        <f t="shared" si="21"/>
        <v>141.00000000000014</v>
      </c>
      <c r="AB481">
        <v>2</v>
      </c>
      <c r="AD481">
        <v>2</v>
      </c>
      <c r="AF481">
        <v>1</v>
      </c>
      <c r="AG481" t="s">
        <v>1531</v>
      </c>
      <c r="AH481">
        <v>34</v>
      </c>
      <c r="AJ481">
        <v>34</v>
      </c>
      <c r="AK481">
        <v>2</v>
      </c>
      <c r="BC481">
        <f t="shared" si="22"/>
        <v>34</v>
      </c>
      <c r="BD481">
        <f>BC481*[1]counts!$B$54</f>
        <v>260.10000000000002</v>
      </c>
      <c r="BE481">
        <f t="shared" si="23"/>
        <v>260.10000000000002</v>
      </c>
      <c r="BF481">
        <v>0</v>
      </c>
      <c r="BG481">
        <v>0</v>
      </c>
      <c r="BH481">
        <v>1</v>
      </c>
      <c r="BI481">
        <v>0</v>
      </c>
      <c r="BJ481">
        <v>0</v>
      </c>
      <c r="BK481">
        <v>0</v>
      </c>
      <c r="BL481">
        <v>0</v>
      </c>
      <c r="BM481">
        <v>0</v>
      </c>
      <c r="BN481">
        <v>0</v>
      </c>
      <c r="BO481">
        <v>0</v>
      </c>
      <c r="BP481">
        <v>0</v>
      </c>
      <c r="BQ481">
        <v>0</v>
      </c>
      <c r="BZ481">
        <v>1</v>
      </c>
      <c r="CA481" t="s">
        <v>975</v>
      </c>
      <c r="CF481">
        <v>2</v>
      </c>
      <c r="CH481">
        <v>0</v>
      </c>
      <c r="CI481">
        <v>1</v>
      </c>
      <c r="CJ481">
        <v>0</v>
      </c>
      <c r="CK481">
        <v>0</v>
      </c>
      <c r="CN481">
        <v>2</v>
      </c>
      <c r="CO481" t="s">
        <v>2236</v>
      </c>
      <c r="CT481" t="s">
        <v>975</v>
      </c>
      <c r="CU481">
        <v>2</v>
      </c>
    </row>
    <row r="482" spans="1:99" x14ac:dyDescent="0.35">
      <c r="A482">
        <v>489</v>
      </c>
      <c r="B482" s="11">
        <v>44874.488194444442</v>
      </c>
      <c r="C482">
        <v>3</v>
      </c>
      <c r="D482">
        <v>1</v>
      </c>
      <c r="E482">
        <v>0</v>
      </c>
      <c r="F482">
        <v>0</v>
      </c>
      <c r="G482">
        <v>0</v>
      </c>
      <c r="H482">
        <v>0</v>
      </c>
      <c r="I482">
        <v>0</v>
      </c>
      <c r="J482">
        <v>0</v>
      </c>
      <c r="K482">
        <v>0</v>
      </c>
      <c r="M482">
        <v>84</v>
      </c>
      <c r="N482" t="s">
        <v>2237</v>
      </c>
      <c r="O482">
        <v>1</v>
      </c>
      <c r="P482">
        <v>2</v>
      </c>
      <c r="R482" t="s">
        <v>8</v>
      </c>
      <c r="S482" t="s">
        <v>199</v>
      </c>
      <c r="T482" t="s">
        <v>6</v>
      </c>
      <c r="U482" t="s">
        <v>200</v>
      </c>
      <c r="V482" s="12">
        <v>44837</v>
      </c>
      <c r="W482" s="12">
        <v>44837</v>
      </c>
      <c r="X482">
        <v>6</v>
      </c>
      <c r="Y482" s="13">
        <v>0.37847222222222221</v>
      </c>
      <c r="Z482" s="13">
        <v>0.63749999999999996</v>
      </c>
      <c r="AA482" s="1">
        <f t="shared" si="21"/>
        <v>372.99999999999994</v>
      </c>
      <c r="AB482">
        <v>2</v>
      </c>
      <c r="AD482">
        <v>2</v>
      </c>
      <c r="AF482">
        <v>1</v>
      </c>
      <c r="AG482" t="s">
        <v>1032</v>
      </c>
      <c r="AH482">
        <v>99</v>
      </c>
      <c r="AJ482">
        <v>99</v>
      </c>
      <c r="AK482">
        <v>2</v>
      </c>
      <c r="BC482">
        <f t="shared" si="22"/>
        <v>99</v>
      </c>
      <c r="BD482">
        <f>BC482*[1]counts!$B$54</f>
        <v>757.35</v>
      </c>
      <c r="BE482">
        <f t="shared" si="23"/>
        <v>757.35</v>
      </c>
      <c r="BF482">
        <v>1</v>
      </c>
      <c r="BG482">
        <v>0</v>
      </c>
      <c r="BH482">
        <v>1</v>
      </c>
      <c r="BI482">
        <v>0</v>
      </c>
      <c r="BJ482">
        <v>0</v>
      </c>
      <c r="BK482">
        <v>1</v>
      </c>
      <c r="BL482">
        <v>0</v>
      </c>
      <c r="BM482">
        <v>0</v>
      </c>
      <c r="BN482">
        <v>0</v>
      </c>
      <c r="BO482">
        <v>0</v>
      </c>
      <c r="BP482">
        <v>0</v>
      </c>
      <c r="BQ482">
        <v>0</v>
      </c>
      <c r="BR482">
        <v>1</v>
      </c>
      <c r="BZ482">
        <v>1</v>
      </c>
      <c r="CA482" t="s">
        <v>2238</v>
      </c>
      <c r="CF482">
        <v>9</v>
      </c>
      <c r="CG482">
        <v>6</v>
      </c>
      <c r="CH482">
        <v>1</v>
      </c>
      <c r="CI482">
        <v>1</v>
      </c>
      <c r="CJ482">
        <v>0</v>
      </c>
      <c r="CK482">
        <v>0</v>
      </c>
      <c r="CL482">
        <v>4</v>
      </c>
      <c r="CM482" t="s">
        <v>2239</v>
      </c>
      <c r="CN482">
        <v>10</v>
      </c>
      <c r="CO482" t="s">
        <v>2240</v>
      </c>
      <c r="CT482" t="s">
        <v>975</v>
      </c>
      <c r="CU482">
        <v>2</v>
      </c>
    </row>
    <row r="483" spans="1:99" x14ac:dyDescent="0.35">
      <c r="A483">
        <v>490</v>
      </c>
      <c r="B483" s="11">
        <v>44874.504861111112</v>
      </c>
      <c r="C483">
        <v>3</v>
      </c>
      <c r="D483">
        <v>1</v>
      </c>
      <c r="E483">
        <v>0</v>
      </c>
      <c r="F483">
        <v>0</v>
      </c>
      <c r="G483">
        <v>0</v>
      </c>
      <c r="H483">
        <v>0</v>
      </c>
      <c r="I483">
        <v>0</v>
      </c>
      <c r="J483">
        <v>0</v>
      </c>
      <c r="K483">
        <v>0</v>
      </c>
      <c r="M483">
        <v>77</v>
      </c>
      <c r="N483" t="s">
        <v>2241</v>
      </c>
      <c r="O483">
        <v>1</v>
      </c>
      <c r="P483">
        <v>2</v>
      </c>
      <c r="R483" t="s">
        <v>8</v>
      </c>
      <c r="S483" t="s">
        <v>199</v>
      </c>
      <c r="T483" t="s">
        <v>6</v>
      </c>
      <c r="U483" t="s">
        <v>200</v>
      </c>
      <c r="V483" s="12">
        <v>44839</v>
      </c>
      <c r="W483" s="12">
        <v>44840</v>
      </c>
      <c r="X483">
        <v>9</v>
      </c>
      <c r="Y483" s="13">
        <v>0.38263888888888886</v>
      </c>
      <c r="Z483" s="13">
        <v>0.65208333333333335</v>
      </c>
      <c r="AA483" s="1">
        <f t="shared" si="21"/>
        <v>388.00000000000006</v>
      </c>
      <c r="AB483">
        <v>2</v>
      </c>
      <c r="AD483">
        <v>2</v>
      </c>
      <c r="AF483">
        <v>1</v>
      </c>
      <c r="AG483" t="s">
        <v>1032</v>
      </c>
      <c r="AH483">
        <v>99</v>
      </c>
      <c r="AJ483">
        <v>99</v>
      </c>
      <c r="AK483">
        <v>2</v>
      </c>
      <c r="BC483">
        <f t="shared" si="22"/>
        <v>99</v>
      </c>
      <c r="BD483">
        <f>BC483*[1]counts!$B$54</f>
        <v>757.35</v>
      </c>
      <c r="BE483">
        <f t="shared" si="23"/>
        <v>757.35</v>
      </c>
      <c r="BF483">
        <v>1</v>
      </c>
      <c r="BG483">
        <v>0</v>
      </c>
      <c r="BH483">
        <v>1</v>
      </c>
      <c r="BI483">
        <v>0</v>
      </c>
      <c r="BJ483">
        <v>0</v>
      </c>
      <c r="BK483">
        <v>1</v>
      </c>
      <c r="BL483">
        <v>0</v>
      </c>
      <c r="BM483">
        <v>0</v>
      </c>
      <c r="BN483">
        <v>0</v>
      </c>
      <c r="BO483">
        <v>0</v>
      </c>
      <c r="BP483">
        <v>0</v>
      </c>
      <c r="BQ483">
        <v>0</v>
      </c>
      <c r="BR483">
        <v>1</v>
      </c>
      <c r="BS483" t="s">
        <v>2238</v>
      </c>
      <c r="BZ483">
        <v>1</v>
      </c>
      <c r="CA483" t="s">
        <v>975</v>
      </c>
      <c r="CF483">
        <v>9</v>
      </c>
      <c r="CG483">
        <v>6</v>
      </c>
      <c r="CH483">
        <v>1</v>
      </c>
      <c r="CI483">
        <v>1</v>
      </c>
      <c r="CJ483">
        <v>0</v>
      </c>
      <c r="CK483">
        <v>0</v>
      </c>
      <c r="CL483">
        <v>5</v>
      </c>
      <c r="CM483" t="s">
        <v>2242</v>
      </c>
      <c r="CN483">
        <v>9</v>
      </c>
      <c r="CO483" t="s">
        <v>2243</v>
      </c>
      <c r="CT483" t="s">
        <v>975</v>
      </c>
      <c r="CU483">
        <v>2</v>
      </c>
    </row>
    <row r="484" spans="1:99" x14ac:dyDescent="0.35">
      <c r="A484">
        <v>491</v>
      </c>
      <c r="B484" s="11">
        <v>44874.51666666667</v>
      </c>
      <c r="C484">
        <v>3</v>
      </c>
      <c r="D484">
        <v>1</v>
      </c>
      <c r="E484">
        <v>0</v>
      </c>
      <c r="F484">
        <v>0</v>
      </c>
      <c r="G484">
        <v>0</v>
      </c>
      <c r="H484">
        <v>0</v>
      </c>
      <c r="I484">
        <v>0</v>
      </c>
      <c r="J484">
        <v>0</v>
      </c>
      <c r="K484">
        <v>0</v>
      </c>
      <c r="M484">
        <v>87</v>
      </c>
      <c r="N484" t="s">
        <v>2244</v>
      </c>
      <c r="O484">
        <v>1</v>
      </c>
      <c r="P484">
        <v>1</v>
      </c>
      <c r="R484" t="s">
        <v>8</v>
      </c>
      <c r="S484" t="s">
        <v>199</v>
      </c>
      <c r="T484" t="s">
        <v>6</v>
      </c>
      <c r="U484" t="s">
        <v>200</v>
      </c>
      <c r="V484" s="12">
        <v>44840</v>
      </c>
      <c r="W484" s="12">
        <v>44840</v>
      </c>
      <c r="X484">
        <v>2</v>
      </c>
      <c r="Y484" s="13">
        <v>0.54166666666666663</v>
      </c>
      <c r="Z484" s="13">
        <v>0.65347222222222223</v>
      </c>
      <c r="AA484" s="1">
        <f t="shared" si="21"/>
        <v>161.00000000000006</v>
      </c>
      <c r="AB484">
        <v>2</v>
      </c>
      <c r="AD484">
        <v>2</v>
      </c>
      <c r="AF484">
        <v>1</v>
      </c>
      <c r="AG484" t="s">
        <v>827</v>
      </c>
      <c r="AH484">
        <v>180</v>
      </c>
      <c r="AJ484">
        <v>180</v>
      </c>
      <c r="AK484">
        <v>2</v>
      </c>
      <c r="BC484">
        <f t="shared" si="22"/>
        <v>180</v>
      </c>
      <c r="BD484">
        <f>BC484*[1]counts!$B$54</f>
        <v>1377</v>
      </c>
      <c r="BE484">
        <f t="shared" si="23"/>
        <v>1377</v>
      </c>
      <c r="BF484">
        <v>1</v>
      </c>
      <c r="BG484">
        <v>0</v>
      </c>
      <c r="BH484">
        <v>1</v>
      </c>
      <c r="BI484">
        <v>0</v>
      </c>
      <c r="BJ484">
        <v>0</v>
      </c>
      <c r="BK484">
        <v>1</v>
      </c>
      <c r="BL484">
        <v>0</v>
      </c>
      <c r="BM484">
        <v>0</v>
      </c>
      <c r="BN484">
        <v>0</v>
      </c>
      <c r="BO484">
        <v>0</v>
      </c>
      <c r="BP484">
        <v>0</v>
      </c>
      <c r="BQ484">
        <v>0</v>
      </c>
      <c r="BR484">
        <v>1</v>
      </c>
      <c r="BS484" t="s">
        <v>2238</v>
      </c>
      <c r="BZ484">
        <v>1</v>
      </c>
      <c r="CA484" t="s">
        <v>975</v>
      </c>
      <c r="CF484">
        <v>11</v>
      </c>
      <c r="CG484">
        <v>2</v>
      </c>
      <c r="CH484">
        <v>1</v>
      </c>
      <c r="CI484">
        <v>1</v>
      </c>
      <c r="CJ484">
        <v>0</v>
      </c>
      <c r="CK484">
        <v>0</v>
      </c>
      <c r="CL484">
        <v>2</v>
      </c>
      <c r="CM484" t="s">
        <v>2245</v>
      </c>
      <c r="CN484">
        <v>11</v>
      </c>
      <c r="CO484" t="s">
        <v>2246</v>
      </c>
      <c r="CT484" t="s">
        <v>975</v>
      </c>
      <c r="CU484">
        <v>2</v>
      </c>
    </row>
    <row r="485" spans="1:99" x14ac:dyDescent="0.35">
      <c r="A485">
        <v>492</v>
      </c>
      <c r="B485" s="11">
        <v>44874.526388888888</v>
      </c>
      <c r="C485">
        <v>3</v>
      </c>
      <c r="D485">
        <v>1</v>
      </c>
      <c r="E485">
        <v>0</v>
      </c>
      <c r="F485">
        <v>0</v>
      </c>
      <c r="G485">
        <v>0</v>
      </c>
      <c r="H485">
        <v>0</v>
      </c>
      <c r="I485">
        <v>0</v>
      </c>
      <c r="J485">
        <v>0</v>
      </c>
      <c r="K485">
        <v>0</v>
      </c>
      <c r="M485">
        <v>76</v>
      </c>
      <c r="N485" t="s">
        <v>2247</v>
      </c>
      <c r="O485">
        <v>1</v>
      </c>
      <c r="P485">
        <v>1</v>
      </c>
      <c r="R485" t="s">
        <v>8</v>
      </c>
      <c r="S485" t="s">
        <v>199</v>
      </c>
      <c r="T485" t="s">
        <v>6</v>
      </c>
      <c r="U485" t="s">
        <v>200</v>
      </c>
      <c r="V485" s="12">
        <v>44841</v>
      </c>
      <c r="W485" s="12">
        <v>44841</v>
      </c>
      <c r="X485">
        <v>6</v>
      </c>
      <c r="Y485" s="13">
        <v>0.40555555555555556</v>
      </c>
      <c r="Z485" s="13">
        <v>0.65555555555555556</v>
      </c>
      <c r="AA485" s="1">
        <f t="shared" si="21"/>
        <v>360</v>
      </c>
      <c r="AB485">
        <v>2</v>
      </c>
      <c r="AD485">
        <v>2</v>
      </c>
      <c r="AF485">
        <v>1</v>
      </c>
      <c r="AG485" t="s">
        <v>2248</v>
      </c>
      <c r="AH485">
        <v>8</v>
      </c>
      <c r="AJ485">
        <v>8</v>
      </c>
      <c r="AK485">
        <v>2</v>
      </c>
      <c r="BC485">
        <f t="shared" si="22"/>
        <v>8</v>
      </c>
      <c r="BD485">
        <f>BC485*[1]counts!$B$54</f>
        <v>61.2</v>
      </c>
      <c r="BE485">
        <f t="shared" si="23"/>
        <v>61.2</v>
      </c>
      <c r="BF485">
        <v>1</v>
      </c>
      <c r="BG485">
        <v>0</v>
      </c>
      <c r="BH485">
        <v>1</v>
      </c>
      <c r="BI485">
        <v>0</v>
      </c>
      <c r="BJ485">
        <v>0</v>
      </c>
      <c r="BK485">
        <v>1</v>
      </c>
      <c r="BL485">
        <v>0</v>
      </c>
      <c r="BM485">
        <v>0</v>
      </c>
      <c r="BN485">
        <v>0</v>
      </c>
      <c r="BO485">
        <v>0</v>
      </c>
      <c r="BP485">
        <v>0</v>
      </c>
      <c r="BQ485">
        <v>0</v>
      </c>
      <c r="BR485">
        <v>1</v>
      </c>
      <c r="BS485" t="s">
        <v>2238</v>
      </c>
      <c r="BZ485">
        <v>1</v>
      </c>
      <c r="CA485" t="s">
        <v>2249</v>
      </c>
      <c r="CF485">
        <v>12</v>
      </c>
      <c r="CG485">
        <v>3</v>
      </c>
      <c r="CH485">
        <v>1</v>
      </c>
      <c r="CI485">
        <v>1</v>
      </c>
      <c r="CJ485">
        <v>0</v>
      </c>
      <c r="CK485">
        <v>0</v>
      </c>
      <c r="CL485">
        <v>4</v>
      </c>
      <c r="CM485" t="s">
        <v>2250</v>
      </c>
      <c r="CN485">
        <v>11</v>
      </c>
      <c r="CO485" t="s">
        <v>2251</v>
      </c>
      <c r="CT485" t="s">
        <v>975</v>
      </c>
      <c r="CU485">
        <v>2</v>
      </c>
    </row>
    <row r="486" spans="1:99" x14ac:dyDescent="0.35">
      <c r="A486">
        <v>493</v>
      </c>
      <c r="B486" s="11">
        <v>44874.536111111112</v>
      </c>
      <c r="C486">
        <v>3</v>
      </c>
      <c r="D486">
        <v>1</v>
      </c>
      <c r="E486">
        <v>0</v>
      </c>
      <c r="F486">
        <v>0</v>
      </c>
      <c r="G486">
        <v>0</v>
      </c>
      <c r="H486">
        <v>0</v>
      </c>
      <c r="I486">
        <v>0</v>
      </c>
      <c r="J486">
        <v>0</v>
      </c>
      <c r="K486">
        <v>0</v>
      </c>
      <c r="M486">
        <v>83</v>
      </c>
      <c r="N486" t="s">
        <v>2252</v>
      </c>
      <c r="O486">
        <v>1</v>
      </c>
      <c r="P486">
        <v>1</v>
      </c>
      <c r="R486" t="s">
        <v>8</v>
      </c>
      <c r="S486" t="s">
        <v>199</v>
      </c>
      <c r="T486" t="s">
        <v>6</v>
      </c>
      <c r="U486" t="s">
        <v>200</v>
      </c>
      <c r="V486" s="12">
        <v>44842</v>
      </c>
      <c r="W486" s="12">
        <v>44842</v>
      </c>
      <c r="X486">
        <v>2</v>
      </c>
      <c r="Y486" s="13">
        <v>0.37152777777777779</v>
      </c>
      <c r="Z486" s="13">
        <v>0.45763888888888887</v>
      </c>
      <c r="AA486" s="1">
        <f t="shared" si="21"/>
        <v>123.99999999999996</v>
      </c>
      <c r="AB486">
        <v>2</v>
      </c>
      <c r="AD486">
        <v>2</v>
      </c>
      <c r="AF486">
        <v>1</v>
      </c>
      <c r="AG486" t="s">
        <v>2253</v>
      </c>
      <c r="AH486">
        <v>180</v>
      </c>
      <c r="AJ486">
        <v>180</v>
      </c>
      <c r="AK486">
        <v>2</v>
      </c>
      <c r="BC486">
        <f t="shared" si="22"/>
        <v>180</v>
      </c>
      <c r="BD486">
        <f>BC486*[1]counts!$B$54</f>
        <v>1377</v>
      </c>
      <c r="BE486">
        <f t="shared" si="23"/>
        <v>1377</v>
      </c>
      <c r="BF486">
        <v>0</v>
      </c>
      <c r="BG486">
        <v>0</v>
      </c>
      <c r="BH486">
        <v>1</v>
      </c>
      <c r="BI486">
        <v>0</v>
      </c>
      <c r="BJ486">
        <v>0</v>
      </c>
      <c r="BK486">
        <v>0</v>
      </c>
      <c r="BL486">
        <v>0</v>
      </c>
      <c r="BM486">
        <v>0</v>
      </c>
      <c r="BN486">
        <v>0</v>
      </c>
      <c r="BO486">
        <v>0</v>
      </c>
      <c r="BP486">
        <v>0</v>
      </c>
      <c r="BQ486">
        <v>0</v>
      </c>
      <c r="BZ486">
        <v>1</v>
      </c>
      <c r="CA486" t="s">
        <v>975</v>
      </c>
      <c r="CF486">
        <v>2</v>
      </c>
      <c r="CH486">
        <v>0</v>
      </c>
      <c r="CI486">
        <v>1</v>
      </c>
      <c r="CJ486">
        <v>0</v>
      </c>
      <c r="CK486">
        <v>0</v>
      </c>
      <c r="CN486">
        <v>2</v>
      </c>
      <c r="CO486" t="s">
        <v>2254</v>
      </c>
      <c r="CT486" t="s">
        <v>975</v>
      </c>
      <c r="CU486">
        <v>2</v>
      </c>
    </row>
    <row r="487" spans="1:99" x14ac:dyDescent="0.35">
      <c r="A487">
        <v>494</v>
      </c>
      <c r="B487" s="11">
        <v>44877.493750000001</v>
      </c>
      <c r="C487">
        <v>3</v>
      </c>
      <c r="D487">
        <v>1</v>
      </c>
      <c r="E487">
        <v>0</v>
      </c>
      <c r="F487">
        <v>0</v>
      </c>
      <c r="G487">
        <v>0</v>
      </c>
      <c r="H487">
        <v>0</v>
      </c>
      <c r="I487">
        <v>0</v>
      </c>
      <c r="J487">
        <v>0</v>
      </c>
      <c r="K487">
        <v>0</v>
      </c>
      <c r="M487">
        <v>83</v>
      </c>
      <c r="N487" t="s">
        <v>2255</v>
      </c>
      <c r="O487">
        <v>1</v>
      </c>
      <c r="P487">
        <v>4</v>
      </c>
      <c r="R487" t="s">
        <v>9</v>
      </c>
      <c r="S487" t="s">
        <v>199</v>
      </c>
      <c r="T487" t="s">
        <v>6</v>
      </c>
      <c r="U487" t="s">
        <v>200</v>
      </c>
      <c r="V487" s="12">
        <v>44851</v>
      </c>
      <c r="W487" s="12">
        <v>44851</v>
      </c>
      <c r="X487">
        <v>2</v>
      </c>
      <c r="Y487" s="13">
        <v>0.52152777777777781</v>
      </c>
      <c r="Z487" s="13">
        <v>0.61597222222222225</v>
      </c>
      <c r="AA487" s="1">
        <f t="shared" si="21"/>
        <v>136</v>
      </c>
      <c r="AB487">
        <v>2</v>
      </c>
      <c r="AD487">
        <v>2</v>
      </c>
      <c r="AF487">
        <v>1</v>
      </c>
      <c r="AG487" t="s">
        <v>1022</v>
      </c>
      <c r="AH487">
        <v>120</v>
      </c>
      <c r="AJ487">
        <v>120</v>
      </c>
      <c r="AK487">
        <v>2</v>
      </c>
      <c r="BC487">
        <f t="shared" si="22"/>
        <v>120</v>
      </c>
      <c r="BD487">
        <f>BC487*[1]counts!$B$54</f>
        <v>918</v>
      </c>
      <c r="BE487">
        <f t="shared" si="23"/>
        <v>918</v>
      </c>
      <c r="BF487">
        <v>1</v>
      </c>
      <c r="BG487">
        <v>0</v>
      </c>
      <c r="BH487">
        <v>1</v>
      </c>
      <c r="BI487">
        <v>0</v>
      </c>
      <c r="BJ487">
        <v>0</v>
      </c>
      <c r="BK487">
        <v>1</v>
      </c>
      <c r="BL487">
        <v>0</v>
      </c>
      <c r="BM487">
        <v>0</v>
      </c>
      <c r="BN487">
        <v>0</v>
      </c>
      <c r="BO487">
        <v>0</v>
      </c>
      <c r="BP487">
        <v>0</v>
      </c>
      <c r="BQ487">
        <v>0</v>
      </c>
      <c r="BR487">
        <v>1</v>
      </c>
      <c r="BS487" t="s">
        <v>2238</v>
      </c>
      <c r="BZ487">
        <v>1</v>
      </c>
      <c r="CA487" t="s">
        <v>975</v>
      </c>
      <c r="CF487">
        <v>8</v>
      </c>
      <c r="CG487">
        <v>7</v>
      </c>
      <c r="CH487">
        <v>1</v>
      </c>
      <c r="CI487">
        <v>1</v>
      </c>
      <c r="CJ487">
        <v>0</v>
      </c>
      <c r="CK487">
        <v>0</v>
      </c>
      <c r="CL487">
        <v>3</v>
      </c>
      <c r="CM487" t="s">
        <v>2256</v>
      </c>
      <c r="CN487">
        <v>12</v>
      </c>
      <c r="CO487" t="s">
        <v>2257</v>
      </c>
      <c r="CT487" t="s">
        <v>975</v>
      </c>
      <c r="CU487">
        <v>2</v>
      </c>
    </row>
    <row r="488" spans="1:99" x14ac:dyDescent="0.35">
      <c r="A488">
        <v>495</v>
      </c>
      <c r="B488" s="11">
        <v>44877.503472222219</v>
      </c>
      <c r="C488">
        <v>3</v>
      </c>
      <c r="D488">
        <v>1</v>
      </c>
      <c r="E488">
        <v>0</v>
      </c>
      <c r="F488">
        <v>0</v>
      </c>
      <c r="G488">
        <v>0</v>
      </c>
      <c r="H488">
        <v>0</v>
      </c>
      <c r="I488">
        <v>0</v>
      </c>
      <c r="J488">
        <v>0</v>
      </c>
      <c r="K488">
        <v>0</v>
      </c>
      <c r="M488">
        <v>77</v>
      </c>
      <c r="N488" t="s">
        <v>2258</v>
      </c>
      <c r="O488">
        <v>1</v>
      </c>
      <c r="P488">
        <v>8</v>
      </c>
      <c r="R488" t="s">
        <v>9</v>
      </c>
      <c r="S488" t="s">
        <v>212</v>
      </c>
      <c r="T488" t="s">
        <v>6</v>
      </c>
      <c r="U488" t="s">
        <v>200</v>
      </c>
      <c r="V488" s="12">
        <v>44852</v>
      </c>
      <c r="W488" s="12">
        <v>44852</v>
      </c>
      <c r="X488">
        <v>2</v>
      </c>
      <c r="Y488" s="13">
        <v>0.55555555555555558</v>
      </c>
      <c r="Z488" s="13">
        <v>0.65625</v>
      </c>
      <c r="AA488" s="1">
        <f t="shared" si="21"/>
        <v>144.99999999999997</v>
      </c>
      <c r="AB488">
        <v>2</v>
      </c>
      <c r="AD488">
        <v>2</v>
      </c>
      <c r="AF488">
        <v>1</v>
      </c>
      <c r="AG488" t="s">
        <v>1531</v>
      </c>
      <c r="AH488">
        <v>8</v>
      </c>
      <c r="AJ488">
        <v>8</v>
      </c>
      <c r="AK488">
        <v>2</v>
      </c>
      <c r="BC488">
        <f t="shared" si="22"/>
        <v>8</v>
      </c>
      <c r="BD488">
        <f>BC488*[1]counts!$B$54</f>
        <v>61.2</v>
      </c>
      <c r="BE488">
        <f t="shared" si="23"/>
        <v>61.2</v>
      </c>
      <c r="BF488">
        <v>1</v>
      </c>
      <c r="BG488">
        <v>0</v>
      </c>
      <c r="BH488">
        <v>1</v>
      </c>
      <c r="BI488">
        <v>0</v>
      </c>
      <c r="BJ488">
        <v>0</v>
      </c>
      <c r="BK488">
        <v>1</v>
      </c>
      <c r="BL488">
        <v>0</v>
      </c>
      <c r="BM488">
        <v>0</v>
      </c>
      <c r="BN488">
        <v>0</v>
      </c>
      <c r="BO488">
        <v>0</v>
      </c>
      <c r="BP488">
        <v>0</v>
      </c>
      <c r="BQ488">
        <v>0</v>
      </c>
      <c r="BR488">
        <v>1</v>
      </c>
      <c r="BS488" t="s">
        <v>2238</v>
      </c>
      <c r="BZ488">
        <v>1</v>
      </c>
      <c r="CA488" t="s">
        <v>975</v>
      </c>
      <c r="CF488">
        <v>7</v>
      </c>
      <c r="CG488">
        <v>9</v>
      </c>
      <c r="CH488">
        <v>1</v>
      </c>
      <c r="CI488">
        <v>1</v>
      </c>
      <c r="CJ488">
        <v>0</v>
      </c>
      <c r="CK488">
        <v>0</v>
      </c>
      <c r="CL488">
        <v>5</v>
      </c>
      <c r="CM488" t="s">
        <v>2259</v>
      </c>
      <c r="CN488">
        <v>9</v>
      </c>
      <c r="CO488" t="s">
        <v>2260</v>
      </c>
      <c r="CT488" t="s">
        <v>975</v>
      </c>
      <c r="CU488">
        <v>2</v>
      </c>
    </row>
    <row r="489" spans="1:99" x14ac:dyDescent="0.35">
      <c r="A489">
        <v>496</v>
      </c>
      <c r="B489" s="11">
        <v>44877.513194444444</v>
      </c>
      <c r="C489">
        <v>3</v>
      </c>
      <c r="D489">
        <v>1</v>
      </c>
      <c r="E489">
        <v>0</v>
      </c>
      <c r="F489">
        <v>0</v>
      </c>
      <c r="G489">
        <v>0</v>
      </c>
      <c r="H489">
        <v>0</v>
      </c>
      <c r="I489">
        <v>0</v>
      </c>
      <c r="J489">
        <v>0</v>
      </c>
      <c r="K489">
        <v>0</v>
      </c>
      <c r="M489">
        <v>4</v>
      </c>
      <c r="N489" t="s">
        <v>2261</v>
      </c>
      <c r="O489">
        <v>1</v>
      </c>
      <c r="P489">
        <v>3</v>
      </c>
      <c r="R489" t="s">
        <v>9</v>
      </c>
      <c r="S489" t="s">
        <v>212</v>
      </c>
      <c r="T489" t="s">
        <v>6</v>
      </c>
      <c r="U489" t="s">
        <v>200</v>
      </c>
      <c r="V489" s="12">
        <v>44854</v>
      </c>
      <c r="W489" s="12">
        <v>44854</v>
      </c>
      <c r="X489">
        <v>2</v>
      </c>
      <c r="Y489" s="13">
        <v>0.54166666666666663</v>
      </c>
      <c r="Z489" s="13">
        <v>0.63958333333333328</v>
      </c>
      <c r="AA489" s="1">
        <f t="shared" si="21"/>
        <v>140.99999999999997</v>
      </c>
      <c r="AB489">
        <v>2</v>
      </c>
      <c r="AD489">
        <v>2</v>
      </c>
      <c r="AF489">
        <v>1</v>
      </c>
      <c r="AG489" t="s">
        <v>1531</v>
      </c>
      <c r="AH489">
        <v>34</v>
      </c>
      <c r="AJ489">
        <v>34</v>
      </c>
      <c r="AK489">
        <v>2</v>
      </c>
      <c r="BC489">
        <f t="shared" si="22"/>
        <v>34</v>
      </c>
      <c r="BD489">
        <f>BC489*[1]counts!$B$54</f>
        <v>260.10000000000002</v>
      </c>
      <c r="BE489">
        <f t="shared" si="23"/>
        <v>260.10000000000002</v>
      </c>
      <c r="BF489">
        <v>1</v>
      </c>
      <c r="BG489">
        <v>0</v>
      </c>
      <c r="BH489">
        <v>1</v>
      </c>
      <c r="BI489">
        <v>0</v>
      </c>
      <c r="BJ489">
        <v>0</v>
      </c>
      <c r="BK489">
        <v>1</v>
      </c>
      <c r="BL489">
        <v>0</v>
      </c>
      <c r="BM489">
        <v>0</v>
      </c>
      <c r="BN489">
        <v>0</v>
      </c>
      <c r="BO489">
        <v>0</v>
      </c>
      <c r="BP489">
        <v>0</v>
      </c>
      <c r="BQ489">
        <v>0</v>
      </c>
      <c r="BR489">
        <v>1</v>
      </c>
      <c r="BS489" t="s">
        <v>2238</v>
      </c>
      <c r="BZ489">
        <v>1</v>
      </c>
      <c r="CA489" t="s">
        <v>975</v>
      </c>
      <c r="CF489">
        <v>5</v>
      </c>
      <c r="CG489">
        <v>7</v>
      </c>
      <c r="CH489">
        <v>1</v>
      </c>
      <c r="CI489">
        <v>1</v>
      </c>
      <c r="CJ489">
        <v>0</v>
      </c>
      <c r="CK489">
        <v>0</v>
      </c>
      <c r="CL489">
        <v>3</v>
      </c>
      <c r="CM489" t="s">
        <v>2262</v>
      </c>
      <c r="CN489">
        <v>9</v>
      </c>
      <c r="CO489" t="s">
        <v>2263</v>
      </c>
      <c r="CT489" t="s">
        <v>975</v>
      </c>
      <c r="CU489">
        <v>2</v>
      </c>
    </row>
    <row r="490" spans="1:99" x14ac:dyDescent="0.35">
      <c r="A490">
        <v>497</v>
      </c>
      <c r="B490" s="11">
        <v>44877.524305555555</v>
      </c>
      <c r="C490">
        <v>3</v>
      </c>
      <c r="D490">
        <v>1</v>
      </c>
      <c r="E490">
        <v>0</v>
      </c>
      <c r="F490">
        <v>0</v>
      </c>
      <c r="G490">
        <v>0</v>
      </c>
      <c r="H490">
        <v>0</v>
      </c>
      <c r="I490">
        <v>0</v>
      </c>
      <c r="J490">
        <v>0</v>
      </c>
      <c r="K490">
        <v>0</v>
      </c>
      <c r="M490">
        <v>80</v>
      </c>
      <c r="N490" t="s">
        <v>2264</v>
      </c>
      <c r="O490">
        <v>1</v>
      </c>
      <c r="P490">
        <v>5</v>
      </c>
      <c r="R490" t="s">
        <v>8</v>
      </c>
      <c r="S490" t="s">
        <v>212</v>
      </c>
      <c r="T490" t="s">
        <v>6</v>
      </c>
      <c r="U490" t="s">
        <v>200</v>
      </c>
      <c r="V490" s="12">
        <v>44853</v>
      </c>
      <c r="W490" s="12">
        <v>44853</v>
      </c>
      <c r="X490">
        <v>2</v>
      </c>
      <c r="Y490" s="13">
        <v>0.52708333333333335</v>
      </c>
      <c r="Z490" s="13">
        <v>0.625</v>
      </c>
      <c r="AA490" s="1">
        <f t="shared" si="21"/>
        <v>140.99999999999997</v>
      </c>
      <c r="AB490">
        <v>2</v>
      </c>
      <c r="AD490">
        <v>2</v>
      </c>
      <c r="AF490">
        <v>1</v>
      </c>
      <c r="AG490" t="s">
        <v>1531</v>
      </c>
      <c r="AH490">
        <v>40</v>
      </c>
      <c r="AJ490">
        <v>40</v>
      </c>
      <c r="AK490">
        <v>2</v>
      </c>
      <c r="BC490">
        <f t="shared" si="22"/>
        <v>40</v>
      </c>
      <c r="BD490">
        <f>BC490*[1]counts!$B$54</f>
        <v>306</v>
      </c>
      <c r="BE490">
        <f t="shared" si="23"/>
        <v>306</v>
      </c>
      <c r="BF490">
        <v>1</v>
      </c>
      <c r="BG490">
        <v>0</v>
      </c>
      <c r="BH490">
        <v>1</v>
      </c>
      <c r="BI490">
        <v>0</v>
      </c>
      <c r="BJ490">
        <v>0</v>
      </c>
      <c r="BK490">
        <v>1</v>
      </c>
      <c r="BL490">
        <v>0</v>
      </c>
      <c r="BM490">
        <v>0</v>
      </c>
      <c r="BN490">
        <v>0</v>
      </c>
      <c r="BO490">
        <v>0</v>
      </c>
      <c r="BP490">
        <v>0</v>
      </c>
      <c r="BQ490">
        <v>0</v>
      </c>
      <c r="BR490">
        <v>1</v>
      </c>
      <c r="BS490" t="s">
        <v>2238</v>
      </c>
      <c r="BZ490">
        <v>1</v>
      </c>
      <c r="CA490" t="s">
        <v>975</v>
      </c>
      <c r="CF490">
        <v>5</v>
      </c>
      <c r="CG490">
        <v>10</v>
      </c>
      <c r="CH490">
        <v>1</v>
      </c>
      <c r="CI490">
        <v>1</v>
      </c>
      <c r="CJ490">
        <v>0</v>
      </c>
      <c r="CK490">
        <v>0</v>
      </c>
      <c r="CL490">
        <v>6</v>
      </c>
      <c r="CM490" t="s">
        <v>2265</v>
      </c>
      <c r="CN490">
        <v>9</v>
      </c>
      <c r="CO490" t="s">
        <v>2266</v>
      </c>
      <c r="CT490" t="s">
        <v>975</v>
      </c>
      <c r="CU490">
        <v>2</v>
      </c>
    </row>
    <row r="491" spans="1:99" x14ac:dyDescent="0.35">
      <c r="A491">
        <v>498</v>
      </c>
      <c r="B491" s="11">
        <v>44877.534722222219</v>
      </c>
      <c r="C491">
        <v>3</v>
      </c>
      <c r="D491">
        <v>1</v>
      </c>
      <c r="E491">
        <v>0</v>
      </c>
      <c r="F491">
        <v>0</v>
      </c>
      <c r="G491">
        <v>0</v>
      </c>
      <c r="H491">
        <v>0</v>
      </c>
      <c r="I491">
        <v>0</v>
      </c>
      <c r="J491">
        <v>0</v>
      </c>
      <c r="K491">
        <v>0</v>
      </c>
      <c r="M491">
        <v>74</v>
      </c>
      <c r="N491" t="s">
        <v>2267</v>
      </c>
      <c r="O491">
        <v>1</v>
      </c>
      <c r="P491">
        <v>7</v>
      </c>
      <c r="R491" t="s">
        <v>9</v>
      </c>
      <c r="S491" t="s">
        <v>199</v>
      </c>
      <c r="T491" t="s">
        <v>6</v>
      </c>
      <c r="U491" t="s">
        <v>200</v>
      </c>
      <c r="V491" s="12">
        <v>44866</v>
      </c>
      <c r="W491" s="12">
        <v>44866</v>
      </c>
      <c r="X491">
        <v>2</v>
      </c>
      <c r="Y491" s="13">
        <v>0.53680555555555554</v>
      </c>
      <c r="Z491" s="13">
        <v>0.63124999999999998</v>
      </c>
      <c r="AA491" s="1">
        <f t="shared" si="21"/>
        <v>136</v>
      </c>
      <c r="AB491">
        <v>2</v>
      </c>
      <c r="AD491">
        <v>2</v>
      </c>
      <c r="AF491">
        <v>1</v>
      </c>
      <c r="AG491" t="s">
        <v>978</v>
      </c>
      <c r="AH491">
        <v>240</v>
      </c>
      <c r="AJ491">
        <v>240</v>
      </c>
      <c r="AK491">
        <v>2</v>
      </c>
      <c r="BC491">
        <f t="shared" si="22"/>
        <v>240</v>
      </c>
      <c r="BD491">
        <f>BC491*[1]counts!$B$54</f>
        <v>1836</v>
      </c>
      <c r="BE491">
        <f t="shared" si="23"/>
        <v>1836</v>
      </c>
      <c r="BF491">
        <v>1</v>
      </c>
      <c r="BG491">
        <v>0</v>
      </c>
      <c r="BH491">
        <v>1</v>
      </c>
      <c r="BI491">
        <v>0</v>
      </c>
      <c r="BJ491">
        <v>0</v>
      </c>
      <c r="BK491">
        <v>1</v>
      </c>
      <c r="BL491">
        <v>0</v>
      </c>
      <c r="BM491">
        <v>0</v>
      </c>
      <c r="BN491">
        <v>0</v>
      </c>
      <c r="BO491">
        <v>0</v>
      </c>
      <c r="BP491">
        <v>0</v>
      </c>
      <c r="BQ491">
        <v>0</v>
      </c>
      <c r="BR491">
        <v>1</v>
      </c>
      <c r="BS491" t="s">
        <v>2238</v>
      </c>
      <c r="BZ491">
        <v>1</v>
      </c>
      <c r="CA491" t="s">
        <v>975</v>
      </c>
      <c r="CF491">
        <v>11</v>
      </c>
      <c r="CG491">
        <v>6</v>
      </c>
      <c r="CH491">
        <v>1</v>
      </c>
      <c r="CI491">
        <v>1</v>
      </c>
      <c r="CJ491">
        <v>0</v>
      </c>
      <c r="CK491">
        <v>0</v>
      </c>
      <c r="CL491">
        <v>3</v>
      </c>
      <c r="CM491" t="s">
        <v>2268</v>
      </c>
      <c r="CN491">
        <v>13</v>
      </c>
      <c r="CO491" t="s">
        <v>2269</v>
      </c>
      <c r="CT491" t="s">
        <v>975</v>
      </c>
      <c r="CU491">
        <v>2</v>
      </c>
    </row>
    <row r="492" spans="1:99" x14ac:dyDescent="0.35">
      <c r="A492">
        <v>499</v>
      </c>
      <c r="B492" s="11">
        <v>44877.549305555556</v>
      </c>
      <c r="C492">
        <v>3</v>
      </c>
      <c r="D492">
        <v>1</v>
      </c>
      <c r="E492">
        <v>0</v>
      </c>
      <c r="F492">
        <v>0</v>
      </c>
      <c r="G492">
        <v>0</v>
      </c>
      <c r="H492">
        <v>0</v>
      </c>
      <c r="I492">
        <v>0</v>
      </c>
      <c r="J492">
        <v>0</v>
      </c>
      <c r="K492">
        <v>0</v>
      </c>
      <c r="M492">
        <v>80</v>
      </c>
      <c r="N492" t="s">
        <v>2270</v>
      </c>
      <c r="O492">
        <v>1</v>
      </c>
      <c r="P492">
        <v>6</v>
      </c>
      <c r="R492" t="s">
        <v>8</v>
      </c>
      <c r="S492" t="s">
        <v>212</v>
      </c>
      <c r="T492" t="s">
        <v>6</v>
      </c>
      <c r="U492" t="s">
        <v>200</v>
      </c>
      <c r="V492" s="12">
        <v>44867</v>
      </c>
      <c r="W492" s="12">
        <v>44867</v>
      </c>
      <c r="X492">
        <v>2</v>
      </c>
      <c r="Y492" s="13">
        <v>0.53194444444444444</v>
      </c>
      <c r="Z492" s="13">
        <v>0.63124999999999998</v>
      </c>
      <c r="AA492" s="1">
        <f t="shared" si="21"/>
        <v>142.99999999999997</v>
      </c>
      <c r="AB492">
        <v>2</v>
      </c>
      <c r="AD492">
        <v>2</v>
      </c>
      <c r="AF492">
        <v>1</v>
      </c>
      <c r="AG492" t="s">
        <v>1487</v>
      </c>
      <c r="AH492">
        <v>45</v>
      </c>
      <c r="AJ492">
        <v>45</v>
      </c>
      <c r="AK492">
        <v>1</v>
      </c>
      <c r="AL492">
        <v>1</v>
      </c>
      <c r="AM492" t="s">
        <v>2271</v>
      </c>
      <c r="AN492">
        <v>45</v>
      </c>
      <c r="AP492">
        <v>45</v>
      </c>
      <c r="AQ492">
        <v>2</v>
      </c>
      <c r="BC492">
        <f t="shared" si="22"/>
        <v>90</v>
      </c>
      <c r="BD492">
        <f>BC492*[1]counts!$B$54</f>
        <v>688.5</v>
      </c>
      <c r="BE492">
        <f t="shared" si="23"/>
        <v>688.5</v>
      </c>
      <c r="BF492">
        <v>1</v>
      </c>
      <c r="BG492">
        <v>0</v>
      </c>
      <c r="BH492">
        <v>1</v>
      </c>
      <c r="BI492">
        <v>0</v>
      </c>
      <c r="BJ492">
        <v>0</v>
      </c>
      <c r="BK492">
        <v>1</v>
      </c>
      <c r="BL492">
        <v>0</v>
      </c>
      <c r="BM492">
        <v>0</v>
      </c>
      <c r="BN492">
        <v>0</v>
      </c>
      <c r="BO492">
        <v>0</v>
      </c>
      <c r="BP492">
        <v>0</v>
      </c>
      <c r="BQ492">
        <v>0</v>
      </c>
      <c r="BR492">
        <v>1</v>
      </c>
      <c r="BS492" t="s">
        <v>2238</v>
      </c>
      <c r="BZ492">
        <v>1</v>
      </c>
      <c r="CA492" t="s">
        <v>975</v>
      </c>
      <c r="CF492">
        <v>5</v>
      </c>
      <c r="CG492">
        <v>8</v>
      </c>
      <c r="CH492">
        <v>1</v>
      </c>
      <c r="CI492">
        <v>1</v>
      </c>
      <c r="CJ492">
        <v>0</v>
      </c>
      <c r="CK492">
        <v>0</v>
      </c>
      <c r="CL492">
        <v>1</v>
      </c>
      <c r="CM492" t="s">
        <v>2272</v>
      </c>
      <c r="CN492">
        <v>12</v>
      </c>
      <c r="CO492" t="s">
        <v>2273</v>
      </c>
      <c r="CT492" t="s">
        <v>975</v>
      </c>
      <c r="CU492">
        <v>2</v>
      </c>
    </row>
    <row r="493" spans="1:99" x14ac:dyDescent="0.35">
      <c r="A493">
        <v>500</v>
      </c>
      <c r="B493" s="11">
        <v>44877.557638888888</v>
      </c>
      <c r="C493">
        <v>3</v>
      </c>
      <c r="D493">
        <v>1</v>
      </c>
      <c r="E493">
        <v>0</v>
      </c>
      <c r="F493">
        <v>0</v>
      </c>
      <c r="G493">
        <v>0</v>
      </c>
      <c r="H493">
        <v>0</v>
      </c>
      <c r="I493">
        <v>0</v>
      </c>
      <c r="J493">
        <v>0</v>
      </c>
      <c r="K493">
        <v>0</v>
      </c>
      <c r="M493">
        <v>82</v>
      </c>
      <c r="N493" t="s">
        <v>2274</v>
      </c>
      <c r="O493">
        <v>1</v>
      </c>
      <c r="P493">
        <v>6</v>
      </c>
      <c r="R493" t="s">
        <v>8</v>
      </c>
      <c r="S493" t="s">
        <v>212</v>
      </c>
      <c r="T493" t="s">
        <v>6</v>
      </c>
      <c r="U493" t="s">
        <v>200</v>
      </c>
      <c r="V493" s="12">
        <v>44868</v>
      </c>
      <c r="W493" s="12">
        <v>44868</v>
      </c>
      <c r="X493">
        <v>3</v>
      </c>
      <c r="Y493" s="13">
        <v>0.5180555555555556</v>
      </c>
      <c r="Z493" s="13">
        <v>0.65972222222222221</v>
      </c>
      <c r="AA493" s="1">
        <f t="shared" si="21"/>
        <v>203.99999999999991</v>
      </c>
      <c r="AB493">
        <v>2</v>
      </c>
      <c r="AD493">
        <v>2</v>
      </c>
      <c r="AF493">
        <v>1</v>
      </c>
      <c r="AG493" t="s">
        <v>2275</v>
      </c>
      <c r="AH493">
        <v>45</v>
      </c>
      <c r="AJ493">
        <v>45</v>
      </c>
      <c r="AK493">
        <v>1</v>
      </c>
      <c r="AL493">
        <v>1</v>
      </c>
      <c r="AM493" t="s">
        <v>921</v>
      </c>
      <c r="AN493">
        <v>45</v>
      </c>
      <c r="AP493">
        <v>45</v>
      </c>
      <c r="AQ493">
        <v>2</v>
      </c>
      <c r="BC493">
        <f t="shared" si="22"/>
        <v>90</v>
      </c>
      <c r="BD493">
        <f>BC493*[1]counts!$B$54</f>
        <v>688.5</v>
      </c>
      <c r="BE493">
        <f t="shared" si="23"/>
        <v>688.5</v>
      </c>
      <c r="BF493">
        <v>1</v>
      </c>
      <c r="BG493">
        <v>0</v>
      </c>
      <c r="BH493">
        <v>1</v>
      </c>
      <c r="BI493">
        <v>0</v>
      </c>
      <c r="BJ493">
        <v>0</v>
      </c>
      <c r="BK493">
        <v>1</v>
      </c>
      <c r="BL493">
        <v>0</v>
      </c>
      <c r="BM493">
        <v>0</v>
      </c>
      <c r="BN493">
        <v>0</v>
      </c>
      <c r="BO493">
        <v>0</v>
      </c>
      <c r="BP493">
        <v>0</v>
      </c>
      <c r="BQ493">
        <v>0</v>
      </c>
      <c r="BR493">
        <v>1</v>
      </c>
      <c r="BS493" t="s">
        <v>2238</v>
      </c>
      <c r="BZ493">
        <v>1</v>
      </c>
      <c r="CA493" t="s">
        <v>975</v>
      </c>
      <c r="CF493">
        <v>8</v>
      </c>
      <c r="CG493">
        <v>4</v>
      </c>
      <c r="CH493">
        <v>0</v>
      </c>
      <c r="CI493">
        <v>1</v>
      </c>
      <c r="CJ493">
        <v>0</v>
      </c>
      <c r="CK493">
        <v>0</v>
      </c>
      <c r="CN493">
        <v>12</v>
      </c>
      <c r="CO493" t="s">
        <v>2276</v>
      </c>
      <c r="CT493" t="s">
        <v>975</v>
      </c>
      <c r="CU493">
        <v>2</v>
      </c>
    </row>
    <row r="494" spans="1:99" x14ac:dyDescent="0.35">
      <c r="A494">
        <v>501</v>
      </c>
      <c r="B494" s="11">
        <v>44878.673611111109</v>
      </c>
      <c r="C494">
        <v>3</v>
      </c>
      <c r="D494">
        <v>1</v>
      </c>
      <c r="E494">
        <v>0</v>
      </c>
      <c r="F494">
        <v>0</v>
      </c>
      <c r="G494">
        <v>0</v>
      </c>
      <c r="H494">
        <v>0</v>
      </c>
      <c r="I494">
        <v>0</v>
      </c>
      <c r="J494">
        <v>0</v>
      </c>
      <c r="K494">
        <v>0</v>
      </c>
      <c r="M494">
        <v>87</v>
      </c>
      <c r="N494" t="s">
        <v>2277</v>
      </c>
      <c r="O494">
        <v>1</v>
      </c>
      <c r="P494">
        <v>4</v>
      </c>
      <c r="R494" t="s">
        <v>9</v>
      </c>
      <c r="S494" t="s">
        <v>199</v>
      </c>
      <c r="T494" t="s">
        <v>6</v>
      </c>
      <c r="U494" t="s">
        <v>200</v>
      </c>
      <c r="V494" s="12">
        <v>44858</v>
      </c>
      <c r="W494" s="12">
        <v>44858</v>
      </c>
      <c r="X494">
        <v>3</v>
      </c>
      <c r="Y494" s="13">
        <v>0.4284722222222222</v>
      </c>
      <c r="Z494" s="13">
        <v>0.57013888888888886</v>
      </c>
      <c r="AA494" s="1">
        <f t="shared" si="21"/>
        <v>204</v>
      </c>
      <c r="AB494">
        <v>2</v>
      </c>
      <c r="AD494">
        <v>2</v>
      </c>
      <c r="AF494">
        <v>1</v>
      </c>
      <c r="AG494" t="s">
        <v>1022</v>
      </c>
      <c r="AH494">
        <v>90</v>
      </c>
      <c r="AJ494">
        <v>90</v>
      </c>
      <c r="AK494">
        <v>2</v>
      </c>
      <c r="BC494">
        <f t="shared" si="22"/>
        <v>90</v>
      </c>
      <c r="BD494">
        <f>BC494*[1]counts!$B$54</f>
        <v>688.5</v>
      </c>
      <c r="BE494">
        <f t="shared" si="23"/>
        <v>688.5</v>
      </c>
      <c r="BF494">
        <v>0</v>
      </c>
      <c r="BG494">
        <v>0</v>
      </c>
      <c r="BH494">
        <v>1</v>
      </c>
      <c r="BI494">
        <v>0</v>
      </c>
      <c r="BJ494">
        <v>0</v>
      </c>
      <c r="BK494">
        <v>0</v>
      </c>
      <c r="BL494">
        <v>0</v>
      </c>
      <c r="BM494">
        <v>0</v>
      </c>
      <c r="BN494">
        <v>0</v>
      </c>
      <c r="BO494">
        <v>0</v>
      </c>
      <c r="BP494">
        <v>0</v>
      </c>
      <c r="BQ494">
        <v>0</v>
      </c>
      <c r="BZ494">
        <v>1</v>
      </c>
      <c r="CA494" t="s">
        <v>975</v>
      </c>
      <c r="CF494">
        <v>1</v>
      </c>
      <c r="CG494">
        <v>1</v>
      </c>
      <c r="CH494">
        <v>0</v>
      </c>
      <c r="CI494">
        <v>1</v>
      </c>
      <c r="CJ494">
        <v>0</v>
      </c>
      <c r="CK494">
        <v>0</v>
      </c>
      <c r="CN494">
        <v>2</v>
      </c>
      <c r="CO494" t="s">
        <v>2083</v>
      </c>
      <c r="CT494" t="s">
        <v>975</v>
      </c>
      <c r="CU494">
        <v>2</v>
      </c>
    </row>
    <row r="495" spans="1:99" x14ac:dyDescent="0.35">
      <c r="A495">
        <v>502</v>
      </c>
      <c r="B495" s="11">
        <v>44878.680555555555</v>
      </c>
      <c r="C495">
        <v>3</v>
      </c>
      <c r="D495">
        <v>1</v>
      </c>
      <c r="E495">
        <v>0</v>
      </c>
      <c r="F495">
        <v>0</v>
      </c>
      <c r="G495">
        <v>0</v>
      </c>
      <c r="H495">
        <v>0</v>
      </c>
      <c r="I495">
        <v>0</v>
      </c>
      <c r="J495">
        <v>0</v>
      </c>
      <c r="K495">
        <v>0</v>
      </c>
      <c r="M495">
        <v>77</v>
      </c>
      <c r="N495" t="s">
        <v>2278</v>
      </c>
      <c r="O495">
        <v>1</v>
      </c>
      <c r="P495">
        <v>7</v>
      </c>
      <c r="R495" t="s">
        <v>9</v>
      </c>
      <c r="S495" t="s">
        <v>199</v>
      </c>
      <c r="T495" t="s">
        <v>6</v>
      </c>
      <c r="U495" t="s">
        <v>200</v>
      </c>
      <c r="V495" s="12">
        <v>44869</v>
      </c>
      <c r="W495" s="12">
        <v>44869</v>
      </c>
      <c r="X495">
        <v>3</v>
      </c>
      <c r="Y495" s="13">
        <v>0.47083333333333333</v>
      </c>
      <c r="Z495" s="13">
        <v>0.6069444444444444</v>
      </c>
      <c r="AA495" s="1">
        <f t="shared" si="21"/>
        <v>195.99999999999994</v>
      </c>
      <c r="AB495">
        <v>2</v>
      </c>
      <c r="AD495">
        <v>2</v>
      </c>
      <c r="AF495">
        <v>1</v>
      </c>
      <c r="AG495" t="s">
        <v>978</v>
      </c>
      <c r="AH495">
        <v>245</v>
      </c>
      <c r="AJ495">
        <v>245</v>
      </c>
      <c r="AK495">
        <v>2</v>
      </c>
      <c r="BC495">
        <f t="shared" si="22"/>
        <v>245</v>
      </c>
      <c r="BD495">
        <f>BC495*[1]counts!$B$54</f>
        <v>1874.25</v>
      </c>
      <c r="BE495">
        <f t="shared" si="23"/>
        <v>1874.25</v>
      </c>
      <c r="BF495">
        <v>0</v>
      </c>
      <c r="BG495">
        <v>0</v>
      </c>
      <c r="BH495">
        <v>1</v>
      </c>
      <c r="BI495">
        <v>0</v>
      </c>
      <c r="BJ495">
        <v>0</v>
      </c>
      <c r="BK495">
        <v>0</v>
      </c>
      <c r="BL495">
        <v>0</v>
      </c>
      <c r="BM495">
        <v>0</v>
      </c>
      <c r="BN495">
        <v>0</v>
      </c>
      <c r="BO495">
        <v>0</v>
      </c>
      <c r="BP495">
        <v>0</v>
      </c>
      <c r="BQ495">
        <v>0</v>
      </c>
      <c r="BZ495">
        <v>1</v>
      </c>
      <c r="CA495" t="s">
        <v>975</v>
      </c>
      <c r="CF495">
        <v>2</v>
      </c>
      <c r="CH495">
        <v>1</v>
      </c>
      <c r="CI495">
        <v>1</v>
      </c>
      <c r="CJ495">
        <v>0</v>
      </c>
      <c r="CK495">
        <v>0</v>
      </c>
      <c r="CL495">
        <v>1</v>
      </c>
      <c r="CM495" t="s">
        <v>2279</v>
      </c>
      <c r="CN495">
        <v>1</v>
      </c>
      <c r="CO495" t="s">
        <v>2280</v>
      </c>
      <c r="CT495" t="s">
        <v>975</v>
      </c>
      <c r="CU495">
        <v>2</v>
      </c>
    </row>
    <row r="496" spans="1:99" x14ac:dyDescent="0.35">
      <c r="A496">
        <v>503</v>
      </c>
      <c r="B496" s="11">
        <v>44878.684027777781</v>
      </c>
      <c r="C496">
        <v>3</v>
      </c>
      <c r="D496">
        <v>1</v>
      </c>
      <c r="E496">
        <v>0</v>
      </c>
      <c r="F496">
        <v>0</v>
      </c>
      <c r="G496">
        <v>0</v>
      </c>
      <c r="H496">
        <v>0</v>
      </c>
      <c r="I496">
        <v>0</v>
      </c>
      <c r="J496">
        <v>0</v>
      </c>
      <c r="K496">
        <v>0</v>
      </c>
      <c r="M496">
        <v>85</v>
      </c>
      <c r="N496" t="s">
        <v>2281</v>
      </c>
      <c r="O496">
        <v>1</v>
      </c>
      <c r="P496">
        <v>8</v>
      </c>
      <c r="R496" t="s">
        <v>9</v>
      </c>
      <c r="S496" t="s">
        <v>212</v>
      </c>
      <c r="T496" t="s">
        <v>6</v>
      </c>
      <c r="U496" t="s">
        <v>200</v>
      </c>
      <c r="V496" s="12">
        <v>44873</v>
      </c>
      <c r="W496" s="12">
        <v>44873</v>
      </c>
      <c r="X496">
        <v>4</v>
      </c>
      <c r="Y496" s="13">
        <v>0.51944444444444449</v>
      </c>
      <c r="Z496" s="13">
        <v>0.66666666666666663</v>
      </c>
      <c r="AA496" s="1">
        <f t="shared" si="21"/>
        <v>211.99999999999989</v>
      </c>
      <c r="AB496">
        <v>2</v>
      </c>
      <c r="AD496">
        <v>2</v>
      </c>
      <c r="AF496">
        <v>1</v>
      </c>
      <c r="AG496" t="s">
        <v>1531</v>
      </c>
      <c r="AH496">
        <v>6</v>
      </c>
      <c r="AJ496">
        <v>6</v>
      </c>
      <c r="AK496">
        <v>2</v>
      </c>
      <c r="BC496">
        <f t="shared" si="22"/>
        <v>6</v>
      </c>
      <c r="BD496">
        <f>BC496*[1]counts!$B$54</f>
        <v>45.900000000000006</v>
      </c>
      <c r="BE496">
        <f t="shared" si="23"/>
        <v>45.900000000000006</v>
      </c>
      <c r="BF496">
        <v>0</v>
      </c>
      <c r="BG496">
        <v>0</v>
      </c>
      <c r="BH496">
        <v>1</v>
      </c>
      <c r="BI496">
        <v>0</v>
      </c>
      <c r="BJ496">
        <v>0</v>
      </c>
      <c r="BK496">
        <v>0</v>
      </c>
      <c r="BL496">
        <v>0</v>
      </c>
      <c r="BM496">
        <v>0</v>
      </c>
      <c r="BN496">
        <v>0</v>
      </c>
      <c r="BO496">
        <v>0</v>
      </c>
      <c r="BP496">
        <v>0</v>
      </c>
      <c r="BQ496">
        <v>0</v>
      </c>
      <c r="BZ496">
        <v>1</v>
      </c>
      <c r="CA496" t="s">
        <v>975</v>
      </c>
      <c r="CF496">
        <v>1</v>
      </c>
      <c r="CG496">
        <v>1</v>
      </c>
      <c r="CH496">
        <v>1</v>
      </c>
      <c r="CI496">
        <v>0</v>
      </c>
      <c r="CJ496">
        <v>0</v>
      </c>
      <c r="CK496">
        <v>0</v>
      </c>
      <c r="CL496">
        <v>2</v>
      </c>
      <c r="CM496" t="s">
        <v>2282</v>
      </c>
      <c r="CT496" t="s">
        <v>975</v>
      </c>
      <c r="CU496">
        <v>2</v>
      </c>
    </row>
    <row r="497" spans="1:99" x14ac:dyDescent="0.35">
      <c r="A497">
        <v>504</v>
      </c>
      <c r="B497" s="11">
        <v>44878.688194444447</v>
      </c>
      <c r="C497">
        <v>3</v>
      </c>
      <c r="D497">
        <v>0</v>
      </c>
      <c r="E497">
        <v>0</v>
      </c>
      <c r="F497">
        <v>0</v>
      </c>
      <c r="G497">
        <v>0</v>
      </c>
      <c r="H497">
        <v>0</v>
      </c>
      <c r="I497">
        <v>0</v>
      </c>
      <c r="J497">
        <v>0</v>
      </c>
      <c r="K497">
        <v>1</v>
      </c>
      <c r="L497" t="s">
        <v>2283</v>
      </c>
      <c r="M497">
        <v>100</v>
      </c>
      <c r="N497" t="s">
        <v>2284</v>
      </c>
      <c r="O497">
        <v>1</v>
      </c>
      <c r="P497">
        <v>3</v>
      </c>
      <c r="R497" t="s">
        <v>9</v>
      </c>
      <c r="S497" t="s">
        <v>212</v>
      </c>
      <c r="T497" t="s">
        <v>6</v>
      </c>
      <c r="U497" t="s">
        <v>200</v>
      </c>
      <c r="V497" s="12">
        <v>44874</v>
      </c>
      <c r="W497" s="12">
        <v>44874</v>
      </c>
      <c r="X497">
        <v>1</v>
      </c>
      <c r="Y497" s="13">
        <v>0.48402777777777778</v>
      </c>
      <c r="Z497" s="13">
        <v>0.53541666666666665</v>
      </c>
      <c r="AA497" s="1">
        <f t="shared" si="21"/>
        <v>73.999999999999972</v>
      </c>
      <c r="AB497">
        <v>2</v>
      </c>
      <c r="AD497">
        <v>2</v>
      </c>
      <c r="AF497">
        <v>1</v>
      </c>
      <c r="AG497" t="s">
        <v>1531</v>
      </c>
      <c r="AH497">
        <v>34</v>
      </c>
      <c r="AJ497">
        <v>34</v>
      </c>
      <c r="AK497">
        <v>2</v>
      </c>
      <c r="BC497">
        <f t="shared" si="22"/>
        <v>34</v>
      </c>
      <c r="BD497">
        <f>BC497*[1]counts!$B$54</f>
        <v>260.10000000000002</v>
      </c>
      <c r="BE497">
        <f t="shared" si="23"/>
        <v>260.10000000000002</v>
      </c>
      <c r="BF497">
        <v>0</v>
      </c>
      <c r="BG497">
        <v>0</v>
      </c>
      <c r="BH497">
        <v>1</v>
      </c>
      <c r="BI497">
        <v>1</v>
      </c>
      <c r="BJ497">
        <v>0</v>
      </c>
      <c r="BK497">
        <v>0</v>
      </c>
      <c r="BL497">
        <v>0</v>
      </c>
      <c r="BM497">
        <v>0</v>
      </c>
      <c r="BN497">
        <v>0</v>
      </c>
      <c r="BO497">
        <v>0</v>
      </c>
      <c r="BP497">
        <v>0</v>
      </c>
      <c r="BQ497">
        <v>0</v>
      </c>
      <c r="BZ497">
        <v>2</v>
      </c>
      <c r="CA497" t="s">
        <v>2285</v>
      </c>
      <c r="CB497">
        <v>1</v>
      </c>
      <c r="CC497" t="s">
        <v>2286</v>
      </c>
      <c r="CF497">
        <v>2</v>
      </c>
      <c r="CH497">
        <v>0</v>
      </c>
      <c r="CI497">
        <v>1</v>
      </c>
      <c r="CJ497">
        <v>0</v>
      </c>
      <c r="CK497">
        <v>0</v>
      </c>
      <c r="CN497">
        <v>2</v>
      </c>
      <c r="CO497" t="s">
        <v>2287</v>
      </c>
      <c r="CT497" t="s">
        <v>975</v>
      </c>
      <c r="CU497">
        <v>2</v>
      </c>
    </row>
    <row r="498" spans="1:99" x14ac:dyDescent="0.35">
      <c r="A498">
        <v>505</v>
      </c>
      <c r="B498" s="11">
        <v>44878.694444444445</v>
      </c>
      <c r="C498">
        <v>3</v>
      </c>
      <c r="D498">
        <v>1</v>
      </c>
      <c r="E498">
        <v>0</v>
      </c>
      <c r="F498">
        <v>0</v>
      </c>
      <c r="G498">
        <v>0</v>
      </c>
      <c r="H498">
        <v>0</v>
      </c>
      <c r="I498">
        <v>0</v>
      </c>
      <c r="J498">
        <v>0</v>
      </c>
      <c r="K498">
        <v>0</v>
      </c>
      <c r="M498">
        <v>84</v>
      </c>
      <c r="N498" t="s">
        <v>2288</v>
      </c>
      <c r="O498">
        <v>1</v>
      </c>
      <c r="P498">
        <v>8</v>
      </c>
      <c r="R498" t="s">
        <v>9</v>
      </c>
      <c r="S498" t="s">
        <v>212</v>
      </c>
      <c r="T498" t="s">
        <v>6</v>
      </c>
      <c r="U498" t="s">
        <v>200</v>
      </c>
      <c r="V498" s="12">
        <v>44874</v>
      </c>
      <c r="W498" s="12">
        <v>44874</v>
      </c>
      <c r="X498">
        <v>3</v>
      </c>
      <c r="Y498" s="13">
        <v>0.52916666666666667</v>
      </c>
      <c r="Z498" s="13">
        <v>0.66041666666666665</v>
      </c>
      <c r="AA498" s="1">
        <f t="shared" si="21"/>
        <v>188.99999999999997</v>
      </c>
      <c r="AB498">
        <v>2</v>
      </c>
      <c r="AD498">
        <v>2</v>
      </c>
      <c r="AF498">
        <v>1</v>
      </c>
      <c r="AG498" t="s">
        <v>1531</v>
      </c>
      <c r="AH498">
        <v>6</v>
      </c>
      <c r="AJ498">
        <v>6</v>
      </c>
      <c r="AK498">
        <v>2</v>
      </c>
      <c r="BC498">
        <f t="shared" si="22"/>
        <v>6</v>
      </c>
      <c r="BD498">
        <f>BC498*[1]counts!$B$54</f>
        <v>45.900000000000006</v>
      </c>
      <c r="BE498">
        <f t="shared" si="23"/>
        <v>45.900000000000006</v>
      </c>
      <c r="BF498">
        <v>0</v>
      </c>
      <c r="BG498">
        <v>0</v>
      </c>
      <c r="BH498">
        <v>1</v>
      </c>
      <c r="BI498">
        <v>0</v>
      </c>
      <c r="BJ498">
        <v>0</v>
      </c>
      <c r="BK498">
        <v>0</v>
      </c>
      <c r="BL498">
        <v>0</v>
      </c>
      <c r="BM498">
        <v>0</v>
      </c>
      <c r="BN498">
        <v>0</v>
      </c>
      <c r="BO498">
        <v>0</v>
      </c>
      <c r="BP498">
        <v>0</v>
      </c>
      <c r="BQ498">
        <v>0</v>
      </c>
      <c r="BZ498">
        <v>1</v>
      </c>
      <c r="CA498" t="s">
        <v>975</v>
      </c>
      <c r="CF498">
        <v>1</v>
      </c>
      <c r="CG498">
        <v>1</v>
      </c>
      <c r="CH498">
        <v>1</v>
      </c>
      <c r="CI498">
        <v>0</v>
      </c>
      <c r="CJ498">
        <v>0</v>
      </c>
      <c r="CK498">
        <v>0</v>
      </c>
      <c r="CL498">
        <v>2</v>
      </c>
      <c r="CM498" t="s">
        <v>2289</v>
      </c>
      <c r="CT498" t="s">
        <v>975</v>
      </c>
      <c r="CU498">
        <v>2</v>
      </c>
    </row>
    <row r="499" spans="1:99" x14ac:dyDescent="0.35">
      <c r="A499">
        <v>506</v>
      </c>
      <c r="B499" s="11">
        <v>44888.469444444447</v>
      </c>
      <c r="D499">
        <v>0</v>
      </c>
      <c r="E499">
        <v>0</v>
      </c>
      <c r="F499">
        <v>0</v>
      </c>
      <c r="G499">
        <v>0</v>
      </c>
      <c r="H499">
        <v>0</v>
      </c>
      <c r="I499">
        <v>0</v>
      </c>
      <c r="J499">
        <v>0</v>
      </c>
      <c r="K499">
        <v>1</v>
      </c>
      <c r="L499" t="s">
        <v>2290</v>
      </c>
      <c r="M499">
        <v>71</v>
      </c>
      <c r="N499" t="s">
        <v>2291</v>
      </c>
      <c r="O499">
        <v>2</v>
      </c>
      <c r="Q499">
        <v>4</v>
      </c>
      <c r="R499" t="s">
        <v>9</v>
      </c>
      <c r="S499" t="s">
        <v>212</v>
      </c>
      <c r="T499" t="s">
        <v>6</v>
      </c>
      <c r="U499" t="s">
        <v>200</v>
      </c>
      <c r="V499" s="12">
        <v>44879</v>
      </c>
      <c r="W499" s="12">
        <v>44879</v>
      </c>
      <c r="X499">
        <v>1</v>
      </c>
      <c r="Y499" s="13">
        <v>0.45833333333333331</v>
      </c>
      <c r="Z499" s="13">
        <v>0.5</v>
      </c>
      <c r="AA499" s="1">
        <f t="shared" si="21"/>
        <v>60.000000000000028</v>
      </c>
      <c r="AB499">
        <v>2</v>
      </c>
      <c r="AD499">
        <v>2</v>
      </c>
      <c r="AF499">
        <v>1</v>
      </c>
      <c r="AG499" t="s">
        <v>2201</v>
      </c>
      <c r="AH499">
        <v>11</v>
      </c>
      <c r="AJ499">
        <v>11</v>
      </c>
      <c r="AK499">
        <v>2</v>
      </c>
      <c r="BC499">
        <f t="shared" si="22"/>
        <v>11</v>
      </c>
      <c r="BD499">
        <f>BC499*[1]counts!$B$54</f>
        <v>84.15</v>
      </c>
      <c r="BE499">
        <f t="shared" si="23"/>
        <v>84.15</v>
      </c>
      <c r="BF499">
        <v>0</v>
      </c>
      <c r="BG499">
        <v>0</v>
      </c>
      <c r="BH499">
        <v>1</v>
      </c>
      <c r="BI499">
        <v>0</v>
      </c>
      <c r="BJ499">
        <v>0</v>
      </c>
      <c r="BK499">
        <v>0</v>
      </c>
      <c r="BL499">
        <v>0</v>
      </c>
      <c r="BM499">
        <v>0</v>
      </c>
      <c r="BN499">
        <v>0</v>
      </c>
      <c r="BO499">
        <v>0</v>
      </c>
      <c r="BP499">
        <v>0</v>
      </c>
      <c r="BQ499">
        <v>0</v>
      </c>
      <c r="BZ499">
        <v>1</v>
      </c>
      <c r="CA499" t="s">
        <v>942</v>
      </c>
      <c r="CF499">
        <v>2</v>
      </c>
      <c r="CG499">
        <v>4</v>
      </c>
      <c r="CH499">
        <v>1</v>
      </c>
      <c r="CI499">
        <v>1</v>
      </c>
      <c r="CJ499">
        <v>0</v>
      </c>
      <c r="CK499">
        <v>0</v>
      </c>
      <c r="CL499">
        <v>2</v>
      </c>
      <c r="CM499" t="s">
        <v>2005</v>
      </c>
      <c r="CN499">
        <v>4</v>
      </c>
      <c r="CO499" t="s">
        <v>2292</v>
      </c>
      <c r="CT499" t="s">
        <v>942</v>
      </c>
      <c r="CU499">
        <v>2</v>
      </c>
    </row>
    <row r="500" spans="1:99" x14ac:dyDescent="0.35">
      <c r="A500">
        <v>507</v>
      </c>
      <c r="B500" s="11">
        <v>44888.474305555559</v>
      </c>
      <c r="D500">
        <v>0</v>
      </c>
      <c r="E500">
        <v>0</v>
      </c>
      <c r="F500">
        <v>0</v>
      </c>
      <c r="G500">
        <v>0</v>
      </c>
      <c r="H500">
        <v>0</v>
      </c>
      <c r="I500">
        <v>0</v>
      </c>
      <c r="J500">
        <v>0</v>
      </c>
      <c r="K500">
        <v>1</v>
      </c>
      <c r="L500" t="s">
        <v>2293</v>
      </c>
      <c r="M500">
        <v>99</v>
      </c>
      <c r="N500" t="s">
        <v>2294</v>
      </c>
      <c r="O500">
        <v>2</v>
      </c>
      <c r="Q500">
        <v>6</v>
      </c>
      <c r="R500" t="s">
        <v>8</v>
      </c>
      <c r="S500" t="s">
        <v>212</v>
      </c>
      <c r="T500" t="s">
        <v>6</v>
      </c>
      <c r="U500" t="s">
        <v>200</v>
      </c>
      <c r="V500" s="12">
        <v>44880</v>
      </c>
      <c r="W500" s="12">
        <v>44880</v>
      </c>
      <c r="X500">
        <v>1</v>
      </c>
      <c r="Y500" s="13">
        <v>0.54166666666666663</v>
      </c>
      <c r="Z500" s="13">
        <v>0.58333333333333337</v>
      </c>
      <c r="AA500" s="1">
        <f t="shared" si="21"/>
        <v>60.000000000000107</v>
      </c>
      <c r="AB500">
        <v>2</v>
      </c>
      <c r="AD500">
        <v>2</v>
      </c>
      <c r="AF500">
        <v>1</v>
      </c>
      <c r="AG500" t="s">
        <v>2209</v>
      </c>
      <c r="AH500">
        <v>12</v>
      </c>
      <c r="AJ500">
        <v>12</v>
      </c>
      <c r="AK500">
        <v>2</v>
      </c>
      <c r="BC500">
        <f t="shared" si="22"/>
        <v>12</v>
      </c>
      <c r="BD500">
        <f>BC500*[1]counts!$B$54</f>
        <v>91.800000000000011</v>
      </c>
      <c r="BE500">
        <f t="shared" si="23"/>
        <v>91.800000000000011</v>
      </c>
      <c r="BF500">
        <v>0</v>
      </c>
      <c r="BG500">
        <v>0</v>
      </c>
      <c r="BH500">
        <v>1</v>
      </c>
      <c r="BI500">
        <v>0</v>
      </c>
      <c r="BJ500">
        <v>0</v>
      </c>
      <c r="BK500">
        <v>0</v>
      </c>
      <c r="BL500">
        <v>0</v>
      </c>
      <c r="BM500">
        <v>0</v>
      </c>
      <c r="BN500">
        <v>0</v>
      </c>
      <c r="BO500">
        <v>0</v>
      </c>
      <c r="BP500">
        <v>0</v>
      </c>
      <c r="BQ500">
        <v>0</v>
      </c>
      <c r="BZ500">
        <v>1</v>
      </c>
      <c r="CA500" t="s">
        <v>942</v>
      </c>
      <c r="CF500">
        <v>2</v>
      </c>
      <c r="CG500">
        <v>2</v>
      </c>
      <c r="CH500">
        <v>1</v>
      </c>
      <c r="CI500">
        <v>1</v>
      </c>
      <c r="CJ500">
        <v>0</v>
      </c>
      <c r="CK500">
        <v>0</v>
      </c>
      <c r="CL500">
        <v>2</v>
      </c>
      <c r="CM500" t="s">
        <v>2295</v>
      </c>
      <c r="CN500">
        <v>2</v>
      </c>
      <c r="CO500" t="s">
        <v>2296</v>
      </c>
      <c r="CT500" t="s">
        <v>942</v>
      </c>
      <c r="CU500">
        <v>2</v>
      </c>
    </row>
    <row r="501" spans="1:99" x14ac:dyDescent="0.35">
      <c r="A501">
        <v>508</v>
      </c>
      <c r="B501" s="11">
        <v>44888.477777777778</v>
      </c>
      <c r="D501">
        <v>0</v>
      </c>
      <c r="E501">
        <v>0</v>
      </c>
      <c r="F501">
        <v>0</v>
      </c>
      <c r="G501">
        <v>0</v>
      </c>
      <c r="H501">
        <v>0</v>
      </c>
      <c r="I501">
        <v>0</v>
      </c>
      <c r="J501">
        <v>0</v>
      </c>
      <c r="K501">
        <v>1</v>
      </c>
      <c r="L501" t="s">
        <v>2297</v>
      </c>
      <c r="M501">
        <v>96</v>
      </c>
      <c r="N501" t="s">
        <v>2298</v>
      </c>
      <c r="O501">
        <v>2</v>
      </c>
      <c r="Q501">
        <v>5</v>
      </c>
      <c r="R501" t="s">
        <v>8</v>
      </c>
      <c r="S501" t="s">
        <v>212</v>
      </c>
      <c r="T501" t="s">
        <v>6</v>
      </c>
      <c r="U501" t="s">
        <v>200</v>
      </c>
      <c r="V501" s="12">
        <v>44881</v>
      </c>
      <c r="W501" s="12">
        <v>44881</v>
      </c>
      <c r="X501">
        <v>1</v>
      </c>
      <c r="Y501" s="13">
        <v>0.5</v>
      </c>
      <c r="Z501" s="13">
        <v>0.54166666666666663</v>
      </c>
      <c r="AA501" s="1">
        <f t="shared" si="21"/>
        <v>59.999999999999943</v>
      </c>
      <c r="AB501">
        <v>2</v>
      </c>
      <c r="AD501">
        <v>2</v>
      </c>
      <c r="AF501">
        <v>1</v>
      </c>
      <c r="AG501" t="s">
        <v>1688</v>
      </c>
      <c r="AH501">
        <v>5</v>
      </c>
      <c r="AJ501">
        <v>5</v>
      </c>
      <c r="AK501">
        <v>2</v>
      </c>
      <c r="BC501">
        <f t="shared" si="22"/>
        <v>5</v>
      </c>
      <c r="BD501">
        <f>BC501*[1]counts!$B$54</f>
        <v>38.25</v>
      </c>
      <c r="BE501">
        <f t="shared" si="23"/>
        <v>38.25</v>
      </c>
      <c r="BF501">
        <v>0</v>
      </c>
      <c r="BG501">
        <v>0</v>
      </c>
      <c r="BH501">
        <v>1</v>
      </c>
      <c r="BI501">
        <v>0</v>
      </c>
      <c r="BJ501">
        <v>0</v>
      </c>
      <c r="BK501">
        <v>0</v>
      </c>
      <c r="BL501">
        <v>0</v>
      </c>
      <c r="BM501">
        <v>0</v>
      </c>
      <c r="BN501">
        <v>0</v>
      </c>
      <c r="BO501">
        <v>0</v>
      </c>
      <c r="BP501">
        <v>0</v>
      </c>
      <c r="BQ501">
        <v>0</v>
      </c>
      <c r="BZ501">
        <v>1</v>
      </c>
      <c r="CA501" t="s">
        <v>942</v>
      </c>
      <c r="CF501">
        <v>2</v>
      </c>
      <c r="CG501">
        <v>3</v>
      </c>
      <c r="CH501">
        <v>1</v>
      </c>
      <c r="CI501">
        <v>1</v>
      </c>
      <c r="CJ501">
        <v>0</v>
      </c>
      <c r="CK501">
        <v>0</v>
      </c>
      <c r="CL501">
        <v>2</v>
      </c>
      <c r="CM501" t="s">
        <v>2299</v>
      </c>
      <c r="CN501">
        <v>3</v>
      </c>
      <c r="CO501" t="s">
        <v>2300</v>
      </c>
      <c r="CT501" t="s">
        <v>942</v>
      </c>
      <c r="CU501">
        <v>2</v>
      </c>
    </row>
    <row r="502" spans="1:99" x14ac:dyDescent="0.35">
      <c r="A502">
        <v>509</v>
      </c>
      <c r="B502" s="11">
        <v>44888.484027777777</v>
      </c>
      <c r="D502">
        <v>0</v>
      </c>
      <c r="E502">
        <v>0</v>
      </c>
      <c r="F502">
        <v>0</v>
      </c>
      <c r="G502">
        <v>0</v>
      </c>
      <c r="H502">
        <v>0</v>
      </c>
      <c r="I502">
        <v>0</v>
      </c>
      <c r="J502">
        <v>0</v>
      </c>
      <c r="K502">
        <v>1</v>
      </c>
      <c r="L502" t="s">
        <v>2301</v>
      </c>
      <c r="M502">
        <v>91</v>
      </c>
      <c r="N502" t="s">
        <v>2302</v>
      </c>
      <c r="O502">
        <v>2</v>
      </c>
      <c r="Q502">
        <v>2</v>
      </c>
      <c r="R502" t="s">
        <v>8</v>
      </c>
      <c r="S502" t="s">
        <v>212</v>
      </c>
      <c r="T502" t="s">
        <v>6</v>
      </c>
      <c r="U502" t="s">
        <v>200</v>
      </c>
      <c r="V502" s="12">
        <v>44882</v>
      </c>
      <c r="W502" s="12">
        <v>44882</v>
      </c>
      <c r="X502">
        <v>2</v>
      </c>
      <c r="Y502" s="13">
        <v>0.47916666666666669</v>
      </c>
      <c r="Z502" s="13">
        <v>0.52083333333333337</v>
      </c>
      <c r="AA502" s="1">
        <f t="shared" si="21"/>
        <v>60.000000000000028</v>
      </c>
      <c r="AB502">
        <v>2</v>
      </c>
      <c r="AD502">
        <v>2</v>
      </c>
      <c r="AF502">
        <v>1</v>
      </c>
      <c r="AG502" t="s">
        <v>1692</v>
      </c>
      <c r="AH502">
        <v>2</v>
      </c>
      <c r="AJ502">
        <v>2</v>
      </c>
      <c r="AK502">
        <v>2</v>
      </c>
      <c r="BC502">
        <f t="shared" si="22"/>
        <v>2</v>
      </c>
      <c r="BD502">
        <f>BC502*[1]counts!$B$54</f>
        <v>15.3</v>
      </c>
      <c r="BE502">
        <f t="shared" si="23"/>
        <v>15.3</v>
      </c>
      <c r="BF502">
        <v>0</v>
      </c>
      <c r="BG502">
        <v>0</v>
      </c>
      <c r="BH502">
        <v>1</v>
      </c>
      <c r="BI502">
        <v>0</v>
      </c>
      <c r="BJ502">
        <v>0</v>
      </c>
      <c r="BK502">
        <v>0</v>
      </c>
      <c r="BL502">
        <v>0</v>
      </c>
      <c r="BM502">
        <v>0</v>
      </c>
      <c r="BN502">
        <v>0</v>
      </c>
      <c r="BO502">
        <v>0</v>
      </c>
      <c r="BP502">
        <v>0</v>
      </c>
      <c r="BQ502">
        <v>0</v>
      </c>
      <c r="BZ502">
        <v>1</v>
      </c>
      <c r="CA502" t="s">
        <v>942</v>
      </c>
      <c r="CF502">
        <v>2</v>
      </c>
      <c r="CG502">
        <v>2</v>
      </c>
      <c r="CH502">
        <v>1</v>
      </c>
      <c r="CI502">
        <v>1</v>
      </c>
      <c r="CJ502">
        <v>0</v>
      </c>
      <c r="CK502">
        <v>0</v>
      </c>
      <c r="CL502">
        <v>1</v>
      </c>
      <c r="CM502" t="s">
        <v>1271</v>
      </c>
      <c r="CN502">
        <v>3</v>
      </c>
      <c r="CO502" t="s">
        <v>2303</v>
      </c>
      <c r="CT502" t="s">
        <v>942</v>
      </c>
      <c r="CU502">
        <v>2</v>
      </c>
    </row>
    <row r="503" spans="1:99" x14ac:dyDescent="0.35">
      <c r="A503">
        <v>510</v>
      </c>
      <c r="B503" s="11">
        <v>44888.489583333336</v>
      </c>
      <c r="C503">
        <v>3</v>
      </c>
      <c r="D503">
        <v>0</v>
      </c>
      <c r="E503">
        <v>0</v>
      </c>
      <c r="F503">
        <v>0</v>
      </c>
      <c r="G503">
        <v>0</v>
      </c>
      <c r="H503">
        <v>0</v>
      </c>
      <c r="I503">
        <v>0</v>
      </c>
      <c r="J503">
        <v>1</v>
      </c>
      <c r="K503">
        <v>1</v>
      </c>
      <c r="L503" t="s">
        <v>2304</v>
      </c>
      <c r="M503">
        <v>93</v>
      </c>
      <c r="N503" t="s">
        <v>2305</v>
      </c>
      <c r="O503">
        <v>2</v>
      </c>
      <c r="Q503">
        <v>1</v>
      </c>
      <c r="R503" t="s">
        <v>8</v>
      </c>
      <c r="S503" t="s">
        <v>199</v>
      </c>
      <c r="T503" t="s">
        <v>6</v>
      </c>
      <c r="U503" t="s">
        <v>200</v>
      </c>
      <c r="V503" s="12">
        <v>44886</v>
      </c>
      <c r="W503" s="12">
        <v>44886</v>
      </c>
      <c r="X503">
        <v>2.5</v>
      </c>
      <c r="Y503" s="13">
        <v>0.47916666666666669</v>
      </c>
      <c r="Z503" s="13">
        <v>0.58333333333333337</v>
      </c>
      <c r="AA503" s="1">
        <f t="shared" si="21"/>
        <v>150.00000000000003</v>
      </c>
      <c r="AB503">
        <v>2</v>
      </c>
      <c r="AD503">
        <v>2</v>
      </c>
      <c r="AF503">
        <v>1</v>
      </c>
      <c r="AG503" t="s">
        <v>2306</v>
      </c>
      <c r="AH503">
        <v>300</v>
      </c>
      <c r="AJ503">
        <v>300</v>
      </c>
      <c r="AK503">
        <v>2</v>
      </c>
      <c r="BC503">
        <f t="shared" si="22"/>
        <v>300</v>
      </c>
      <c r="BD503">
        <f>BC503*[1]counts!$B$54</f>
        <v>2295</v>
      </c>
      <c r="BE503">
        <f t="shared" si="23"/>
        <v>2295</v>
      </c>
      <c r="BF503">
        <v>0</v>
      </c>
      <c r="BG503">
        <v>0</v>
      </c>
      <c r="BH503">
        <v>1</v>
      </c>
      <c r="BI503">
        <v>0</v>
      </c>
      <c r="BJ503">
        <v>0</v>
      </c>
      <c r="BK503">
        <v>0</v>
      </c>
      <c r="BL503">
        <v>0</v>
      </c>
      <c r="BM503">
        <v>0</v>
      </c>
      <c r="BN503">
        <v>0</v>
      </c>
      <c r="BO503">
        <v>0</v>
      </c>
      <c r="BP503">
        <v>0</v>
      </c>
      <c r="BQ503">
        <v>0</v>
      </c>
      <c r="BZ503">
        <v>1</v>
      </c>
      <c r="CA503" t="s">
        <v>942</v>
      </c>
      <c r="CF503">
        <v>3</v>
      </c>
      <c r="CG503">
        <v>2</v>
      </c>
      <c r="CH503">
        <v>1</v>
      </c>
      <c r="CI503">
        <v>1</v>
      </c>
      <c r="CJ503">
        <v>0</v>
      </c>
      <c r="CK503">
        <v>0</v>
      </c>
      <c r="CL503">
        <v>3</v>
      </c>
      <c r="CM503" t="s">
        <v>2307</v>
      </c>
      <c r="CN503">
        <v>2</v>
      </c>
      <c r="CO503" t="s">
        <v>2308</v>
      </c>
      <c r="CT503" t="s">
        <v>942</v>
      </c>
      <c r="CU503">
        <v>2</v>
      </c>
    </row>
    <row r="504" spans="1:99" x14ac:dyDescent="0.35">
      <c r="A504">
        <v>511</v>
      </c>
      <c r="B504" s="11">
        <v>44896.395833333336</v>
      </c>
      <c r="C504">
        <v>3</v>
      </c>
      <c r="D504">
        <v>0</v>
      </c>
      <c r="E504">
        <v>0</v>
      </c>
      <c r="F504">
        <v>0</v>
      </c>
      <c r="G504">
        <v>0</v>
      </c>
      <c r="H504">
        <v>0</v>
      </c>
      <c r="I504">
        <v>0</v>
      </c>
      <c r="J504">
        <v>0</v>
      </c>
      <c r="K504">
        <v>1</v>
      </c>
      <c r="L504" t="s">
        <v>2309</v>
      </c>
      <c r="M504">
        <v>94</v>
      </c>
      <c r="N504" t="s">
        <v>2310</v>
      </c>
      <c r="O504">
        <v>2</v>
      </c>
      <c r="Q504">
        <v>8</v>
      </c>
      <c r="R504" t="s">
        <v>9</v>
      </c>
      <c r="S504" t="s">
        <v>199</v>
      </c>
      <c r="T504" t="s">
        <v>6</v>
      </c>
      <c r="U504" t="s">
        <v>200</v>
      </c>
      <c r="V504" s="12">
        <v>44890</v>
      </c>
      <c r="W504" s="12">
        <v>44890</v>
      </c>
      <c r="X504">
        <v>2</v>
      </c>
      <c r="Y504" s="13">
        <v>0.45833333333333331</v>
      </c>
      <c r="Z504" s="13">
        <v>0.54166666666666663</v>
      </c>
      <c r="AA504" s="1">
        <f t="shared" si="21"/>
        <v>119.99999999999997</v>
      </c>
      <c r="AB504">
        <v>2</v>
      </c>
      <c r="AD504">
        <v>2</v>
      </c>
      <c r="AF504">
        <v>1</v>
      </c>
      <c r="AG504" t="s">
        <v>1731</v>
      </c>
      <c r="AH504">
        <v>64</v>
      </c>
      <c r="AJ504">
        <v>64</v>
      </c>
      <c r="AK504">
        <v>2</v>
      </c>
      <c r="BC504">
        <f t="shared" si="22"/>
        <v>64</v>
      </c>
      <c r="BD504">
        <f>BC504*[1]counts!$B$54</f>
        <v>489.6</v>
      </c>
      <c r="BE504">
        <f t="shared" si="23"/>
        <v>489.6</v>
      </c>
      <c r="BF504">
        <v>0</v>
      </c>
      <c r="BG504">
        <v>0</v>
      </c>
      <c r="BH504">
        <v>1</v>
      </c>
      <c r="BI504">
        <v>0</v>
      </c>
      <c r="BJ504">
        <v>0</v>
      </c>
      <c r="BK504">
        <v>0</v>
      </c>
      <c r="BL504">
        <v>0</v>
      </c>
      <c r="BM504">
        <v>0</v>
      </c>
      <c r="BN504">
        <v>0</v>
      </c>
      <c r="BO504">
        <v>0</v>
      </c>
      <c r="BP504">
        <v>0</v>
      </c>
      <c r="BQ504">
        <v>0</v>
      </c>
      <c r="BZ504">
        <v>1</v>
      </c>
      <c r="CA504" t="s">
        <v>942</v>
      </c>
      <c r="CF504">
        <v>2</v>
      </c>
      <c r="CG504">
        <v>1</v>
      </c>
      <c r="CH504">
        <v>0</v>
      </c>
      <c r="CI504">
        <v>1</v>
      </c>
      <c r="CJ504">
        <v>0</v>
      </c>
      <c r="CK504">
        <v>0</v>
      </c>
      <c r="CN504">
        <v>3</v>
      </c>
      <c r="CO504" t="s">
        <v>2311</v>
      </c>
      <c r="CT504" t="s">
        <v>942</v>
      </c>
      <c r="CU504">
        <v>2</v>
      </c>
    </row>
    <row r="505" spans="1:99" x14ac:dyDescent="0.35">
      <c r="A505">
        <v>512</v>
      </c>
      <c r="B505" s="11">
        <v>44896.404166666667</v>
      </c>
      <c r="C505">
        <v>3</v>
      </c>
      <c r="D505">
        <v>0</v>
      </c>
      <c r="E505">
        <v>0</v>
      </c>
      <c r="F505">
        <v>0</v>
      </c>
      <c r="G505">
        <v>0</v>
      </c>
      <c r="H505">
        <v>0</v>
      </c>
      <c r="I505">
        <v>0</v>
      </c>
      <c r="J505">
        <v>0</v>
      </c>
      <c r="K505">
        <v>1</v>
      </c>
      <c r="L505" t="s">
        <v>2312</v>
      </c>
      <c r="M505">
        <v>97</v>
      </c>
      <c r="N505" t="s">
        <v>2313</v>
      </c>
      <c r="O505">
        <v>2</v>
      </c>
      <c r="Q505">
        <v>3</v>
      </c>
      <c r="R505" t="s">
        <v>9</v>
      </c>
      <c r="S505" t="s">
        <v>199</v>
      </c>
      <c r="T505" t="s">
        <v>6</v>
      </c>
      <c r="U505" t="s">
        <v>200</v>
      </c>
      <c r="V505" s="12">
        <v>44894</v>
      </c>
      <c r="W505" s="12">
        <v>44894</v>
      </c>
      <c r="X505">
        <v>1.5</v>
      </c>
      <c r="Y505" s="13">
        <v>0.39583333333333331</v>
      </c>
      <c r="Z505" s="13">
        <v>0.45833333333333331</v>
      </c>
      <c r="AA505" s="1">
        <f t="shared" si="21"/>
        <v>90</v>
      </c>
      <c r="AB505">
        <v>2</v>
      </c>
      <c r="AD505">
        <v>2</v>
      </c>
      <c r="AF505">
        <v>1</v>
      </c>
      <c r="AG505" t="s">
        <v>2314</v>
      </c>
      <c r="AH505">
        <v>140</v>
      </c>
      <c r="AJ505">
        <v>140</v>
      </c>
      <c r="AK505">
        <v>2</v>
      </c>
      <c r="BC505">
        <f t="shared" si="22"/>
        <v>140</v>
      </c>
      <c r="BD505">
        <f>BC505*[1]counts!$B$54</f>
        <v>1071</v>
      </c>
      <c r="BE505">
        <f t="shared" si="23"/>
        <v>1071</v>
      </c>
      <c r="BF505">
        <v>0</v>
      </c>
      <c r="BG505">
        <v>0</v>
      </c>
      <c r="BH505">
        <v>1</v>
      </c>
      <c r="BI505">
        <v>0</v>
      </c>
      <c r="BJ505">
        <v>0</v>
      </c>
      <c r="BK505">
        <v>0</v>
      </c>
      <c r="BL505">
        <v>0</v>
      </c>
      <c r="BM505">
        <v>0</v>
      </c>
      <c r="BN505">
        <v>0</v>
      </c>
      <c r="BO505">
        <v>0</v>
      </c>
      <c r="BP505">
        <v>0</v>
      </c>
      <c r="BQ505">
        <v>0</v>
      </c>
      <c r="BZ505">
        <v>1</v>
      </c>
      <c r="CA505" t="s">
        <v>942</v>
      </c>
      <c r="CF505">
        <v>2</v>
      </c>
      <c r="CG505">
        <v>2</v>
      </c>
      <c r="CH505">
        <v>0</v>
      </c>
      <c r="CI505">
        <v>1</v>
      </c>
      <c r="CJ505">
        <v>0</v>
      </c>
      <c r="CK505">
        <v>0</v>
      </c>
      <c r="CN505">
        <v>4</v>
      </c>
      <c r="CO505" t="s">
        <v>2315</v>
      </c>
      <c r="CT505" t="s">
        <v>942</v>
      </c>
      <c r="CU505">
        <v>2</v>
      </c>
    </row>
    <row r="506" spans="1:99" x14ac:dyDescent="0.35">
      <c r="A506">
        <v>513</v>
      </c>
      <c r="B506" s="11">
        <v>44896.410416666666</v>
      </c>
      <c r="C506">
        <v>3</v>
      </c>
      <c r="D506">
        <v>0</v>
      </c>
      <c r="E506">
        <v>0</v>
      </c>
      <c r="F506">
        <v>0</v>
      </c>
      <c r="G506">
        <v>0</v>
      </c>
      <c r="H506">
        <v>0</v>
      </c>
      <c r="I506">
        <v>0</v>
      </c>
      <c r="J506">
        <v>0</v>
      </c>
      <c r="K506">
        <v>1</v>
      </c>
      <c r="L506" t="s">
        <v>2316</v>
      </c>
      <c r="M506">
        <v>84</v>
      </c>
      <c r="N506" t="s">
        <v>1326</v>
      </c>
      <c r="O506">
        <v>2</v>
      </c>
      <c r="Q506">
        <v>7</v>
      </c>
      <c r="R506" t="s">
        <v>9</v>
      </c>
      <c r="S506" t="s">
        <v>199</v>
      </c>
      <c r="T506" t="s">
        <v>6</v>
      </c>
      <c r="U506" t="s">
        <v>200</v>
      </c>
      <c r="V506" s="12">
        <v>44896</v>
      </c>
      <c r="W506" s="12">
        <v>44896</v>
      </c>
      <c r="X506">
        <v>2</v>
      </c>
      <c r="Y506" s="13">
        <v>0.33333333333333331</v>
      </c>
      <c r="Z506" s="13">
        <v>0.41666666666666669</v>
      </c>
      <c r="AA506" s="1">
        <f t="shared" si="21"/>
        <v>120.00000000000006</v>
      </c>
      <c r="AB506">
        <v>2</v>
      </c>
      <c r="AD506">
        <v>2</v>
      </c>
      <c r="AF506">
        <v>1</v>
      </c>
      <c r="AG506" t="s">
        <v>1558</v>
      </c>
      <c r="AH506">
        <v>84</v>
      </c>
      <c r="AJ506">
        <v>84</v>
      </c>
      <c r="AK506">
        <v>2</v>
      </c>
      <c r="BC506">
        <f t="shared" si="22"/>
        <v>84</v>
      </c>
      <c r="BD506">
        <f>BC506*[1]counts!$B$54</f>
        <v>642.6</v>
      </c>
      <c r="BE506">
        <f t="shared" si="23"/>
        <v>642.6</v>
      </c>
      <c r="BF506">
        <v>0</v>
      </c>
      <c r="BG506">
        <v>0</v>
      </c>
      <c r="BH506">
        <v>1</v>
      </c>
      <c r="BI506">
        <v>0</v>
      </c>
      <c r="BJ506">
        <v>0</v>
      </c>
      <c r="BK506">
        <v>0</v>
      </c>
      <c r="BL506">
        <v>0</v>
      </c>
      <c r="BM506">
        <v>0</v>
      </c>
      <c r="BN506">
        <v>0</v>
      </c>
      <c r="BO506">
        <v>0</v>
      </c>
      <c r="BP506">
        <v>0</v>
      </c>
      <c r="BQ506">
        <v>0</v>
      </c>
      <c r="BZ506">
        <v>1</v>
      </c>
      <c r="CA506" t="s">
        <v>942</v>
      </c>
      <c r="CF506">
        <v>1</v>
      </c>
      <c r="CG506">
        <v>2</v>
      </c>
      <c r="CH506">
        <v>0</v>
      </c>
      <c r="CI506">
        <v>1</v>
      </c>
      <c r="CJ506">
        <v>0</v>
      </c>
      <c r="CK506">
        <v>0</v>
      </c>
      <c r="CN506">
        <v>3</v>
      </c>
      <c r="CO506" t="s">
        <v>2317</v>
      </c>
      <c r="CT506" t="s">
        <v>942</v>
      </c>
      <c r="CU506">
        <v>2</v>
      </c>
    </row>
    <row r="507" spans="1:99" x14ac:dyDescent="0.35">
      <c r="A507">
        <v>514</v>
      </c>
      <c r="B507" s="11">
        <v>44897.46875</v>
      </c>
      <c r="C507">
        <v>3</v>
      </c>
      <c r="D507">
        <v>0</v>
      </c>
      <c r="E507">
        <v>0</v>
      </c>
      <c r="F507">
        <v>0</v>
      </c>
      <c r="G507">
        <v>0</v>
      </c>
      <c r="H507">
        <v>0</v>
      </c>
      <c r="I507">
        <v>0</v>
      </c>
      <c r="J507">
        <v>0</v>
      </c>
      <c r="K507">
        <v>1</v>
      </c>
      <c r="L507" t="s">
        <v>1302</v>
      </c>
      <c r="M507">
        <v>85</v>
      </c>
      <c r="N507" t="s">
        <v>2318</v>
      </c>
      <c r="O507">
        <v>1</v>
      </c>
      <c r="P507">
        <v>1</v>
      </c>
      <c r="R507" t="s">
        <v>8</v>
      </c>
      <c r="S507" t="s">
        <v>199</v>
      </c>
      <c r="T507" t="s">
        <v>6</v>
      </c>
      <c r="U507" t="s">
        <v>200</v>
      </c>
      <c r="V507" s="12">
        <v>44879</v>
      </c>
      <c r="W507" s="12">
        <v>44880</v>
      </c>
      <c r="X507">
        <v>4</v>
      </c>
      <c r="Y507" s="13">
        <v>0.34861111111111109</v>
      </c>
      <c r="Z507" s="13">
        <v>0.52152777777777781</v>
      </c>
      <c r="AA507" s="1">
        <f t="shared" si="21"/>
        <v>249.00000000000009</v>
      </c>
      <c r="AB507">
        <v>2</v>
      </c>
      <c r="AD507">
        <v>2</v>
      </c>
      <c r="AF507">
        <v>1</v>
      </c>
      <c r="AG507" t="s">
        <v>1159</v>
      </c>
      <c r="AH507">
        <v>350</v>
      </c>
      <c r="AJ507">
        <v>350</v>
      </c>
      <c r="AK507">
        <v>2</v>
      </c>
      <c r="BC507">
        <f t="shared" si="22"/>
        <v>350</v>
      </c>
      <c r="BD507">
        <f>BC507*[1]counts!$B$54</f>
        <v>2677.5</v>
      </c>
      <c r="BE507">
        <f t="shared" si="23"/>
        <v>2677.5</v>
      </c>
      <c r="BF507">
        <v>0</v>
      </c>
      <c r="BG507">
        <v>0</v>
      </c>
      <c r="BH507">
        <v>1</v>
      </c>
      <c r="BI507">
        <v>0</v>
      </c>
      <c r="BJ507">
        <v>0</v>
      </c>
      <c r="BK507">
        <v>0</v>
      </c>
      <c r="BL507">
        <v>0</v>
      </c>
      <c r="BM507">
        <v>0</v>
      </c>
      <c r="BN507">
        <v>0</v>
      </c>
      <c r="BO507">
        <v>0</v>
      </c>
      <c r="BP507">
        <v>0</v>
      </c>
      <c r="BQ507">
        <v>0</v>
      </c>
      <c r="BZ507">
        <v>1</v>
      </c>
      <c r="CA507" t="s">
        <v>975</v>
      </c>
      <c r="CF507">
        <v>2</v>
      </c>
      <c r="CH507">
        <v>0</v>
      </c>
      <c r="CI507">
        <v>1</v>
      </c>
      <c r="CJ507">
        <v>0</v>
      </c>
      <c r="CK507">
        <v>0</v>
      </c>
      <c r="CN507">
        <v>2</v>
      </c>
      <c r="CO507" t="s">
        <v>2319</v>
      </c>
      <c r="CT507" t="s">
        <v>975</v>
      </c>
      <c r="CU507">
        <v>2</v>
      </c>
    </row>
    <row r="508" spans="1:99" x14ac:dyDescent="0.35">
      <c r="A508">
        <v>515</v>
      </c>
      <c r="B508" s="11">
        <v>44897.477777777778</v>
      </c>
      <c r="C508">
        <v>3</v>
      </c>
      <c r="D508">
        <v>0</v>
      </c>
      <c r="E508">
        <v>0</v>
      </c>
      <c r="F508">
        <v>0</v>
      </c>
      <c r="G508">
        <v>0</v>
      </c>
      <c r="H508">
        <v>0</v>
      </c>
      <c r="I508">
        <v>0</v>
      </c>
      <c r="J508">
        <v>0</v>
      </c>
      <c r="K508">
        <v>1</v>
      </c>
      <c r="L508" t="s">
        <v>2045</v>
      </c>
      <c r="M508">
        <v>12</v>
      </c>
      <c r="N508" t="s">
        <v>2320</v>
      </c>
      <c r="O508">
        <v>1</v>
      </c>
      <c r="P508">
        <v>7</v>
      </c>
      <c r="R508" t="s">
        <v>9</v>
      </c>
      <c r="S508" t="s">
        <v>199</v>
      </c>
      <c r="T508" t="s">
        <v>6</v>
      </c>
      <c r="U508" t="s">
        <v>200</v>
      </c>
      <c r="V508" s="12">
        <v>44881</v>
      </c>
      <c r="W508" s="12">
        <v>44881</v>
      </c>
      <c r="X508">
        <v>3</v>
      </c>
      <c r="Y508" s="13">
        <v>0.43819444444444444</v>
      </c>
      <c r="Z508" s="13">
        <v>0.56874999999999998</v>
      </c>
      <c r="AA508" s="1">
        <f t="shared" si="21"/>
        <v>187.99999999999997</v>
      </c>
      <c r="AB508">
        <v>2</v>
      </c>
      <c r="AD508">
        <v>2</v>
      </c>
      <c r="AF508">
        <v>1</v>
      </c>
      <c r="AG508" t="s">
        <v>978</v>
      </c>
      <c r="AH508">
        <v>223</v>
      </c>
      <c r="AJ508">
        <v>223</v>
      </c>
      <c r="AK508">
        <v>2</v>
      </c>
      <c r="BC508">
        <f t="shared" si="22"/>
        <v>223</v>
      </c>
      <c r="BD508">
        <f>BC508*[1]counts!$B$54</f>
        <v>1705.95</v>
      </c>
      <c r="BE508">
        <f t="shared" si="23"/>
        <v>1705.95</v>
      </c>
      <c r="BF508">
        <v>0</v>
      </c>
      <c r="BG508">
        <v>0</v>
      </c>
      <c r="BH508">
        <v>1</v>
      </c>
      <c r="BI508">
        <v>0</v>
      </c>
      <c r="BJ508">
        <v>0</v>
      </c>
      <c r="BK508">
        <v>0</v>
      </c>
      <c r="BL508">
        <v>0</v>
      </c>
      <c r="BM508">
        <v>0</v>
      </c>
      <c r="BN508">
        <v>0</v>
      </c>
      <c r="BO508">
        <v>0</v>
      </c>
      <c r="BP508">
        <v>0</v>
      </c>
      <c r="BQ508">
        <v>0</v>
      </c>
      <c r="BZ508">
        <v>1</v>
      </c>
      <c r="CA508" t="s">
        <v>975</v>
      </c>
      <c r="CF508">
        <v>2</v>
      </c>
      <c r="CH508">
        <v>1</v>
      </c>
      <c r="CI508">
        <v>1</v>
      </c>
      <c r="CJ508">
        <v>0</v>
      </c>
      <c r="CK508">
        <v>0</v>
      </c>
      <c r="CL508">
        <v>1</v>
      </c>
      <c r="CM508" t="s">
        <v>2279</v>
      </c>
      <c r="CN508">
        <v>1</v>
      </c>
      <c r="CO508" t="s">
        <v>2321</v>
      </c>
      <c r="CT508" t="s">
        <v>975</v>
      </c>
      <c r="CU508">
        <v>2</v>
      </c>
    </row>
    <row r="509" spans="1:99" x14ac:dyDescent="0.35">
      <c r="A509">
        <v>516</v>
      </c>
      <c r="B509" s="11">
        <v>44897.482638888891</v>
      </c>
      <c r="C509">
        <v>3</v>
      </c>
      <c r="D509">
        <v>0</v>
      </c>
      <c r="E509">
        <v>0</v>
      </c>
      <c r="F509">
        <v>0</v>
      </c>
      <c r="G509">
        <v>0</v>
      </c>
      <c r="H509">
        <v>0</v>
      </c>
      <c r="I509">
        <v>0</v>
      </c>
      <c r="J509">
        <v>0</v>
      </c>
      <c r="K509">
        <v>1</v>
      </c>
      <c r="L509" t="s">
        <v>2045</v>
      </c>
      <c r="M509">
        <v>80</v>
      </c>
      <c r="N509" t="s">
        <v>2322</v>
      </c>
      <c r="O509">
        <v>1</v>
      </c>
      <c r="P509">
        <v>2</v>
      </c>
      <c r="R509" t="s">
        <v>8</v>
      </c>
      <c r="S509" t="s">
        <v>199</v>
      </c>
      <c r="T509" t="s">
        <v>6</v>
      </c>
      <c r="U509" t="s">
        <v>200</v>
      </c>
      <c r="V509" s="12">
        <v>44882</v>
      </c>
      <c r="W509" s="12">
        <v>44882</v>
      </c>
      <c r="X509">
        <v>4</v>
      </c>
      <c r="Y509" s="13">
        <v>0.44305555555555554</v>
      </c>
      <c r="Z509" s="13">
        <v>0.61458333333333337</v>
      </c>
      <c r="AA509" s="1">
        <f t="shared" si="21"/>
        <v>247.00000000000009</v>
      </c>
      <c r="AB509">
        <v>2</v>
      </c>
      <c r="AD509">
        <v>2</v>
      </c>
      <c r="AF509">
        <v>1</v>
      </c>
      <c r="AG509" t="s">
        <v>1032</v>
      </c>
      <c r="AH509">
        <v>83</v>
      </c>
      <c r="AJ509">
        <v>83</v>
      </c>
      <c r="AK509">
        <v>2</v>
      </c>
      <c r="BC509">
        <f t="shared" si="22"/>
        <v>83</v>
      </c>
      <c r="BD509">
        <f>BC509*[1]counts!$B$54</f>
        <v>634.95000000000005</v>
      </c>
      <c r="BE509">
        <f t="shared" si="23"/>
        <v>634.95000000000005</v>
      </c>
      <c r="BF509">
        <v>0</v>
      </c>
      <c r="BG509">
        <v>0</v>
      </c>
      <c r="BH509">
        <v>1</v>
      </c>
      <c r="BI509">
        <v>0</v>
      </c>
      <c r="BJ509">
        <v>0</v>
      </c>
      <c r="BK509">
        <v>0</v>
      </c>
      <c r="BL509">
        <v>0</v>
      </c>
      <c r="BM509">
        <v>0</v>
      </c>
      <c r="BN509">
        <v>0</v>
      </c>
      <c r="BO509">
        <v>0</v>
      </c>
      <c r="BP509">
        <v>0</v>
      </c>
      <c r="BQ509">
        <v>0</v>
      </c>
      <c r="BZ509">
        <v>1</v>
      </c>
      <c r="CA509">
        <v>1</v>
      </c>
      <c r="CF509">
        <v>1</v>
      </c>
      <c r="CG509">
        <v>1</v>
      </c>
      <c r="CH509">
        <v>0</v>
      </c>
      <c r="CI509">
        <v>1</v>
      </c>
      <c r="CJ509">
        <v>0</v>
      </c>
      <c r="CK509">
        <v>0</v>
      </c>
      <c r="CN509">
        <v>2</v>
      </c>
      <c r="CO509" t="s">
        <v>2323</v>
      </c>
      <c r="CT509" t="s">
        <v>975</v>
      </c>
      <c r="CU509">
        <v>2</v>
      </c>
    </row>
    <row r="510" spans="1:99" x14ac:dyDescent="0.35">
      <c r="A510">
        <v>517</v>
      </c>
      <c r="B510" s="11">
        <v>44897.486805555556</v>
      </c>
      <c r="C510">
        <v>3</v>
      </c>
      <c r="D510">
        <v>0</v>
      </c>
      <c r="E510">
        <v>0</v>
      </c>
      <c r="F510">
        <v>0</v>
      </c>
      <c r="G510">
        <v>0</v>
      </c>
      <c r="H510">
        <v>0</v>
      </c>
      <c r="I510">
        <v>0</v>
      </c>
      <c r="J510">
        <v>0</v>
      </c>
      <c r="K510">
        <v>1</v>
      </c>
      <c r="M510">
        <v>81</v>
      </c>
      <c r="N510" t="s">
        <v>2324</v>
      </c>
      <c r="O510">
        <v>1</v>
      </c>
      <c r="P510">
        <v>4</v>
      </c>
      <c r="R510" t="s">
        <v>9</v>
      </c>
      <c r="S510" t="s">
        <v>199</v>
      </c>
      <c r="T510" t="s">
        <v>6</v>
      </c>
      <c r="U510" t="s">
        <v>200</v>
      </c>
      <c r="V510" s="12">
        <v>44883</v>
      </c>
      <c r="W510" s="12">
        <v>44883</v>
      </c>
      <c r="X510">
        <v>2</v>
      </c>
      <c r="Y510" s="13">
        <v>0.44583333333333336</v>
      </c>
      <c r="Z510" s="13">
        <v>0.53611111111111109</v>
      </c>
      <c r="AA510" s="1">
        <f t="shared" si="21"/>
        <v>129.99999999999994</v>
      </c>
      <c r="AB510">
        <v>2</v>
      </c>
      <c r="AD510">
        <v>2</v>
      </c>
      <c r="AF510">
        <v>1</v>
      </c>
      <c r="AG510" t="s">
        <v>1392</v>
      </c>
      <c r="AH510">
        <v>120</v>
      </c>
      <c r="AJ510">
        <v>120</v>
      </c>
      <c r="AK510">
        <v>2</v>
      </c>
      <c r="BC510">
        <f t="shared" si="22"/>
        <v>120</v>
      </c>
      <c r="BD510">
        <f>BC510*[1]counts!$B$54</f>
        <v>918</v>
      </c>
      <c r="BE510">
        <f t="shared" si="23"/>
        <v>918</v>
      </c>
      <c r="BF510">
        <v>0</v>
      </c>
      <c r="BG510">
        <v>0</v>
      </c>
      <c r="BH510">
        <v>1</v>
      </c>
      <c r="BI510">
        <v>0</v>
      </c>
      <c r="BJ510">
        <v>0</v>
      </c>
      <c r="BK510">
        <v>0</v>
      </c>
      <c r="BL510">
        <v>0</v>
      </c>
      <c r="BM510">
        <v>0</v>
      </c>
      <c r="BN510">
        <v>0</v>
      </c>
      <c r="BO510">
        <v>0</v>
      </c>
      <c r="BP510">
        <v>0</v>
      </c>
      <c r="BQ510">
        <v>0</v>
      </c>
      <c r="BZ510">
        <v>1</v>
      </c>
      <c r="CA510" t="s">
        <v>975</v>
      </c>
      <c r="CF510">
        <v>1</v>
      </c>
      <c r="CG510">
        <v>1</v>
      </c>
      <c r="CH510">
        <v>0</v>
      </c>
      <c r="CI510">
        <v>1</v>
      </c>
      <c r="CJ510">
        <v>0</v>
      </c>
      <c r="CK510">
        <v>0</v>
      </c>
      <c r="CN510">
        <v>2</v>
      </c>
      <c r="CO510" t="s">
        <v>2325</v>
      </c>
      <c r="CT510" t="s">
        <v>975</v>
      </c>
      <c r="CU510">
        <v>2</v>
      </c>
    </row>
    <row r="511" spans="1:99" x14ac:dyDescent="0.35">
      <c r="A511">
        <v>518</v>
      </c>
      <c r="B511" s="11">
        <v>44897.489583333336</v>
      </c>
      <c r="C511">
        <v>3</v>
      </c>
      <c r="D511">
        <v>0</v>
      </c>
      <c r="E511">
        <v>0</v>
      </c>
      <c r="F511">
        <v>0</v>
      </c>
      <c r="G511">
        <v>0</v>
      </c>
      <c r="H511">
        <v>0</v>
      </c>
      <c r="I511">
        <v>0</v>
      </c>
      <c r="J511">
        <v>0</v>
      </c>
      <c r="K511">
        <v>1</v>
      </c>
      <c r="L511" t="s">
        <v>2326</v>
      </c>
      <c r="M511">
        <v>82</v>
      </c>
      <c r="N511" t="s">
        <v>2327</v>
      </c>
      <c r="O511">
        <v>1</v>
      </c>
      <c r="P511">
        <v>8</v>
      </c>
      <c r="R511" t="s">
        <v>9</v>
      </c>
      <c r="S511" t="s">
        <v>212</v>
      </c>
      <c r="T511" t="s">
        <v>6</v>
      </c>
      <c r="U511" t="s">
        <v>200</v>
      </c>
      <c r="V511" s="12">
        <v>44886</v>
      </c>
      <c r="W511" s="12">
        <v>44886</v>
      </c>
      <c r="X511">
        <v>2</v>
      </c>
      <c r="Y511" s="13">
        <v>0.49305555555555558</v>
      </c>
      <c r="Z511" s="13">
        <v>0.57638888888888884</v>
      </c>
      <c r="AA511" s="1">
        <f t="shared" si="21"/>
        <v>119.99999999999989</v>
      </c>
      <c r="AB511">
        <v>2</v>
      </c>
      <c r="AD511">
        <v>2</v>
      </c>
      <c r="AF511">
        <v>1</v>
      </c>
      <c r="AG511" t="s">
        <v>1531</v>
      </c>
      <c r="AH511">
        <v>6</v>
      </c>
      <c r="AJ511">
        <v>6</v>
      </c>
      <c r="AK511">
        <v>2</v>
      </c>
      <c r="BC511">
        <f t="shared" si="22"/>
        <v>6</v>
      </c>
      <c r="BD511">
        <f>BC511*[1]counts!$B$54</f>
        <v>45.900000000000006</v>
      </c>
      <c r="BE511">
        <f t="shared" si="23"/>
        <v>45.900000000000006</v>
      </c>
      <c r="BF511">
        <v>0</v>
      </c>
      <c r="BG511">
        <v>0</v>
      </c>
      <c r="BH511">
        <v>1</v>
      </c>
      <c r="BI511">
        <v>0</v>
      </c>
      <c r="BJ511">
        <v>0</v>
      </c>
      <c r="BK511">
        <v>0</v>
      </c>
      <c r="BL511">
        <v>0</v>
      </c>
      <c r="BM511">
        <v>0</v>
      </c>
      <c r="BN511">
        <v>0</v>
      </c>
      <c r="BO511">
        <v>0</v>
      </c>
      <c r="BP511">
        <v>0</v>
      </c>
      <c r="BQ511">
        <v>0</v>
      </c>
      <c r="BZ511">
        <v>1</v>
      </c>
      <c r="CA511" t="s">
        <v>975</v>
      </c>
      <c r="CF511">
        <v>1</v>
      </c>
      <c r="CG511">
        <v>1</v>
      </c>
      <c r="CH511">
        <v>1</v>
      </c>
      <c r="CI511">
        <v>0</v>
      </c>
      <c r="CJ511">
        <v>0</v>
      </c>
      <c r="CK511">
        <v>0</v>
      </c>
      <c r="CL511">
        <v>2</v>
      </c>
      <c r="CM511" t="s">
        <v>2328</v>
      </c>
      <c r="CT511" t="s">
        <v>975</v>
      </c>
      <c r="CU511">
        <v>2</v>
      </c>
    </row>
    <row r="512" spans="1:99" x14ac:dyDescent="0.35">
      <c r="A512">
        <v>519</v>
      </c>
      <c r="B512" s="11">
        <v>44897.494444444441</v>
      </c>
      <c r="C512">
        <v>3</v>
      </c>
      <c r="D512">
        <v>0</v>
      </c>
      <c r="E512">
        <v>0</v>
      </c>
      <c r="F512">
        <v>0</v>
      </c>
      <c r="G512">
        <v>0</v>
      </c>
      <c r="H512">
        <v>0</v>
      </c>
      <c r="I512">
        <v>0</v>
      </c>
      <c r="J512">
        <v>0</v>
      </c>
      <c r="K512">
        <v>1</v>
      </c>
      <c r="L512" t="s">
        <v>2045</v>
      </c>
      <c r="M512">
        <v>85</v>
      </c>
      <c r="N512" t="s">
        <v>2329</v>
      </c>
      <c r="O512">
        <v>1</v>
      </c>
      <c r="P512">
        <v>5</v>
      </c>
      <c r="R512" t="s">
        <v>8</v>
      </c>
      <c r="S512" t="s">
        <v>212</v>
      </c>
      <c r="T512" t="s">
        <v>6</v>
      </c>
      <c r="U512" t="s">
        <v>200</v>
      </c>
      <c r="V512" s="12">
        <v>44887</v>
      </c>
      <c r="W512" s="12">
        <v>44887</v>
      </c>
      <c r="X512">
        <v>1</v>
      </c>
      <c r="Y512" s="13">
        <v>0.39583333333333331</v>
      </c>
      <c r="Z512" s="13">
        <v>0.44513888888888886</v>
      </c>
      <c r="AA512" s="1">
        <f t="shared" si="21"/>
        <v>70.999999999999986</v>
      </c>
      <c r="AB512">
        <v>2</v>
      </c>
      <c r="AD512">
        <v>2</v>
      </c>
      <c r="AF512">
        <v>1</v>
      </c>
      <c r="AG512" t="s">
        <v>2330</v>
      </c>
      <c r="AH512">
        <v>27</v>
      </c>
      <c r="AJ512">
        <v>27</v>
      </c>
      <c r="AK512">
        <v>2</v>
      </c>
      <c r="BC512">
        <f t="shared" si="22"/>
        <v>27</v>
      </c>
      <c r="BD512">
        <f>BC512*[1]counts!$B$54</f>
        <v>206.55</v>
      </c>
      <c r="BE512">
        <f t="shared" si="23"/>
        <v>206.55</v>
      </c>
      <c r="BF512">
        <v>0</v>
      </c>
      <c r="BG512">
        <v>0</v>
      </c>
      <c r="BH512">
        <v>1</v>
      </c>
      <c r="BI512">
        <v>0</v>
      </c>
      <c r="BJ512">
        <v>0</v>
      </c>
      <c r="BK512">
        <v>0</v>
      </c>
      <c r="BL512">
        <v>0</v>
      </c>
      <c r="BM512">
        <v>0</v>
      </c>
      <c r="BN512">
        <v>0</v>
      </c>
      <c r="BO512">
        <v>0</v>
      </c>
      <c r="BP512">
        <v>0</v>
      </c>
      <c r="BQ512">
        <v>0</v>
      </c>
      <c r="BZ512" t="s">
        <v>975</v>
      </c>
      <c r="CG512">
        <v>1</v>
      </c>
      <c r="CH512">
        <v>0</v>
      </c>
      <c r="CI512">
        <v>1</v>
      </c>
      <c r="CJ512">
        <v>0</v>
      </c>
      <c r="CK512">
        <v>0</v>
      </c>
      <c r="CN512">
        <v>1</v>
      </c>
      <c r="CO512" t="s">
        <v>1748</v>
      </c>
      <c r="CT512" t="s">
        <v>975</v>
      </c>
      <c r="CU512">
        <v>2</v>
      </c>
    </row>
    <row r="513" spans="1:99" x14ac:dyDescent="0.35">
      <c r="A513">
        <v>520</v>
      </c>
      <c r="B513" s="11">
        <v>44897.5</v>
      </c>
      <c r="C513">
        <v>3</v>
      </c>
      <c r="D513">
        <v>0</v>
      </c>
      <c r="E513">
        <v>0</v>
      </c>
      <c r="F513">
        <v>0</v>
      </c>
      <c r="G513">
        <v>0</v>
      </c>
      <c r="H513">
        <v>0</v>
      </c>
      <c r="I513">
        <v>0</v>
      </c>
      <c r="J513">
        <v>0</v>
      </c>
      <c r="K513">
        <v>1</v>
      </c>
      <c r="L513" t="s">
        <v>2045</v>
      </c>
      <c r="M513">
        <v>82</v>
      </c>
      <c r="N513" t="s">
        <v>2331</v>
      </c>
      <c r="O513">
        <v>1</v>
      </c>
      <c r="P513">
        <v>6</v>
      </c>
      <c r="R513" t="s">
        <v>8</v>
      </c>
      <c r="S513" t="s">
        <v>212</v>
      </c>
      <c r="T513" t="s">
        <v>6</v>
      </c>
      <c r="U513" t="s">
        <v>200</v>
      </c>
      <c r="V513" s="12">
        <v>44887</v>
      </c>
      <c r="W513" s="12">
        <v>44887</v>
      </c>
      <c r="X513">
        <v>2</v>
      </c>
      <c r="Y513" s="13">
        <v>0.54305555555555551</v>
      </c>
      <c r="Z513" s="13">
        <v>0.62638888888888888</v>
      </c>
      <c r="AA513" s="1">
        <f t="shared" si="21"/>
        <v>120.00000000000006</v>
      </c>
      <c r="AB513">
        <v>2</v>
      </c>
      <c r="AD513">
        <v>2</v>
      </c>
      <c r="AF513">
        <v>1</v>
      </c>
      <c r="AG513" t="s">
        <v>1652</v>
      </c>
      <c r="AH513">
        <v>26</v>
      </c>
      <c r="AJ513">
        <v>26</v>
      </c>
      <c r="AK513">
        <v>2</v>
      </c>
      <c r="BC513">
        <f t="shared" si="22"/>
        <v>26</v>
      </c>
      <c r="BD513">
        <f>BC513*[1]counts!$B$54</f>
        <v>198.9</v>
      </c>
      <c r="BE513">
        <f t="shared" si="23"/>
        <v>198.9</v>
      </c>
      <c r="BF513">
        <v>0</v>
      </c>
      <c r="BG513">
        <v>0</v>
      </c>
      <c r="BH513">
        <v>1</v>
      </c>
      <c r="BI513">
        <v>0</v>
      </c>
      <c r="BJ513">
        <v>0</v>
      </c>
      <c r="BK513">
        <v>0</v>
      </c>
      <c r="BL513">
        <v>0</v>
      </c>
      <c r="BM513">
        <v>0</v>
      </c>
      <c r="BN513">
        <v>0</v>
      </c>
      <c r="BO513">
        <v>0</v>
      </c>
      <c r="BP513">
        <v>0</v>
      </c>
      <c r="BQ513">
        <v>0</v>
      </c>
      <c r="BZ513">
        <v>1</v>
      </c>
      <c r="CA513" t="s">
        <v>975</v>
      </c>
      <c r="CF513">
        <v>2</v>
      </c>
      <c r="CH513">
        <v>0</v>
      </c>
      <c r="CI513">
        <v>1</v>
      </c>
      <c r="CJ513">
        <v>0</v>
      </c>
      <c r="CK513">
        <v>0</v>
      </c>
      <c r="CN513">
        <v>2</v>
      </c>
      <c r="CO513" t="s">
        <v>2332</v>
      </c>
      <c r="CT513" t="s">
        <v>975</v>
      </c>
      <c r="CU513">
        <v>2</v>
      </c>
    </row>
    <row r="514" spans="1:99" x14ac:dyDescent="0.35">
      <c r="A514">
        <v>521</v>
      </c>
      <c r="B514" s="11">
        <v>44897.503472222219</v>
      </c>
      <c r="D514">
        <v>0</v>
      </c>
      <c r="E514">
        <v>0</v>
      </c>
      <c r="F514">
        <v>0</v>
      </c>
      <c r="G514">
        <v>0</v>
      </c>
      <c r="H514">
        <v>0</v>
      </c>
      <c r="I514">
        <v>0</v>
      </c>
      <c r="J514">
        <v>0</v>
      </c>
      <c r="K514">
        <v>1</v>
      </c>
      <c r="L514" t="s">
        <v>2333</v>
      </c>
      <c r="M514">
        <v>84</v>
      </c>
      <c r="N514" t="s">
        <v>2334</v>
      </c>
      <c r="O514">
        <v>1</v>
      </c>
      <c r="P514">
        <v>3</v>
      </c>
      <c r="R514" t="s">
        <v>9</v>
      </c>
      <c r="S514" t="s">
        <v>212</v>
      </c>
      <c r="T514" t="s">
        <v>6</v>
      </c>
      <c r="U514" t="s">
        <v>200</v>
      </c>
      <c r="V514" s="12">
        <v>44890</v>
      </c>
      <c r="W514" s="12">
        <v>44890</v>
      </c>
      <c r="X514">
        <v>6</v>
      </c>
      <c r="Y514" s="13">
        <v>0.38263888888888886</v>
      </c>
      <c r="Z514" s="13">
        <v>0.64861111111111114</v>
      </c>
      <c r="AA514" s="1">
        <f t="shared" si="21"/>
        <v>383.00000000000006</v>
      </c>
      <c r="AB514">
        <v>2</v>
      </c>
      <c r="AD514">
        <v>2</v>
      </c>
      <c r="AF514">
        <v>1</v>
      </c>
      <c r="AG514" t="s">
        <v>1531</v>
      </c>
      <c r="AH514">
        <v>34</v>
      </c>
      <c r="AJ514">
        <v>34</v>
      </c>
      <c r="AK514">
        <v>2</v>
      </c>
      <c r="BC514">
        <f t="shared" si="22"/>
        <v>34</v>
      </c>
      <c r="BD514">
        <f>BC514*[1]counts!$B$54</f>
        <v>260.10000000000002</v>
      </c>
      <c r="BE514">
        <f t="shared" si="23"/>
        <v>260.10000000000002</v>
      </c>
      <c r="BF514">
        <v>1</v>
      </c>
      <c r="BG514">
        <v>0</v>
      </c>
      <c r="BH514">
        <v>1</v>
      </c>
      <c r="BI514">
        <v>0</v>
      </c>
      <c r="BJ514">
        <v>0</v>
      </c>
      <c r="BK514">
        <v>1</v>
      </c>
      <c r="BL514">
        <v>0</v>
      </c>
      <c r="BM514">
        <v>0</v>
      </c>
      <c r="BN514">
        <v>0</v>
      </c>
      <c r="BO514">
        <v>0</v>
      </c>
      <c r="BP514">
        <v>0</v>
      </c>
      <c r="BQ514">
        <v>0</v>
      </c>
      <c r="BR514">
        <v>1</v>
      </c>
      <c r="BS514" t="s">
        <v>2238</v>
      </c>
      <c r="BZ514">
        <v>1</v>
      </c>
      <c r="CA514" t="s">
        <v>975</v>
      </c>
      <c r="CF514">
        <v>7</v>
      </c>
      <c r="CG514">
        <v>8</v>
      </c>
      <c r="CH514">
        <v>1</v>
      </c>
      <c r="CI514">
        <v>1</v>
      </c>
      <c r="CJ514">
        <v>0</v>
      </c>
      <c r="CK514">
        <v>0</v>
      </c>
      <c r="CL514">
        <v>4</v>
      </c>
      <c r="CM514" t="s">
        <v>2335</v>
      </c>
      <c r="CN514">
        <v>11</v>
      </c>
      <c r="CO514" t="s">
        <v>2336</v>
      </c>
      <c r="CT514" t="s">
        <v>975</v>
      </c>
      <c r="CU514">
        <v>2</v>
      </c>
    </row>
    <row r="515" spans="1:99" x14ac:dyDescent="0.35">
      <c r="A515">
        <v>522</v>
      </c>
      <c r="B515" s="11">
        <v>44913.536805555559</v>
      </c>
      <c r="C515">
        <v>3</v>
      </c>
      <c r="D515">
        <v>0</v>
      </c>
      <c r="E515">
        <v>0</v>
      </c>
      <c r="F515">
        <v>0</v>
      </c>
      <c r="G515">
        <v>0</v>
      </c>
      <c r="H515">
        <v>0</v>
      </c>
      <c r="I515">
        <v>0</v>
      </c>
      <c r="J515">
        <v>0</v>
      </c>
      <c r="K515">
        <v>1</v>
      </c>
      <c r="L515" t="s">
        <v>2337</v>
      </c>
      <c r="M515">
        <v>99</v>
      </c>
      <c r="N515" t="s">
        <v>2338</v>
      </c>
      <c r="O515">
        <v>2</v>
      </c>
      <c r="Q515">
        <v>1</v>
      </c>
      <c r="R515" t="s">
        <v>8</v>
      </c>
      <c r="S515" t="s">
        <v>199</v>
      </c>
      <c r="T515" t="s">
        <v>6</v>
      </c>
      <c r="U515" t="s">
        <v>200</v>
      </c>
      <c r="V515" s="12">
        <v>44907</v>
      </c>
      <c r="W515" s="12">
        <v>44907</v>
      </c>
      <c r="X515">
        <v>2</v>
      </c>
      <c r="Y515" s="13">
        <v>0.54166666666666663</v>
      </c>
      <c r="Z515" s="13">
        <v>0.625</v>
      </c>
      <c r="AA515" s="1">
        <f t="shared" ref="AA515:AA578" si="24">(Z515-Y515)*24*60</f>
        <v>120.00000000000006</v>
      </c>
      <c r="AB515">
        <v>2</v>
      </c>
      <c r="AD515">
        <v>2</v>
      </c>
      <c r="AF515">
        <v>1</v>
      </c>
      <c r="AG515" t="s">
        <v>2339</v>
      </c>
      <c r="AH515">
        <v>340</v>
      </c>
      <c r="AJ515">
        <v>340</v>
      </c>
      <c r="AK515">
        <v>2</v>
      </c>
      <c r="BC515">
        <f t="shared" ref="BC515:BC578" si="25">AJ515+AP515+AV515+BB515</f>
        <v>340</v>
      </c>
      <c r="BD515">
        <f>BC515*[1]counts!$B$54</f>
        <v>2601</v>
      </c>
      <c r="BE515">
        <f t="shared" ref="BE515:BE578" si="26">BD515+BA515+AU515+AO515+AI515</f>
        <v>2601</v>
      </c>
      <c r="BF515">
        <v>0</v>
      </c>
      <c r="BG515">
        <v>0</v>
      </c>
      <c r="BH515">
        <v>1</v>
      </c>
      <c r="BI515">
        <v>0</v>
      </c>
      <c r="BJ515">
        <v>0</v>
      </c>
      <c r="BK515">
        <v>0</v>
      </c>
      <c r="BL515">
        <v>0</v>
      </c>
      <c r="BM515">
        <v>0</v>
      </c>
      <c r="BN515">
        <v>0</v>
      </c>
      <c r="BO515">
        <v>0</v>
      </c>
      <c r="BP515">
        <v>0</v>
      </c>
      <c r="BQ515">
        <v>0</v>
      </c>
      <c r="BZ515">
        <v>1</v>
      </c>
      <c r="CA515" t="s">
        <v>942</v>
      </c>
      <c r="CF515">
        <v>2</v>
      </c>
      <c r="CG515">
        <v>3</v>
      </c>
      <c r="CH515">
        <v>1</v>
      </c>
      <c r="CI515">
        <v>1</v>
      </c>
      <c r="CJ515">
        <v>0</v>
      </c>
      <c r="CK515">
        <v>0</v>
      </c>
      <c r="CL515">
        <v>1</v>
      </c>
      <c r="CM515" t="s">
        <v>2340</v>
      </c>
      <c r="CN515">
        <v>4</v>
      </c>
      <c r="CO515" t="s">
        <v>2341</v>
      </c>
      <c r="CT515" t="s">
        <v>942</v>
      </c>
      <c r="CU515">
        <v>2</v>
      </c>
    </row>
    <row r="516" spans="1:99" x14ac:dyDescent="0.35">
      <c r="A516">
        <v>523</v>
      </c>
      <c r="B516" s="11">
        <v>44913.545138888891</v>
      </c>
      <c r="C516">
        <v>3</v>
      </c>
      <c r="D516">
        <v>0</v>
      </c>
      <c r="E516">
        <v>0</v>
      </c>
      <c r="F516">
        <v>0</v>
      </c>
      <c r="G516">
        <v>0</v>
      </c>
      <c r="H516">
        <v>0</v>
      </c>
      <c r="I516">
        <v>0</v>
      </c>
      <c r="J516">
        <v>0</v>
      </c>
      <c r="K516">
        <v>1</v>
      </c>
      <c r="L516" t="s">
        <v>2342</v>
      </c>
      <c r="M516">
        <v>94</v>
      </c>
      <c r="N516" t="s">
        <v>2343</v>
      </c>
      <c r="O516">
        <v>2</v>
      </c>
      <c r="Q516">
        <v>2</v>
      </c>
      <c r="R516" t="s">
        <v>8</v>
      </c>
      <c r="S516" t="s">
        <v>212</v>
      </c>
      <c r="T516" t="s">
        <v>6</v>
      </c>
      <c r="U516" t="s">
        <v>200</v>
      </c>
      <c r="V516" s="12">
        <v>44909</v>
      </c>
      <c r="W516" s="12">
        <v>44909</v>
      </c>
      <c r="X516">
        <v>1</v>
      </c>
      <c r="Y516" s="13">
        <v>0.33333333333333331</v>
      </c>
      <c r="Z516" s="13">
        <v>0.375</v>
      </c>
      <c r="AA516" s="1">
        <f t="shared" si="24"/>
        <v>60.000000000000028</v>
      </c>
      <c r="AB516">
        <v>2</v>
      </c>
      <c r="AD516">
        <v>2</v>
      </c>
      <c r="AF516">
        <v>1</v>
      </c>
      <c r="AG516" t="s">
        <v>2344</v>
      </c>
      <c r="AH516">
        <v>10</v>
      </c>
      <c r="AJ516">
        <v>10</v>
      </c>
      <c r="AK516">
        <v>2</v>
      </c>
      <c r="BC516">
        <f t="shared" si="25"/>
        <v>10</v>
      </c>
      <c r="BD516">
        <f>BC516*[1]counts!$B$54</f>
        <v>76.5</v>
      </c>
      <c r="BE516">
        <f t="shared" si="26"/>
        <v>76.5</v>
      </c>
      <c r="BF516">
        <v>0</v>
      </c>
      <c r="BG516">
        <v>0</v>
      </c>
      <c r="BH516">
        <v>1</v>
      </c>
      <c r="BI516">
        <v>0</v>
      </c>
      <c r="BJ516">
        <v>0</v>
      </c>
      <c r="BK516">
        <v>0</v>
      </c>
      <c r="BL516">
        <v>0</v>
      </c>
      <c r="BM516">
        <v>0</v>
      </c>
      <c r="BN516">
        <v>0</v>
      </c>
      <c r="BO516">
        <v>0</v>
      </c>
      <c r="BP516">
        <v>0</v>
      </c>
      <c r="BQ516">
        <v>0</v>
      </c>
      <c r="BZ516">
        <v>1</v>
      </c>
      <c r="CA516" t="s">
        <v>942</v>
      </c>
      <c r="CF516">
        <v>1</v>
      </c>
      <c r="CG516">
        <v>4</v>
      </c>
      <c r="CH516">
        <v>0</v>
      </c>
      <c r="CI516">
        <v>1</v>
      </c>
      <c r="CJ516">
        <v>0</v>
      </c>
      <c r="CK516">
        <v>0</v>
      </c>
      <c r="CN516">
        <v>5</v>
      </c>
      <c r="CO516" t="s">
        <v>2345</v>
      </c>
      <c r="CT516" t="s">
        <v>942</v>
      </c>
      <c r="CU516">
        <v>2</v>
      </c>
    </row>
    <row r="517" spans="1:99" x14ac:dyDescent="0.35">
      <c r="A517">
        <v>524</v>
      </c>
      <c r="B517" s="11">
        <v>44913.55</v>
      </c>
      <c r="C517">
        <v>3</v>
      </c>
      <c r="D517">
        <v>0</v>
      </c>
      <c r="E517">
        <v>0</v>
      </c>
      <c r="F517">
        <v>0</v>
      </c>
      <c r="G517">
        <v>0</v>
      </c>
      <c r="H517">
        <v>0</v>
      </c>
      <c r="I517">
        <v>0</v>
      </c>
      <c r="J517">
        <v>0</v>
      </c>
      <c r="K517">
        <v>1</v>
      </c>
      <c r="L517" t="s">
        <v>2346</v>
      </c>
      <c r="M517">
        <v>95</v>
      </c>
      <c r="N517" t="s">
        <v>2347</v>
      </c>
      <c r="O517">
        <v>2</v>
      </c>
      <c r="Q517">
        <v>2</v>
      </c>
      <c r="R517" t="s">
        <v>8</v>
      </c>
      <c r="S517" t="s">
        <v>212</v>
      </c>
      <c r="T517" t="s">
        <v>6</v>
      </c>
      <c r="U517" t="s">
        <v>200</v>
      </c>
      <c r="V517" s="12">
        <v>44909</v>
      </c>
      <c r="W517" s="12">
        <v>44909</v>
      </c>
      <c r="X517">
        <v>1</v>
      </c>
      <c r="Y517" s="13">
        <v>0.41666666666666669</v>
      </c>
      <c r="Z517" s="13">
        <v>0.45833333333333331</v>
      </c>
      <c r="AA517" s="1">
        <f t="shared" si="24"/>
        <v>59.999999999999943</v>
      </c>
      <c r="AB517">
        <v>2</v>
      </c>
      <c r="AD517">
        <v>2</v>
      </c>
      <c r="AF517">
        <v>1</v>
      </c>
      <c r="AG517" t="s">
        <v>2348</v>
      </c>
      <c r="AH517">
        <v>5</v>
      </c>
      <c r="AJ517">
        <v>5</v>
      </c>
      <c r="AK517">
        <v>2</v>
      </c>
      <c r="BC517">
        <f t="shared" si="25"/>
        <v>5</v>
      </c>
      <c r="BD517">
        <f>BC517*[1]counts!$B$54</f>
        <v>38.25</v>
      </c>
      <c r="BE517">
        <f t="shared" si="26"/>
        <v>38.25</v>
      </c>
      <c r="BF517">
        <v>0</v>
      </c>
      <c r="BG517">
        <v>0</v>
      </c>
      <c r="BH517">
        <v>1</v>
      </c>
      <c r="BI517">
        <v>0</v>
      </c>
      <c r="BJ517">
        <v>0</v>
      </c>
      <c r="BK517">
        <v>0</v>
      </c>
      <c r="BL517">
        <v>0</v>
      </c>
      <c r="BM517">
        <v>0</v>
      </c>
      <c r="BN517">
        <v>0</v>
      </c>
      <c r="BO517">
        <v>0</v>
      </c>
      <c r="BP517">
        <v>0</v>
      </c>
      <c r="BQ517">
        <v>0</v>
      </c>
      <c r="BZ517">
        <v>1</v>
      </c>
      <c r="CA517" t="s">
        <v>942</v>
      </c>
      <c r="CF517">
        <v>3</v>
      </c>
      <c r="CG517">
        <v>3</v>
      </c>
      <c r="CH517">
        <v>0</v>
      </c>
      <c r="CI517">
        <v>1</v>
      </c>
      <c r="CJ517">
        <v>0</v>
      </c>
      <c r="CK517">
        <v>0</v>
      </c>
      <c r="CN517">
        <v>6</v>
      </c>
      <c r="CO517" t="s">
        <v>2349</v>
      </c>
      <c r="CT517" t="s">
        <v>942</v>
      </c>
      <c r="CU517">
        <v>2</v>
      </c>
    </row>
    <row r="518" spans="1:99" x14ac:dyDescent="0.35">
      <c r="A518">
        <v>525</v>
      </c>
      <c r="B518" s="11">
        <v>44913.557638888888</v>
      </c>
      <c r="C518">
        <v>3</v>
      </c>
      <c r="D518">
        <v>0</v>
      </c>
      <c r="E518">
        <v>0</v>
      </c>
      <c r="F518">
        <v>0</v>
      </c>
      <c r="G518">
        <v>0</v>
      </c>
      <c r="H518">
        <v>0</v>
      </c>
      <c r="I518">
        <v>0</v>
      </c>
      <c r="J518">
        <v>0</v>
      </c>
      <c r="K518">
        <v>1</v>
      </c>
      <c r="L518" t="s">
        <v>2346</v>
      </c>
      <c r="M518">
        <v>94</v>
      </c>
      <c r="N518" t="s">
        <v>1326</v>
      </c>
      <c r="O518">
        <v>2</v>
      </c>
      <c r="Q518">
        <v>4</v>
      </c>
      <c r="R518" t="s">
        <v>9</v>
      </c>
      <c r="S518" t="s">
        <v>212</v>
      </c>
      <c r="T518" t="s">
        <v>6</v>
      </c>
      <c r="U518" t="s">
        <v>200</v>
      </c>
      <c r="V518" s="12">
        <v>44909</v>
      </c>
      <c r="W518" s="12">
        <v>44909</v>
      </c>
      <c r="X518">
        <v>1</v>
      </c>
      <c r="Y518" s="13">
        <v>0.5</v>
      </c>
      <c r="Z518" s="13">
        <v>0.54166666666666663</v>
      </c>
      <c r="AA518" s="1">
        <f t="shared" si="24"/>
        <v>59.999999999999943</v>
      </c>
      <c r="AB518">
        <v>2</v>
      </c>
      <c r="AD518">
        <v>2</v>
      </c>
      <c r="AF518">
        <v>1</v>
      </c>
      <c r="AG518" t="s">
        <v>2350</v>
      </c>
      <c r="AH518">
        <v>12</v>
      </c>
      <c r="AJ518">
        <v>12</v>
      </c>
      <c r="AK518">
        <v>2</v>
      </c>
      <c r="BC518">
        <f t="shared" si="25"/>
        <v>12</v>
      </c>
      <c r="BD518">
        <f>BC518*[1]counts!$B$54</f>
        <v>91.800000000000011</v>
      </c>
      <c r="BE518">
        <f t="shared" si="26"/>
        <v>91.800000000000011</v>
      </c>
      <c r="BF518">
        <v>0</v>
      </c>
      <c r="BG518">
        <v>0</v>
      </c>
      <c r="BH518">
        <v>1</v>
      </c>
      <c r="BI518">
        <v>0</v>
      </c>
      <c r="BJ518">
        <v>0</v>
      </c>
      <c r="BK518">
        <v>0</v>
      </c>
      <c r="BL518">
        <v>0</v>
      </c>
      <c r="BM518">
        <v>0</v>
      </c>
      <c r="BN518">
        <v>0</v>
      </c>
      <c r="BO518">
        <v>0</v>
      </c>
      <c r="BP518">
        <v>0</v>
      </c>
      <c r="BQ518">
        <v>0</v>
      </c>
      <c r="BZ518">
        <v>1</v>
      </c>
      <c r="CA518" t="s">
        <v>1210</v>
      </c>
      <c r="CF518">
        <v>2</v>
      </c>
      <c r="CG518">
        <v>3</v>
      </c>
      <c r="CH518">
        <v>1</v>
      </c>
      <c r="CI518">
        <v>1</v>
      </c>
      <c r="CJ518">
        <v>0</v>
      </c>
      <c r="CK518">
        <v>0</v>
      </c>
      <c r="CL518">
        <v>2</v>
      </c>
      <c r="CM518" t="s">
        <v>2351</v>
      </c>
      <c r="CN518">
        <v>3</v>
      </c>
      <c r="CO518" t="s">
        <v>2352</v>
      </c>
      <c r="CT518" t="s">
        <v>942</v>
      </c>
      <c r="CU518">
        <v>2</v>
      </c>
    </row>
    <row r="519" spans="1:99" x14ac:dyDescent="0.35">
      <c r="A519">
        <v>526</v>
      </c>
      <c r="B519" s="11">
        <v>44913.573611111111</v>
      </c>
      <c r="C519">
        <v>3</v>
      </c>
      <c r="D519">
        <v>0</v>
      </c>
      <c r="E519">
        <v>0</v>
      </c>
      <c r="F519">
        <v>0</v>
      </c>
      <c r="G519">
        <v>0</v>
      </c>
      <c r="H519">
        <v>0</v>
      </c>
      <c r="I519">
        <v>0</v>
      </c>
      <c r="J519">
        <v>0</v>
      </c>
      <c r="K519">
        <v>0</v>
      </c>
      <c r="L519" t="s">
        <v>2353</v>
      </c>
      <c r="M519">
        <v>92</v>
      </c>
      <c r="N519" t="s">
        <v>2354</v>
      </c>
      <c r="O519">
        <v>2</v>
      </c>
      <c r="Q519">
        <v>3</v>
      </c>
      <c r="R519" t="s">
        <v>9</v>
      </c>
      <c r="S519" t="s">
        <v>199</v>
      </c>
      <c r="T519" t="s">
        <v>6</v>
      </c>
      <c r="U519" t="s">
        <v>200</v>
      </c>
      <c r="V519" s="12">
        <v>44910</v>
      </c>
      <c r="W519" s="12">
        <v>44910</v>
      </c>
      <c r="X519">
        <v>2</v>
      </c>
      <c r="Y519" s="13">
        <v>0.5</v>
      </c>
      <c r="Z519" s="13">
        <v>0.58333333333333337</v>
      </c>
      <c r="AA519" s="1">
        <f t="shared" si="24"/>
        <v>120.00000000000006</v>
      </c>
      <c r="AB519">
        <v>2</v>
      </c>
      <c r="AD519">
        <v>2</v>
      </c>
      <c r="AF519">
        <v>1</v>
      </c>
      <c r="AG519" t="s">
        <v>2355</v>
      </c>
      <c r="AH519">
        <v>150</v>
      </c>
      <c r="AJ519">
        <v>150</v>
      </c>
      <c r="AK519">
        <v>2</v>
      </c>
      <c r="BC519">
        <f t="shared" si="25"/>
        <v>150</v>
      </c>
      <c r="BD519">
        <f>BC519*[1]counts!$B$54</f>
        <v>1147.5</v>
      </c>
      <c r="BE519">
        <f t="shared" si="26"/>
        <v>1147.5</v>
      </c>
      <c r="BF519">
        <v>0</v>
      </c>
      <c r="BG519">
        <v>0</v>
      </c>
      <c r="BH519">
        <v>1</v>
      </c>
      <c r="BI519">
        <v>0</v>
      </c>
      <c r="BJ519">
        <v>0</v>
      </c>
      <c r="BK519">
        <v>0</v>
      </c>
      <c r="BL519">
        <v>0</v>
      </c>
      <c r="BM519">
        <v>0</v>
      </c>
      <c r="BN519">
        <v>0</v>
      </c>
      <c r="BO519">
        <v>0</v>
      </c>
      <c r="BP519">
        <v>0</v>
      </c>
      <c r="BQ519">
        <v>0</v>
      </c>
      <c r="BZ519">
        <v>1</v>
      </c>
      <c r="CA519" t="s">
        <v>1476</v>
      </c>
      <c r="CF519">
        <v>3</v>
      </c>
      <c r="CG519">
        <v>2</v>
      </c>
      <c r="CH519">
        <v>1</v>
      </c>
      <c r="CI519">
        <v>1</v>
      </c>
      <c r="CJ519">
        <v>0</v>
      </c>
      <c r="CK519">
        <v>0</v>
      </c>
      <c r="CL519">
        <v>1</v>
      </c>
      <c r="CM519" t="s">
        <v>1052</v>
      </c>
      <c r="CN519">
        <v>4</v>
      </c>
      <c r="CO519" t="s">
        <v>2356</v>
      </c>
      <c r="CT519" t="s">
        <v>1928</v>
      </c>
      <c r="CU519">
        <v>2</v>
      </c>
    </row>
    <row r="520" spans="1:99" x14ac:dyDescent="0.35">
      <c r="A520">
        <v>527</v>
      </c>
      <c r="B520" s="11">
        <v>44916.400694444441</v>
      </c>
      <c r="C520">
        <v>3</v>
      </c>
      <c r="D520">
        <v>0</v>
      </c>
      <c r="E520">
        <v>0</v>
      </c>
      <c r="F520">
        <v>0</v>
      </c>
      <c r="G520">
        <v>0</v>
      </c>
      <c r="H520">
        <v>0</v>
      </c>
      <c r="I520">
        <v>0</v>
      </c>
      <c r="J520">
        <v>0</v>
      </c>
      <c r="K520">
        <v>1</v>
      </c>
      <c r="L520" t="s">
        <v>2357</v>
      </c>
      <c r="M520">
        <v>99</v>
      </c>
      <c r="N520" t="s">
        <v>2358</v>
      </c>
      <c r="O520">
        <v>2</v>
      </c>
      <c r="Q520">
        <v>7</v>
      </c>
      <c r="R520" t="s">
        <v>9</v>
      </c>
      <c r="S520" t="s">
        <v>199</v>
      </c>
      <c r="T520" t="s">
        <v>6</v>
      </c>
      <c r="U520" t="s">
        <v>200</v>
      </c>
      <c r="V520" s="12">
        <v>44914</v>
      </c>
      <c r="W520" s="12">
        <v>44914</v>
      </c>
      <c r="X520">
        <v>2</v>
      </c>
      <c r="Y520" s="13">
        <v>0.375</v>
      </c>
      <c r="Z520" s="13">
        <v>0.45833333333333331</v>
      </c>
      <c r="AA520" s="1">
        <f t="shared" si="24"/>
        <v>119.99999999999997</v>
      </c>
      <c r="AB520">
        <v>2</v>
      </c>
      <c r="AD520">
        <v>2</v>
      </c>
      <c r="AF520">
        <v>1</v>
      </c>
      <c r="AG520" t="s">
        <v>2223</v>
      </c>
      <c r="AH520">
        <v>84</v>
      </c>
      <c r="AJ520">
        <v>84</v>
      </c>
      <c r="AK520">
        <v>2</v>
      </c>
      <c r="BC520">
        <f t="shared" si="25"/>
        <v>84</v>
      </c>
      <c r="BD520">
        <f>BC520*[1]counts!$B$54</f>
        <v>642.6</v>
      </c>
      <c r="BE520">
        <f t="shared" si="26"/>
        <v>642.6</v>
      </c>
      <c r="BF520">
        <v>0</v>
      </c>
      <c r="BG520">
        <v>0</v>
      </c>
      <c r="BH520">
        <v>1</v>
      </c>
      <c r="BI520">
        <v>0</v>
      </c>
      <c r="BJ520">
        <v>0</v>
      </c>
      <c r="BK520">
        <v>0</v>
      </c>
      <c r="BL520">
        <v>0</v>
      </c>
      <c r="BM520">
        <v>0</v>
      </c>
      <c r="BN520">
        <v>0</v>
      </c>
      <c r="BO520">
        <v>0</v>
      </c>
      <c r="BP520">
        <v>0</v>
      </c>
      <c r="BQ520">
        <v>0</v>
      </c>
      <c r="BZ520">
        <v>1</v>
      </c>
      <c r="CA520" t="s">
        <v>942</v>
      </c>
      <c r="CF520">
        <v>2</v>
      </c>
      <c r="CG520">
        <v>1</v>
      </c>
      <c r="CH520">
        <v>0</v>
      </c>
      <c r="CI520">
        <v>1</v>
      </c>
      <c r="CJ520">
        <v>0</v>
      </c>
      <c r="CK520">
        <v>0</v>
      </c>
      <c r="CN520">
        <v>3</v>
      </c>
      <c r="CO520" t="s">
        <v>2359</v>
      </c>
      <c r="CT520" t="s">
        <v>942</v>
      </c>
      <c r="CU520">
        <v>2</v>
      </c>
    </row>
    <row r="521" spans="1:99" x14ac:dyDescent="0.35">
      <c r="A521">
        <v>528</v>
      </c>
      <c r="B521" s="11">
        <v>44916.405555555553</v>
      </c>
      <c r="C521">
        <v>3</v>
      </c>
      <c r="D521">
        <v>0</v>
      </c>
      <c r="E521">
        <v>0</v>
      </c>
      <c r="F521">
        <v>0</v>
      </c>
      <c r="G521">
        <v>0</v>
      </c>
      <c r="H521">
        <v>0</v>
      </c>
      <c r="I521">
        <v>0</v>
      </c>
      <c r="J521">
        <v>0</v>
      </c>
      <c r="K521">
        <v>1</v>
      </c>
      <c r="L521" t="s">
        <v>2360</v>
      </c>
      <c r="M521">
        <v>97</v>
      </c>
      <c r="N521" t="s">
        <v>2361</v>
      </c>
      <c r="O521">
        <v>2</v>
      </c>
      <c r="Q521">
        <v>8</v>
      </c>
      <c r="R521" t="s">
        <v>9</v>
      </c>
      <c r="S521" t="s">
        <v>199</v>
      </c>
      <c r="T521" t="s">
        <v>6</v>
      </c>
      <c r="U521" t="s">
        <v>200</v>
      </c>
      <c r="V521" s="12">
        <v>44915</v>
      </c>
      <c r="W521" s="12">
        <v>44915</v>
      </c>
      <c r="X521">
        <v>2</v>
      </c>
      <c r="Y521" s="13">
        <v>0.45833333333333331</v>
      </c>
      <c r="Z521" s="13">
        <v>0.54166666666666663</v>
      </c>
      <c r="AA521" s="1">
        <f t="shared" si="24"/>
        <v>119.99999999999997</v>
      </c>
      <c r="AB521">
        <v>2</v>
      </c>
      <c r="AD521">
        <v>2</v>
      </c>
      <c r="AF521">
        <v>1</v>
      </c>
      <c r="AG521" t="s">
        <v>1731</v>
      </c>
      <c r="AH521">
        <v>64</v>
      </c>
      <c r="AJ521">
        <v>64</v>
      </c>
      <c r="AK521">
        <v>2</v>
      </c>
      <c r="BC521">
        <f t="shared" si="25"/>
        <v>64</v>
      </c>
      <c r="BD521">
        <f>BC521*[1]counts!$B$54</f>
        <v>489.6</v>
      </c>
      <c r="BE521">
        <f t="shared" si="26"/>
        <v>489.6</v>
      </c>
      <c r="BF521">
        <v>0</v>
      </c>
      <c r="BG521">
        <v>0</v>
      </c>
      <c r="BH521">
        <v>1</v>
      </c>
      <c r="BI521">
        <v>0</v>
      </c>
      <c r="BJ521">
        <v>0</v>
      </c>
      <c r="BK521">
        <v>0</v>
      </c>
      <c r="BL521">
        <v>0</v>
      </c>
      <c r="BM521">
        <v>0</v>
      </c>
      <c r="BN521">
        <v>0</v>
      </c>
      <c r="BO521">
        <v>0</v>
      </c>
      <c r="BP521">
        <v>0</v>
      </c>
      <c r="BQ521">
        <v>0</v>
      </c>
      <c r="BZ521">
        <v>1</v>
      </c>
      <c r="CA521" t="s">
        <v>942</v>
      </c>
      <c r="CF521">
        <v>2</v>
      </c>
      <c r="CG521">
        <v>1</v>
      </c>
      <c r="CH521">
        <v>0</v>
      </c>
      <c r="CI521">
        <v>1</v>
      </c>
      <c r="CJ521">
        <v>0</v>
      </c>
      <c r="CK521">
        <v>0</v>
      </c>
      <c r="CN521">
        <v>3</v>
      </c>
      <c r="CO521" t="s">
        <v>1946</v>
      </c>
      <c r="CT521" t="s">
        <v>942</v>
      </c>
      <c r="CU521">
        <v>2</v>
      </c>
    </row>
    <row r="522" spans="1:99" x14ac:dyDescent="0.35">
      <c r="A522">
        <v>529</v>
      </c>
      <c r="B522" s="11">
        <v>44916.40902777778</v>
      </c>
      <c r="C522">
        <v>3</v>
      </c>
      <c r="D522">
        <v>0</v>
      </c>
      <c r="E522">
        <v>0</v>
      </c>
      <c r="F522">
        <v>0</v>
      </c>
      <c r="G522">
        <v>0</v>
      </c>
      <c r="H522">
        <v>0</v>
      </c>
      <c r="I522">
        <v>0</v>
      </c>
      <c r="J522">
        <v>0</v>
      </c>
      <c r="K522">
        <v>1</v>
      </c>
      <c r="L522" t="s">
        <v>2362</v>
      </c>
      <c r="M522">
        <v>52</v>
      </c>
      <c r="N522" t="s">
        <v>2363</v>
      </c>
      <c r="O522">
        <v>2</v>
      </c>
      <c r="Q522">
        <v>6</v>
      </c>
      <c r="R522" t="s">
        <v>8</v>
      </c>
      <c r="S522" t="s">
        <v>212</v>
      </c>
      <c r="T522" t="s">
        <v>6</v>
      </c>
      <c r="U522" t="s">
        <v>200</v>
      </c>
      <c r="V522" s="12">
        <v>44915</v>
      </c>
      <c r="W522" s="12">
        <v>44915</v>
      </c>
      <c r="X522">
        <v>1</v>
      </c>
      <c r="Y522" s="13">
        <v>0.58333333333333337</v>
      </c>
      <c r="Z522" s="13">
        <v>0.625</v>
      </c>
      <c r="AA522" s="1">
        <f t="shared" si="24"/>
        <v>59.999999999999943</v>
      </c>
      <c r="AB522">
        <v>2</v>
      </c>
      <c r="AD522">
        <v>2</v>
      </c>
      <c r="AF522">
        <v>1</v>
      </c>
      <c r="AG522" t="s">
        <v>2364</v>
      </c>
      <c r="AH522">
        <v>15</v>
      </c>
      <c r="AJ522">
        <v>15</v>
      </c>
      <c r="BC522">
        <f t="shared" si="25"/>
        <v>15</v>
      </c>
      <c r="BD522">
        <f>BC522*[1]counts!$B$54</f>
        <v>114.75</v>
      </c>
      <c r="BE522">
        <f t="shared" si="26"/>
        <v>114.75</v>
      </c>
      <c r="BF522">
        <v>0</v>
      </c>
      <c r="BG522">
        <v>0</v>
      </c>
      <c r="BH522">
        <v>1</v>
      </c>
      <c r="BI522">
        <v>0</v>
      </c>
      <c r="BJ522">
        <v>0</v>
      </c>
      <c r="BK522">
        <v>0</v>
      </c>
      <c r="BL522">
        <v>0</v>
      </c>
      <c r="BM522">
        <v>0</v>
      </c>
      <c r="BN522">
        <v>0</v>
      </c>
      <c r="BO522">
        <v>0</v>
      </c>
      <c r="BP522">
        <v>0</v>
      </c>
      <c r="BQ522">
        <v>0</v>
      </c>
      <c r="BZ522">
        <v>1</v>
      </c>
      <c r="CA522" t="s">
        <v>942</v>
      </c>
      <c r="CF522">
        <v>1</v>
      </c>
      <c r="CG522">
        <v>2</v>
      </c>
      <c r="CH522">
        <v>1</v>
      </c>
      <c r="CI522">
        <v>1</v>
      </c>
      <c r="CJ522">
        <v>0</v>
      </c>
      <c r="CK522">
        <v>0</v>
      </c>
      <c r="CL522">
        <v>1</v>
      </c>
      <c r="CM522" t="s">
        <v>2365</v>
      </c>
      <c r="CN522">
        <v>2</v>
      </c>
      <c r="CO522" t="s">
        <v>2366</v>
      </c>
      <c r="CT522" t="s">
        <v>942</v>
      </c>
      <c r="CU522">
        <v>2</v>
      </c>
    </row>
    <row r="523" spans="1:99" x14ac:dyDescent="0.35">
      <c r="A523">
        <v>530</v>
      </c>
      <c r="B523" s="11">
        <v>44936.422222222223</v>
      </c>
      <c r="C523">
        <v>3</v>
      </c>
      <c r="D523">
        <v>0</v>
      </c>
      <c r="E523">
        <v>0</v>
      </c>
      <c r="F523">
        <v>0</v>
      </c>
      <c r="G523">
        <v>0</v>
      </c>
      <c r="H523">
        <v>0</v>
      </c>
      <c r="I523">
        <v>0</v>
      </c>
      <c r="J523">
        <v>0</v>
      </c>
      <c r="K523">
        <v>1</v>
      </c>
      <c r="L523" t="s">
        <v>2367</v>
      </c>
      <c r="M523">
        <v>79</v>
      </c>
      <c r="N523" t="s">
        <v>2368</v>
      </c>
      <c r="O523">
        <v>1</v>
      </c>
      <c r="P523">
        <v>5</v>
      </c>
      <c r="R523" t="s">
        <v>8</v>
      </c>
      <c r="S523" t="s">
        <v>212</v>
      </c>
      <c r="T523" t="s">
        <v>6</v>
      </c>
      <c r="U523" t="s">
        <v>200</v>
      </c>
      <c r="V523" s="12">
        <v>44900</v>
      </c>
      <c r="W523" s="12">
        <v>44900</v>
      </c>
      <c r="X523">
        <v>2</v>
      </c>
      <c r="Y523" s="13">
        <v>0.38472222222222224</v>
      </c>
      <c r="Z523" s="13">
        <v>0.47430555555555554</v>
      </c>
      <c r="AA523" s="1">
        <f t="shared" si="24"/>
        <v>128.99999999999994</v>
      </c>
      <c r="AB523">
        <v>2</v>
      </c>
      <c r="AD523">
        <v>2</v>
      </c>
      <c r="AF523">
        <v>1</v>
      </c>
      <c r="AG523" t="s">
        <v>2369</v>
      </c>
      <c r="AH523">
        <v>17</v>
      </c>
      <c r="AJ523">
        <v>17</v>
      </c>
      <c r="AK523">
        <v>2</v>
      </c>
      <c r="BC523">
        <f t="shared" si="25"/>
        <v>17</v>
      </c>
      <c r="BD523">
        <f>BC523*[1]counts!$B$54</f>
        <v>130.05000000000001</v>
      </c>
      <c r="BE523">
        <f t="shared" si="26"/>
        <v>130.05000000000001</v>
      </c>
      <c r="BF523">
        <v>0</v>
      </c>
      <c r="BG523">
        <v>0</v>
      </c>
      <c r="BH523">
        <v>1</v>
      </c>
      <c r="BI523">
        <v>0</v>
      </c>
      <c r="BJ523">
        <v>0</v>
      </c>
      <c r="BK523">
        <v>0</v>
      </c>
      <c r="BL523">
        <v>0</v>
      </c>
      <c r="BM523">
        <v>0</v>
      </c>
      <c r="BN523">
        <v>0</v>
      </c>
      <c r="BO523">
        <v>0</v>
      </c>
      <c r="BP523">
        <v>0</v>
      </c>
      <c r="BQ523">
        <v>0</v>
      </c>
      <c r="BZ523">
        <v>1</v>
      </c>
      <c r="CA523" t="s">
        <v>975</v>
      </c>
      <c r="CF523">
        <v>1</v>
      </c>
      <c r="CG523">
        <v>1</v>
      </c>
      <c r="CH523">
        <v>1</v>
      </c>
      <c r="CI523">
        <v>1</v>
      </c>
      <c r="CJ523">
        <v>0</v>
      </c>
      <c r="CK523">
        <v>0</v>
      </c>
      <c r="CL523">
        <v>1</v>
      </c>
      <c r="CM523" t="s">
        <v>1261</v>
      </c>
      <c r="CN523">
        <v>1</v>
      </c>
      <c r="CO523" t="s">
        <v>1748</v>
      </c>
      <c r="CT523" t="s">
        <v>975</v>
      </c>
      <c r="CU523">
        <v>2</v>
      </c>
    </row>
    <row r="524" spans="1:99" x14ac:dyDescent="0.35">
      <c r="A524">
        <v>531</v>
      </c>
      <c r="B524" s="11">
        <v>44936.431250000001</v>
      </c>
      <c r="C524">
        <v>3</v>
      </c>
      <c r="D524">
        <v>0</v>
      </c>
      <c r="E524">
        <v>0</v>
      </c>
      <c r="F524">
        <v>0</v>
      </c>
      <c r="G524">
        <v>0</v>
      </c>
      <c r="H524">
        <v>0</v>
      </c>
      <c r="I524">
        <v>0</v>
      </c>
      <c r="J524">
        <v>0</v>
      </c>
      <c r="K524">
        <v>1</v>
      </c>
      <c r="L524" t="s">
        <v>2370</v>
      </c>
      <c r="M524">
        <v>84</v>
      </c>
      <c r="N524" t="s">
        <v>2371</v>
      </c>
      <c r="O524">
        <v>1</v>
      </c>
      <c r="P524">
        <v>4</v>
      </c>
      <c r="R524" t="s">
        <v>9</v>
      </c>
      <c r="S524" t="s">
        <v>199</v>
      </c>
      <c r="T524" t="s">
        <v>6</v>
      </c>
      <c r="U524" t="s">
        <v>200</v>
      </c>
      <c r="V524" s="12">
        <v>44900</v>
      </c>
      <c r="W524" s="12">
        <v>44900</v>
      </c>
      <c r="X524">
        <v>3</v>
      </c>
      <c r="Y524" s="13">
        <v>0.5180555555555556</v>
      </c>
      <c r="Z524" s="13">
        <v>0.6118055555555556</v>
      </c>
      <c r="AA524" s="1">
        <f t="shared" si="24"/>
        <v>135</v>
      </c>
      <c r="AB524">
        <v>2</v>
      </c>
      <c r="AD524">
        <v>2</v>
      </c>
      <c r="AF524">
        <v>1</v>
      </c>
      <c r="AG524" t="s">
        <v>2372</v>
      </c>
      <c r="AH524">
        <v>136</v>
      </c>
      <c r="AJ524">
        <v>136</v>
      </c>
      <c r="AK524">
        <v>2</v>
      </c>
      <c r="BC524">
        <f t="shared" si="25"/>
        <v>136</v>
      </c>
      <c r="BD524">
        <f>BC524*[1]counts!$B$54</f>
        <v>1040.4000000000001</v>
      </c>
      <c r="BE524">
        <f t="shared" si="26"/>
        <v>1040.4000000000001</v>
      </c>
      <c r="BF524">
        <v>0</v>
      </c>
      <c r="BG524">
        <v>0</v>
      </c>
      <c r="BH524">
        <v>1</v>
      </c>
      <c r="BI524">
        <v>0</v>
      </c>
      <c r="BJ524">
        <v>0</v>
      </c>
      <c r="BK524">
        <v>0</v>
      </c>
      <c r="BL524">
        <v>0</v>
      </c>
      <c r="BM524">
        <v>0</v>
      </c>
      <c r="BN524">
        <v>0</v>
      </c>
      <c r="BO524">
        <v>0</v>
      </c>
      <c r="BP524">
        <v>0</v>
      </c>
      <c r="BQ524">
        <v>0</v>
      </c>
      <c r="BZ524">
        <v>1</v>
      </c>
      <c r="CA524" t="s">
        <v>975</v>
      </c>
      <c r="CF524">
        <v>1</v>
      </c>
      <c r="CG524">
        <v>1</v>
      </c>
      <c r="CH524">
        <v>0</v>
      </c>
      <c r="CI524">
        <v>1</v>
      </c>
      <c r="CJ524">
        <v>0</v>
      </c>
      <c r="CK524">
        <v>0</v>
      </c>
      <c r="CN524">
        <v>1</v>
      </c>
      <c r="CO524" t="s">
        <v>2373</v>
      </c>
      <c r="CT524" t="s">
        <v>975</v>
      </c>
      <c r="CU524">
        <v>2</v>
      </c>
    </row>
    <row r="525" spans="1:99" x14ac:dyDescent="0.35">
      <c r="A525">
        <v>532</v>
      </c>
      <c r="B525" s="11">
        <v>44936.436805555553</v>
      </c>
      <c r="C525">
        <v>3</v>
      </c>
      <c r="D525">
        <v>0</v>
      </c>
      <c r="E525">
        <v>0</v>
      </c>
      <c r="F525">
        <v>0</v>
      </c>
      <c r="G525">
        <v>0</v>
      </c>
      <c r="H525">
        <v>0</v>
      </c>
      <c r="I525">
        <v>0</v>
      </c>
      <c r="J525">
        <v>0</v>
      </c>
      <c r="K525">
        <v>1</v>
      </c>
      <c r="L525" t="s">
        <v>1302</v>
      </c>
      <c r="M525">
        <v>84</v>
      </c>
      <c r="N525" t="s">
        <v>2374</v>
      </c>
      <c r="O525">
        <v>1</v>
      </c>
      <c r="P525">
        <v>6</v>
      </c>
      <c r="R525" t="s">
        <v>8</v>
      </c>
      <c r="S525" t="s">
        <v>212</v>
      </c>
      <c r="T525" t="s">
        <v>6</v>
      </c>
      <c r="U525" t="s">
        <v>200</v>
      </c>
      <c r="V525" s="12">
        <v>44901</v>
      </c>
      <c r="W525" s="12">
        <v>44901</v>
      </c>
      <c r="X525">
        <v>2</v>
      </c>
      <c r="Y525" s="13">
        <v>0.35416666666666669</v>
      </c>
      <c r="Z525" s="13">
        <v>0.4465277777777778</v>
      </c>
      <c r="AA525" s="1">
        <f t="shared" si="24"/>
        <v>133</v>
      </c>
      <c r="AB525">
        <v>2</v>
      </c>
      <c r="AD525">
        <v>2</v>
      </c>
      <c r="AF525">
        <v>1</v>
      </c>
      <c r="AG525" t="s">
        <v>2375</v>
      </c>
      <c r="AH525">
        <v>19</v>
      </c>
      <c r="AJ525">
        <v>19</v>
      </c>
      <c r="AK525">
        <v>2</v>
      </c>
      <c r="BC525">
        <f t="shared" si="25"/>
        <v>19</v>
      </c>
      <c r="BD525">
        <f>BC525*[1]counts!$B$54</f>
        <v>145.35</v>
      </c>
      <c r="BE525">
        <f t="shared" si="26"/>
        <v>145.35</v>
      </c>
      <c r="BF525">
        <v>0</v>
      </c>
      <c r="BG525">
        <v>0</v>
      </c>
      <c r="BH525">
        <v>1</v>
      </c>
      <c r="BI525">
        <v>0</v>
      </c>
      <c r="BJ525">
        <v>0</v>
      </c>
      <c r="BK525">
        <v>0</v>
      </c>
      <c r="BL525">
        <v>0</v>
      </c>
      <c r="BM525">
        <v>0</v>
      </c>
      <c r="BN525">
        <v>0</v>
      </c>
      <c r="BO525">
        <v>0</v>
      </c>
      <c r="BP525">
        <v>0</v>
      </c>
      <c r="BQ525">
        <v>0</v>
      </c>
      <c r="BZ525">
        <v>1</v>
      </c>
      <c r="CA525" t="s">
        <v>975</v>
      </c>
      <c r="CF525">
        <v>2</v>
      </c>
      <c r="CH525">
        <v>0</v>
      </c>
      <c r="CI525">
        <v>1</v>
      </c>
      <c r="CJ525">
        <v>0</v>
      </c>
      <c r="CK525">
        <v>0</v>
      </c>
      <c r="CN525">
        <v>2</v>
      </c>
      <c r="CO525" t="s">
        <v>2376</v>
      </c>
      <c r="CT525" t="s">
        <v>975</v>
      </c>
      <c r="CU525">
        <v>2</v>
      </c>
    </row>
    <row r="526" spans="1:99" x14ac:dyDescent="0.35">
      <c r="A526">
        <v>533</v>
      </c>
      <c r="B526" s="11">
        <v>44936.440972222219</v>
      </c>
      <c r="C526">
        <v>3</v>
      </c>
      <c r="D526">
        <v>0</v>
      </c>
      <c r="E526">
        <v>0</v>
      </c>
      <c r="F526">
        <v>0</v>
      </c>
      <c r="G526">
        <v>0</v>
      </c>
      <c r="H526">
        <v>0</v>
      </c>
      <c r="I526">
        <v>0</v>
      </c>
      <c r="J526">
        <v>0</v>
      </c>
      <c r="K526">
        <v>1</v>
      </c>
      <c r="L526" t="s">
        <v>1302</v>
      </c>
      <c r="M526">
        <v>83</v>
      </c>
      <c r="N526" t="s">
        <v>2377</v>
      </c>
      <c r="O526">
        <v>1</v>
      </c>
      <c r="P526">
        <v>1</v>
      </c>
      <c r="R526" t="s">
        <v>8</v>
      </c>
      <c r="S526" t="s">
        <v>199</v>
      </c>
      <c r="T526" t="s">
        <v>6</v>
      </c>
      <c r="U526" t="s">
        <v>200</v>
      </c>
      <c r="V526" s="12">
        <v>44902</v>
      </c>
      <c r="W526" s="12">
        <v>44902</v>
      </c>
      <c r="X526">
        <v>2</v>
      </c>
      <c r="Y526" s="13">
        <v>0.44374999999999998</v>
      </c>
      <c r="Z526" s="13">
        <v>0.53055555555555556</v>
      </c>
      <c r="AA526" s="1">
        <f t="shared" si="24"/>
        <v>125.00000000000003</v>
      </c>
      <c r="AB526">
        <v>2</v>
      </c>
      <c r="AD526">
        <v>2</v>
      </c>
      <c r="AF526">
        <v>1</v>
      </c>
      <c r="AG526" t="s">
        <v>2378</v>
      </c>
      <c r="AH526">
        <v>336</v>
      </c>
      <c r="AJ526">
        <v>336</v>
      </c>
      <c r="AK526">
        <v>2</v>
      </c>
      <c r="BC526">
        <f t="shared" si="25"/>
        <v>336</v>
      </c>
      <c r="BD526">
        <f>BC526*[1]counts!$B$54</f>
        <v>2570.4</v>
      </c>
      <c r="BE526">
        <f t="shared" si="26"/>
        <v>2570.4</v>
      </c>
      <c r="BF526">
        <v>0</v>
      </c>
      <c r="BG526">
        <v>0</v>
      </c>
      <c r="BH526">
        <v>1</v>
      </c>
      <c r="BI526">
        <v>0</v>
      </c>
      <c r="BJ526">
        <v>0</v>
      </c>
      <c r="BK526">
        <v>0</v>
      </c>
      <c r="BL526">
        <v>0</v>
      </c>
      <c r="BM526">
        <v>0</v>
      </c>
      <c r="BN526">
        <v>0</v>
      </c>
      <c r="BO526">
        <v>0</v>
      </c>
      <c r="BP526">
        <v>0</v>
      </c>
      <c r="BQ526">
        <v>0</v>
      </c>
      <c r="BZ526">
        <v>1</v>
      </c>
      <c r="CA526" t="s">
        <v>975</v>
      </c>
      <c r="CF526">
        <v>2</v>
      </c>
      <c r="CH526">
        <v>0</v>
      </c>
      <c r="CI526">
        <v>1</v>
      </c>
      <c r="CJ526">
        <v>0</v>
      </c>
      <c r="CK526">
        <v>0</v>
      </c>
      <c r="CN526">
        <v>2</v>
      </c>
      <c r="CO526" t="s">
        <v>2379</v>
      </c>
      <c r="CT526" t="s">
        <v>975</v>
      </c>
      <c r="CU526">
        <v>2</v>
      </c>
    </row>
    <row r="527" spans="1:99" x14ac:dyDescent="0.35">
      <c r="A527">
        <v>534</v>
      </c>
      <c r="B527" s="11">
        <v>44936.459722222222</v>
      </c>
      <c r="C527">
        <v>3</v>
      </c>
      <c r="D527">
        <v>0</v>
      </c>
      <c r="E527">
        <v>0</v>
      </c>
      <c r="F527">
        <v>0</v>
      </c>
      <c r="G527">
        <v>0</v>
      </c>
      <c r="H527">
        <v>0</v>
      </c>
      <c r="I527">
        <v>0</v>
      </c>
      <c r="J527">
        <v>0</v>
      </c>
      <c r="K527">
        <v>1</v>
      </c>
      <c r="L527" t="s">
        <v>2045</v>
      </c>
      <c r="M527">
        <v>83</v>
      </c>
      <c r="N527" t="s">
        <v>2380</v>
      </c>
      <c r="O527">
        <v>1</v>
      </c>
      <c r="P527">
        <v>2</v>
      </c>
      <c r="R527" t="s">
        <v>8</v>
      </c>
      <c r="S527" t="s">
        <v>199</v>
      </c>
      <c r="T527" t="s">
        <v>6</v>
      </c>
      <c r="U527" t="s">
        <v>200</v>
      </c>
      <c r="V527" s="12">
        <v>44903</v>
      </c>
      <c r="W527" s="12">
        <v>44903</v>
      </c>
      <c r="X527">
        <v>2</v>
      </c>
      <c r="Y527" s="13">
        <v>0.34930555555555554</v>
      </c>
      <c r="Z527" s="13">
        <v>0.43680555555555556</v>
      </c>
      <c r="AA527" s="1">
        <f t="shared" si="24"/>
        <v>126.00000000000003</v>
      </c>
      <c r="AB527">
        <v>2</v>
      </c>
      <c r="AD527">
        <v>2</v>
      </c>
      <c r="AF527">
        <v>1</v>
      </c>
      <c r="AG527" t="s">
        <v>2375</v>
      </c>
      <c r="AH527">
        <v>5</v>
      </c>
      <c r="AJ527">
        <v>5</v>
      </c>
      <c r="AK527">
        <v>2</v>
      </c>
      <c r="BC527">
        <f t="shared" si="25"/>
        <v>5</v>
      </c>
      <c r="BD527">
        <f>BC527*[1]counts!$B$54</f>
        <v>38.25</v>
      </c>
      <c r="BE527">
        <f t="shared" si="26"/>
        <v>38.25</v>
      </c>
      <c r="BF527">
        <v>0</v>
      </c>
      <c r="BG527">
        <v>0</v>
      </c>
      <c r="BH527">
        <v>1</v>
      </c>
      <c r="BI527">
        <v>0</v>
      </c>
      <c r="BJ527">
        <v>0</v>
      </c>
      <c r="BK527">
        <v>0</v>
      </c>
      <c r="BL527">
        <v>0</v>
      </c>
      <c r="BM527">
        <v>0</v>
      </c>
      <c r="BN527">
        <v>0</v>
      </c>
      <c r="BO527">
        <v>0</v>
      </c>
      <c r="BP527">
        <v>0</v>
      </c>
      <c r="BQ527">
        <v>0</v>
      </c>
      <c r="BZ527" t="s">
        <v>975</v>
      </c>
      <c r="CG527">
        <v>1</v>
      </c>
      <c r="CH527">
        <v>0</v>
      </c>
      <c r="CI527">
        <v>1</v>
      </c>
      <c r="CJ527">
        <v>0</v>
      </c>
      <c r="CK527">
        <v>0</v>
      </c>
      <c r="CN527">
        <v>2</v>
      </c>
      <c r="CO527" t="s">
        <v>2381</v>
      </c>
      <c r="CT527" t="s">
        <v>975</v>
      </c>
      <c r="CU527">
        <v>2</v>
      </c>
    </row>
    <row r="528" spans="1:99" x14ac:dyDescent="0.35">
      <c r="A528">
        <v>535</v>
      </c>
      <c r="B528" s="11">
        <v>44936.464583333334</v>
      </c>
      <c r="C528">
        <v>3</v>
      </c>
      <c r="D528">
        <v>0</v>
      </c>
      <c r="E528">
        <v>0</v>
      </c>
      <c r="F528">
        <v>0</v>
      </c>
      <c r="G528">
        <v>0</v>
      </c>
      <c r="H528">
        <v>0</v>
      </c>
      <c r="I528">
        <v>0</v>
      </c>
      <c r="J528">
        <v>0</v>
      </c>
      <c r="K528">
        <v>1</v>
      </c>
      <c r="L528" t="s">
        <v>2045</v>
      </c>
      <c r="M528">
        <v>8</v>
      </c>
      <c r="N528" t="s">
        <v>2382</v>
      </c>
      <c r="O528">
        <v>1</v>
      </c>
      <c r="P528">
        <v>2</v>
      </c>
      <c r="R528" t="s">
        <v>8</v>
      </c>
      <c r="S528" t="s">
        <v>199</v>
      </c>
      <c r="T528" t="s">
        <v>6</v>
      </c>
      <c r="U528" t="s">
        <v>200</v>
      </c>
      <c r="V528" s="12">
        <v>44903</v>
      </c>
      <c r="W528" s="12">
        <v>44903</v>
      </c>
      <c r="X528">
        <v>3</v>
      </c>
      <c r="Y528" s="13">
        <v>0.46666666666666667</v>
      </c>
      <c r="Z528" s="13">
        <v>0.6118055555555556</v>
      </c>
      <c r="AA528" s="1">
        <f t="shared" si="24"/>
        <v>209.00000000000006</v>
      </c>
      <c r="AB528">
        <v>2</v>
      </c>
      <c r="AD528">
        <v>2</v>
      </c>
      <c r="AF528">
        <v>1</v>
      </c>
      <c r="AG528" t="s">
        <v>2383</v>
      </c>
      <c r="AH528">
        <v>96</v>
      </c>
      <c r="AJ528">
        <v>96</v>
      </c>
      <c r="AK528">
        <v>2</v>
      </c>
      <c r="BC528">
        <f t="shared" si="25"/>
        <v>96</v>
      </c>
      <c r="BD528">
        <f>BC528*[1]counts!$B$54</f>
        <v>734.40000000000009</v>
      </c>
      <c r="BE528">
        <f t="shared" si="26"/>
        <v>734.40000000000009</v>
      </c>
      <c r="BF528">
        <v>0</v>
      </c>
      <c r="BG528">
        <v>0</v>
      </c>
      <c r="BH528">
        <v>1</v>
      </c>
      <c r="BI528">
        <v>0</v>
      </c>
      <c r="BJ528">
        <v>0</v>
      </c>
      <c r="BK528">
        <v>0</v>
      </c>
      <c r="BL528">
        <v>0</v>
      </c>
      <c r="BM528">
        <v>0</v>
      </c>
      <c r="BN528">
        <v>0</v>
      </c>
      <c r="BO528">
        <v>0</v>
      </c>
      <c r="BP528">
        <v>0</v>
      </c>
      <c r="BQ528">
        <v>0</v>
      </c>
      <c r="BZ528">
        <v>1</v>
      </c>
      <c r="CA528" t="s">
        <v>975</v>
      </c>
      <c r="CF528">
        <v>1</v>
      </c>
      <c r="CG528">
        <v>1</v>
      </c>
      <c r="CH528">
        <v>0</v>
      </c>
      <c r="CI528">
        <v>1</v>
      </c>
      <c r="CJ528">
        <v>0</v>
      </c>
      <c r="CK528">
        <v>0</v>
      </c>
      <c r="CN528">
        <v>2</v>
      </c>
      <c r="CO528" t="s">
        <v>2384</v>
      </c>
      <c r="CT528" t="s">
        <v>975</v>
      </c>
      <c r="CU528">
        <v>2</v>
      </c>
    </row>
    <row r="529" spans="1:99" x14ac:dyDescent="0.35">
      <c r="A529">
        <v>536</v>
      </c>
      <c r="B529" s="11">
        <v>44936.479166666664</v>
      </c>
      <c r="C529">
        <v>3</v>
      </c>
      <c r="D529">
        <v>0</v>
      </c>
      <c r="E529">
        <v>0</v>
      </c>
      <c r="F529">
        <v>0</v>
      </c>
      <c r="G529">
        <v>0</v>
      </c>
      <c r="H529">
        <v>0</v>
      </c>
      <c r="I529">
        <v>0</v>
      </c>
      <c r="J529">
        <v>0</v>
      </c>
      <c r="K529">
        <v>1</v>
      </c>
      <c r="L529" t="s">
        <v>1302</v>
      </c>
      <c r="M529">
        <v>90</v>
      </c>
      <c r="N529" t="s">
        <v>2385</v>
      </c>
      <c r="O529">
        <v>1</v>
      </c>
      <c r="P529">
        <v>3</v>
      </c>
      <c r="R529" t="s">
        <v>9</v>
      </c>
      <c r="S529" t="s">
        <v>212</v>
      </c>
      <c r="T529" t="s">
        <v>6</v>
      </c>
      <c r="U529" t="s">
        <v>200</v>
      </c>
      <c r="V529" s="12">
        <v>44904</v>
      </c>
      <c r="W529" s="12">
        <v>44904</v>
      </c>
      <c r="X529">
        <v>2</v>
      </c>
      <c r="Y529" s="13">
        <v>0.33333333333333331</v>
      </c>
      <c r="Z529" s="13">
        <v>0.43611111111111112</v>
      </c>
      <c r="AA529" s="1">
        <f t="shared" si="24"/>
        <v>148.00000000000003</v>
      </c>
      <c r="AB529">
        <v>2</v>
      </c>
      <c r="AD529">
        <v>2</v>
      </c>
      <c r="AF529">
        <v>1</v>
      </c>
      <c r="AG529" t="s">
        <v>2369</v>
      </c>
      <c r="AH529">
        <v>10</v>
      </c>
      <c r="AJ529">
        <v>10</v>
      </c>
      <c r="AK529">
        <v>2</v>
      </c>
      <c r="BC529">
        <f t="shared" si="25"/>
        <v>10</v>
      </c>
      <c r="BD529">
        <f>BC529*[1]counts!$B$54</f>
        <v>76.5</v>
      </c>
      <c r="BE529">
        <f t="shared" si="26"/>
        <v>76.5</v>
      </c>
      <c r="BF529">
        <v>0</v>
      </c>
      <c r="BG529">
        <v>0</v>
      </c>
      <c r="BH529">
        <v>1</v>
      </c>
      <c r="BI529">
        <v>0</v>
      </c>
      <c r="BJ529">
        <v>0</v>
      </c>
      <c r="BK529">
        <v>0</v>
      </c>
      <c r="BL529">
        <v>0</v>
      </c>
      <c r="BM529">
        <v>0</v>
      </c>
      <c r="BN529">
        <v>0</v>
      </c>
      <c r="BO529">
        <v>0</v>
      </c>
      <c r="BP529">
        <v>0</v>
      </c>
      <c r="BQ529">
        <v>0</v>
      </c>
      <c r="BZ529">
        <v>1</v>
      </c>
      <c r="CA529" t="s">
        <v>975</v>
      </c>
      <c r="CF529">
        <v>2</v>
      </c>
      <c r="CH529">
        <v>0</v>
      </c>
      <c r="CI529">
        <v>1</v>
      </c>
      <c r="CJ529">
        <v>0</v>
      </c>
      <c r="CK529">
        <v>0</v>
      </c>
      <c r="CN529">
        <v>2</v>
      </c>
      <c r="CO529" t="s">
        <v>995</v>
      </c>
      <c r="CT529" t="s">
        <v>975</v>
      </c>
      <c r="CU529">
        <v>2</v>
      </c>
    </row>
    <row r="530" spans="1:99" x14ac:dyDescent="0.35">
      <c r="A530">
        <v>537</v>
      </c>
      <c r="B530" s="11">
        <v>44936.484722222223</v>
      </c>
      <c r="C530">
        <v>3</v>
      </c>
      <c r="D530">
        <v>0</v>
      </c>
      <c r="E530">
        <v>0</v>
      </c>
      <c r="F530">
        <v>0</v>
      </c>
      <c r="G530">
        <v>0</v>
      </c>
      <c r="H530">
        <v>0</v>
      </c>
      <c r="I530">
        <v>0</v>
      </c>
      <c r="J530">
        <v>0</v>
      </c>
      <c r="K530">
        <v>1</v>
      </c>
      <c r="L530" t="s">
        <v>2045</v>
      </c>
      <c r="M530">
        <v>86</v>
      </c>
      <c r="N530" t="s">
        <v>2386</v>
      </c>
      <c r="O530">
        <v>1</v>
      </c>
      <c r="P530">
        <v>7</v>
      </c>
      <c r="R530" t="s">
        <v>9</v>
      </c>
      <c r="S530" t="s">
        <v>199</v>
      </c>
      <c r="T530" t="s">
        <v>6</v>
      </c>
      <c r="U530" t="s">
        <v>200</v>
      </c>
      <c r="V530" s="12">
        <v>44904</v>
      </c>
      <c r="W530" s="12">
        <v>44904</v>
      </c>
      <c r="X530">
        <v>2</v>
      </c>
      <c r="Y530" s="13">
        <v>0.52847222222222223</v>
      </c>
      <c r="Z530" s="13">
        <v>0.63402777777777775</v>
      </c>
      <c r="AA530" s="1">
        <f t="shared" si="24"/>
        <v>151.99999999999994</v>
      </c>
      <c r="AB530">
        <v>2</v>
      </c>
      <c r="AD530">
        <v>2</v>
      </c>
      <c r="AF530">
        <v>1</v>
      </c>
      <c r="AG530" t="s">
        <v>2387</v>
      </c>
      <c r="AH530">
        <v>313</v>
      </c>
      <c r="AJ530">
        <v>313</v>
      </c>
      <c r="AK530">
        <v>2</v>
      </c>
      <c r="BC530">
        <f t="shared" si="25"/>
        <v>313</v>
      </c>
      <c r="BD530">
        <f>BC530*[1]counts!$B$54</f>
        <v>2394.4500000000003</v>
      </c>
      <c r="BE530">
        <f t="shared" si="26"/>
        <v>2394.4500000000003</v>
      </c>
      <c r="BF530">
        <v>0</v>
      </c>
      <c r="BG530">
        <v>0</v>
      </c>
      <c r="BH530">
        <v>1</v>
      </c>
      <c r="BI530">
        <v>0</v>
      </c>
      <c r="BJ530">
        <v>0</v>
      </c>
      <c r="BK530">
        <v>0</v>
      </c>
      <c r="BL530">
        <v>0</v>
      </c>
      <c r="BM530">
        <v>0</v>
      </c>
      <c r="BN530">
        <v>0</v>
      </c>
      <c r="BO530">
        <v>0</v>
      </c>
      <c r="BP530">
        <v>0</v>
      </c>
      <c r="BQ530">
        <v>0</v>
      </c>
      <c r="BZ530">
        <v>1</v>
      </c>
      <c r="CA530" t="s">
        <v>975</v>
      </c>
      <c r="CF530">
        <v>1</v>
      </c>
      <c r="CH530">
        <v>0</v>
      </c>
      <c r="CI530">
        <v>1</v>
      </c>
      <c r="CJ530">
        <v>0</v>
      </c>
      <c r="CK530">
        <v>0</v>
      </c>
      <c r="CN530">
        <v>1</v>
      </c>
      <c r="CO530" t="s">
        <v>2321</v>
      </c>
      <c r="CT530" t="s">
        <v>975</v>
      </c>
      <c r="CU530">
        <v>2</v>
      </c>
    </row>
    <row r="531" spans="1:99" x14ac:dyDescent="0.35">
      <c r="A531">
        <v>538</v>
      </c>
      <c r="B531" s="11">
        <v>44952.584722222222</v>
      </c>
      <c r="C531">
        <v>3</v>
      </c>
      <c r="D531">
        <v>0</v>
      </c>
      <c r="E531">
        <v>0</v>
      </c>
      <c r="F531">
        <v>0</v>
      </c>
      <c r="G531">
        <v>0</v>
      </c>
      <c r="H531">
        <v>0</v>
      </c>
      <c r="I531">
        <v>0</v>
      </c>
      <c r="J531">
        <v>0</v>
      </c>
      <c r="K531">
        <v>1</v>
      </c>
      <c r="L531" t="s">
        <v>2045</v>
      </c>
      <c r="M531">
        <v>83</v>
      </c>
      <c r="N531" t="s">
        <v>2388</v>
      </c>
      <c r="O531">
        <v>1</v>
      </c>
      <c r="P531">
        <v>5</v>
      </c>
      <c r="R531" t="s">
        <v>8</v>
      </c>
      <c r="S531" t="s">
        <v>212</v>
      </c>
      <c r="T531" t="s">
        <v>6</v>
      </c>
      <c r="U531" t="s">
        <v>200</v>
      </c>
      <c r="V531" s="12">
        <v>44937</v>
      </c>
      <c r="W531" s="12">
        <v>44937</v>
      </c>
      <c r="X531">
        <v>1</v>
      </c>
      <c r="Y531" s="13">
        <v>0.4861111111111111</v>
      </c>
      <c r="Z531" s="13">
        <v>0.5</v>
      </c>
      <c r="AA531" s="1">
        <f t="shared" si="24"/>
        <v>20.000000000000007</v>
      </c>
      <c r="AB531">
        <v>2</v>
      </c>
      <c r="AD531">
        <v>2</v>
      </c>
      <c r="AF531">
        <v>1</v>
      </c>
      <c r="AG531" t="s">
        <v>2389</v>
      </c>
      <c r="AH531">
        <v>20</v>
      </c>
      <c r="AJ531">
        <v>20</v>
      </c>
      <c r="AK531">
        <v>2</v>
      </c>
      <c r="BC531">
        <f t="shared" si="25"/>
        <v>20</v>
      </c>
      <c r="BD531">
        <f>BC531*[1]counts!$B$54</f>
        <v>153</v>
      </c>
      <c r="BE531">
        <f t="shared" si="26"/>
        <v>153</v>
      </c>
      <c r="BF531">
        <v>0</v>
      </c>
      <c r="BG531">
        <v>0</v>
      </c>
      <c r="BH531">
        <v>1</v>
      </c>
      <c r="BI531">
        <v>0</v>
      </c>
      <c r="BJ531">
        <v>0</v>
      </c>
      <c r="BK531">
        <v>0</v>
      </c>
      <c r="BL531">
        <v>0</v>
      </c>
      <c r="BM531">
        <v>0</v>
      </c>
      <c r="BN531">
        <v>0</v>
      </c>
      <c r="BO531">
        <v>0</v>
      </c>
      <c r="BP531">
        <v>0</v>
      </c>
      <c r="BQ531">
        <v>0</v>
      </c>
      <c r="BZ531">
        <v>1</v>
      </c>
      <c r="CA531" t="s">
        <v>975</v>
      </c>
      <c r="CF531">
        <v>1</v>
      </c>
      <c r="CG531">
        <v>1</v>
      </c>
      <c r="CH531">
        <v>1</v>
      </c>
      <c r="CI531">
        <v>1</v>
      </c>
      <c r="CJ531">
        <v>0</v>
      </c>
      <c r="CK531">
        <v>0</v>
      </c>
      <c r="CL531">
        <v>1</v>
      </c>
      <c r="CM531" t="s">
        <v>1261</v>
      </c>
      <c r="CN531">
        <v>1</v>
      </c>
      <c r="CO531" t="s">
        <v>1748</v>
      </c>
      <c r="CT531" t="s">
        <v>975</v>
      </c>
      <c r="CU531">
        <v>2</v>
      </c>
    </row>
    <row r="532" spans="1:99" x14ac:dyDescent="0.35">
      <c r="A532">
        <v>539</v>
      </c>
      <c r="B532" s="11">
        <v>44952.647222222222</v>
      </c>
      <c r="C532">
        <v>3</v>
      </c>
      <c r="D532">
        <v>0</v>
      </c>
      <c r="E532">
        <v>0</v>
      </c>
      <c r="F532">
        <v>0</v>
      </c>
      <c r="G532">
        <v>0</v>
      </c>
      <c r="H532">
        <v>0</v>
      </c>
      <c r="I532">
        <v>0</v>
      </c>
      <c r="J532">
        <v>0</v>
      </c>
      <c r="K532">
        <v>1</v>
      </c>
      <c r="L532" t="s">
        <v>2390</v>
      </c>
      <c r="M532">
        <v>79</v>
      </c>
      <c r="N532" t="s">
        <v>2391</v>
      </c>
      <c r="O532">
        <v>1</v>
      </c>
      <c r="P532">
        <v>8</v>
      </c>
      <c r="R532" t="s">
        <v>9</v>
      </c>
      <c r="S532" t="s">
        <v>212</v>
      </c>
      <c r="T532" t="s">
        <v>6</v>
      </c>
      <c r="U532" t="s">
        <v>200</v>
      </c>
      <c r="V532" s="12">
        <v>44952</v>
      </c>
      <c r="W532" s="12">
        <v>44952</v>
      </c>
      <c r="X532">
        <v>1</v>
      </c>
      <c r="Y532" s="13">
        <v>0.45833333333333331</v>
      </c>
      <c r="Z532" s="13">
        <v>0.5</v>
      </c>
      <c r="AA532" s="1">
        <f t="shared" si="24"/>
        <v>60.000000000000028</v>
      </c>
      <c r="AB532">
        <v>2</v>
      </c>
      <c r="AD532">
        <v>2</v>
      </c>
      <c r="AF532">
        <v>1</v>
      </c>
      <c r="AG532" t="s">
        <v>1531</v>
      </c>
      <c r="AH532">
        <v>4</v>
      </c>
      <c r="AJ532">
        <v>4</v>
      </c>
      <c r="AK532">
        <v>2</v>
      </c>
      <c r="BC532">
        <f t="shared" si="25"/>
        <v>4</v>
      </c>
      <c r="BD532">
        <f>BC532*[1]counts!$B$54</f>
        <v>30.6</v>
      </c>
      <c r="BE532">
        <f t="shared" si="26"/>
        <v>30.6</v>
      </c>
      <c r="BF532">
        <v>0</v>
      </c>
      <c r="BG532">
        <v>0</v>
      </c>
      <c r="BH532">
        <v>1</v>
      </c>
      <c r="BI532">
        <v>0</v>
      </c>
      <c r="BJ532">
        <v>0</v>
      </c>
      <c r="BK532">
        <v>0</v>
      </c>
      <c r="BL532">
        <v>0</v>
      </c>
      <c r="BM532">
        <v>0</v>
      </c>
      <c r="BN532">
        <v>0</v>
      </c>
      <c r="BO532">
        <v>0</v>
      </c>
      <c r="BP532">
        <v>0</v>
      </c>
      <c r="BQ532">
        <v>0</v>
      </c>
      <c r="BZ532">
        <v>1</v>
      </c>
      <c r="CA532" t="s">
        <v>975</v>
      </c>
      <c r="CF532">
        <v>1</v>
      </c>
      <c r="CH532">
        <v>1</v>
      </c>
      <c r="CI532">
        <v>0</v>
      </c>
      <c r="CJ532">
        <v>0</v>
      </c>
      <c r="CK532">
        <v>0</v>
      </c>
      <c r="CL532">
        <v>1</v>
      </c>
      <c r="CM532" t="s">
        <v>2135</v>
      </c>
      <c r="CT532" t="s">
        <v>975</v>
      </c>
      <c r="CU532">
        <v>2</v>
      </c>
    </row>
    <row r="533" spans="1:99" x14ac:dyDescent="0.35">
      <c r="A533">
        <v>540</v>
      </c>
      <c r="B533" s="11">
        <v>44952.597916666666</v>
      </c>
      <c r="C533">
        <v>3</v>
      </c>
      <c r="D533">
        <v>0</v>
      </c>
      <c r="E533">
        <v>0</v>
      </c>
      <c r="F533">
        <v>0</v>
      </c>
      <c r="G533">
        <v>0</v>
      </c>
      <c r="H533">
        <v>0</v>
      </c>
      <c r="I533">
        <v>0</v>
      </c>
      <c r="J533">
        <v>0</v>
      </c>
      <c r="K533">
        <v>1</v>
      </c>
      <c r="L533" t="s">
        <v>2045</v>
      </c>
      <c r="M533">
        <v>70</v>
      </c>
      <c r="N533" t="s">
        <v>2392</v>
      </c>
      <c r="O533">
        <v>1</v>
      </c>
      <c r="P533">
        <v>3</v>
      </c>
      <c r="R533" t="s">
        <v>9</v>
      </c>
      <c r="S533" t="s">
        <v>212</v>
      </c>
      <c r="T533" t="s">
        <v>6</v>
      </c>
      <c r="U533" t="s">
        <v>200</v>
      </c>
      <c r="V533" s="12">
        <v>44937</v>
      </c>
      <c r="W533" s="12">
        <v>44937</v>
      </c>
      <c r="X533">
        <v>1</v>
      </c>
      <c r="Y533" s="13">
        <v>0.54861111111111116</v>
      </c>
      <c r="Z533" s="13">
        <v>0.5854166666666667</v>
      </c>
      <c r="AA533" s="1">
        <f t="shared" si="24"/>
        <v>52.999999999999972</v>
      </c>
      <c r="AB533">
        <v>2</v>
      </c>
      <c r="AD533">
        <v>2</v>
      </c>
      <c r="AF533">
        <v>1</v>
      </c>
      <c r="AG533" t="s">
        <v>2393</v>
      </c>
      <c r="AH533">
        <v>16</v>
      </c>
      <c r="AJ533">
        <v>16</v>
      </c>
      <c r="AK533">
        <v>2</v>
      </c>
      <c r="BC533">
        <f t="shared" si="25"/>
        <v>16</v>
      </c>
      <c r="BD533">
        <f>BC533*[1]counts!$B$54</f>
        <v>122.4</v>
      </c>
      <c r="BE533">
        <f t="shared" si="26"/>
        <v>122.4</v>
      </c>
      <c r="BF533">
        <v>0</v>
      </c>
      <c r="BG533">
        <v>0</v>
      </c>
      <c r="BH533">
        <v>1</v>
      </c>
      <c r="BI533">
        <v>0</v>
      </c>
      <c r="BJ533">
        <v>0</v>
      </c>
      <c r="BK533">
        <v>0</v>
      </c>
      <c r="BL533">
        <v>0</v>
      </c>
      <c r="BM533">
        <v>0</v>
      </c>
      <c r="BN533">
        <v>0</v>
      </c>
      <c r="BO533">
        <v>0</v>
      </c>
      <c r="BP533">
        <v>0</v>
      </c>
      <c r="BQ533">
        <v>0</v>
      </c>
      <c r="BZ533">
        <v>1</v>
      </c>
      <c r="CA533" t="s">
        <v>975</v>
      </c>
      <c r="CF533">
        <v>1</v>
      </c>
      <c r="CH533">
        <v>0</v>
      </c>
      <c r="CI533">
        <v>1</v>
      </c>
      <c r="CJ533">
        <v>0</v>
      </c>
      <c r="CK533">
        <v>0</v>
      </c>
      <c r="CN533">
        <v>1</v>
      </c>
      <c r="CO533" t="s">
        <v>1553</v>
      </c>
      <c r="CT533" t="s">
        <v>975</v>
      </c>
      <c r="CU533">
        <v>2</v>
      </c>
    </row>
    <row r="534" spans="1:99" x14ac:dyDescent="0.35">
      <c r="A534">
        <v>541</v>
      </c>
      <c r="B534" s="11">
        <v>44952.606944444444</v>
      </c>
      <c r="C534">
        <v>3</v>
      </c>
      <c r="D534">
        <v>0</v>
      </c>
      <c r="E534">
        <v>0</v>
      </c>
      <c r="F534">
        <v>0</v>
      </c>
      <c r="G534">
        <v>0</v>
      </c>
      <c r="H534">
        <v>0</v>
      </c>
      <c r="I534">
        <v>0</v>
      </c>
      <c r="J534">
        <v>0</v>
      </c>
      <c r="K534">
        <v>1</v>
      </c>
      <c r="L534" t="s">
        <v>2045</v>
      </c>
      <c r="M534">
        <v>64</v>
      </c>
      <c r="N534" t="s">
        <v>2394</v>
      </c>
      <c r="O534">
        <v>1</v>
      </c>
      <c r="P534">
        <v>8</v>
      </c>
      <c r="R534" t="s">
        <v>9</v>
      </c>
      <c r="S534" t="s">
        <v>212</v>
      </c>
      <c r="T534" t="s">
        <v>6</v>
      </c>
      <c r="U534" t="s">
        <v>200</v>
      </c>
      <c r="V534" s="12">
        <v>44938</v>
      </c>
      <c r="W534" s="12">
        <v>44938</v>
      </c>
      <c r="X534">
        <v>1</v>
      </c>
      <c r="Y534" s="13">
        <v>0.5</v>
      </c>
      <c r="Z534" s="13">
        <v>0.5625</v>
      </c>
      <c r="AA534" s="1">
        <f t="shared" si="24"/>
        <v>90</v>
      </c>
      <c r="AB534">
        <v>2</v>
      </c>
      <c r="AD534">
        <v>2</v>
      </c>
      <c r="AF534">
        <v>1</v>
      </c>
      <c r="AG534" t="s">
        <v>2375</v>
      </c>
      <c r="AH534">
        <v>4</v>
      </c>
      <c r="AJ534">
        <v>4</v>
      </c>
      <c r="AK534">
        <v>2</v>
      </c>
      <c r="BC534">
        <f t="shared" si="25"/>
        <v>4</v>
      </c>
      <c r="BD534">
        <f>BC534*[1]counts!$B$54</f>
        <v>30.6</v>
      </c>
      <c r="BE534">
        <f t="shared" si="26"/>
        <v>30.6</v>
      </c>
      <c r="BF534">
        <v>0</v>
      </c>
      <c r="BG534">
        <v>0</v>
      </c>
      <c r="BH534">
        <v>1</v>
      </c>
      <c r="BI534">
        <v>0</v>
      </c>
      <c r="BJ534">
        <v>0</v>
      </c>
      <c r="BK534">
        <v>0</v>
      </c>
      <c r="BL534">
        <v>0</v>
      </c>
      <c r="BM534">
        <v>0</v>
      </c>
      <c r="BN534">
        <v>0</v>
      </c>
      <c r="BO534">
        <v>0</v>
      </c>
      <c r="BP534">
        <v>0</v>
      </c>
      <c r="BQ534">
        <v>0</v>
      </c>
      <c r="BZ534">
        <v>1</v>
      </c>
      <c r="CA534" t="s">
        <v>975</v>
      </c>
      <c r="CF534">
        <v>1</v>
      </c>
      <c r="CG534">
        <v>1</v>
      </c>
      <c r="CH534">
        <v>1</v>
      </c>
      <c r="CI534">
        <v>0</v>
      </c>
      <c r="CJ534">
        <v>0</v>
      </c>
      <c r="CK534">
        <v>0</v>
      </c>
      <c r="CL534">
        <v>2</v>
      </c>
      <c r="CM534" t="s">
        <v>2395</v>
      </c>
      <c r="CT534" t="s">
        <v>975</v>
      </c>
      <c r="CU534">
        <v>2</v>
      </c>
    </row>
    <row r="535" spans="1:99" x14ac:dyDescent="0.35">
      <c r="A535">
        <v>542</v>
      </c>
      <c r="B535" s="11">
        <v>44952.612500000003</v>
      </c>
      <c r="C535">
        <v>3</v>
      </c>
      <c r="D535">
        <v>0</v>
      </c>
      <c r="E535">
        <v>0</v>
      </c>
      <c r="F535">
        <v>0</v>
      </c>
      <c r="G535">
        <v>0</v>
      </c>
      <c r="H535">
        <v>0</v>
      </c>
      <c r="I535">
        <v>0</v>
      </c>
      <c r="J535">
        <v>0</v>
      </c>
      <c r="K535">
        <v>1</v>
      </c>
      <c r="L535" t="s">
        <v>2045</v>
      </c>
      <c r="M535">
        <v>5</v>
      </c>
      <c r="N535" t="s">
        <v>2396</v>
      </c>
      <c r="O535">
        <v>1</v>
      </c>
      <c r="P535">
        <v>6</v>
      </c>
      <c r="R535" t="s">
        <v>8</v>
      </c>
      <c r="S535" t="s">
        <v>212</v>
      </c>
      <c r="T535" t="s">
        <v>6</v>
      </c>
      <c r="U535" t="s">
        <v>200</v>
      </c>
      <c r="V535" s="12">
        <v>44938</v>
      </c>
      <c r="W535" s="12">
        <v>44938</v>
      </c>
      <c r="X535">
        <v>2</v>
      </c>
      <c r="Y535" s="13">
        <v>0.5756944444444444</v>
      </c>
      <c r="Z535" s="13">
        <v>0.64444444444444449</v>
      </c>
      <c r="AA535" s="1">
        <f t="shared" si="24"/>
        <v>99.000000000000128</v>
      </c>
      <c r="AB535">
        <v>2</v>
      </c>
      <c r="AD535">
        <v>2</v>
      </c>
      <c r="AF535">
        <v>1</v>
      </c>
      <c r="AG535" t="s">
        <v>2397</v>
      </c>
      <c r="AH535">
        <v>40</v>
      </c>
      <c r="AJ535">
        <v>40</v>
      </c>
      <c r="AK535">
        <v>1</v>
      </c>
      <c r="AL535">
        <v>1</v>
      </c>
      <c r="AM535" t="s">
        <v>2398</v>
      </c>
      <c r="AN535">
        <v>22</v>
      </c>
      <c r="AP535">
        <v>22</v>
      </c>
      <c r="AQ535">
        <v>2</v>
      </c>
      <c r="BC535">
        <f t="shared" si="25"/>
        <v>62</v>
      </c>
      <c r="BD535">
        <f>BC535*[1]counts!$B$54</f>
        <v>474.3</v>
      </c>
      <c r="BE535">
        <f t="shared" si="26"/>
        <v>474.3</v>
      </c>
      <c r="BF535">
        <v>0</v>
      </c>
      <c r="BG535">
        <v>0</v>
      </c>
      <c r="BH535">
        <v>1</v>
      </c>
      <c r="BI535">
        <v>0</v>
      </c>
      <c r="BJ535">
        <v>0</v>
      </c>
      <c r="BK535">
        <v>0</v>
      </c>
      <c r="BL535">
        <v>0</v>
      </c>
      <c r="BM535">
        <v>0</v>
      </c>
      <c r="BN535">
        <v>0</v>
      </c>
      <c r="BO535">
        <v>0</v>
      </c>
      <c r="BP535">
        <v>0</v>
      </c>
      <c r="BQ535">
        <v>0</v>
      </c>
      <c r="BZ535">
        <v>1</v>
      </c>
      <c r="CA535" t="s">
        <v>975</v>
      </c>
      <c r="CF535">
        <v>2</v>
      </c>
      <c r="CH535">
        <v>0</v>
      </c>
      <c r="CI535">
        <v>1</v>
      </c>
      <c r="CJ535">
        <v>0</v>
      </c>
      <c r="CK535">
        <v>0</v>
      </c>
      <c r="CN535">
        <v>2</v>
      </c>
      <c r="CO535" t="s">
        <v>2399</v>
      </c>
      <c r="CT535" t="s">
        <v>975</v>
      </c>
      <c r="CU535">
        <v>2</v>
      </c>
    </row>
    <row r="536" spans="1:99" x14ac:dyDescent="0.35">
      <c r="A536">
        <v>543</v>
      </c>
      <c r="B536" s="11">
        <v>44952.617361111108</v>
      </c>
      <c r="C536">
        <v>3</v>
      </c>
      <c r="D536">
        <v>0</v>
      </c>
      <c r="E536">
        <v>0</v>
      </c>
      <c r="F536">
        <v>0</v>
      </c>
      <c r="G536">
        <v>0</v>
      </c>
      <c r="H536">
        <v>0</v>
      </c>
      <c r="I536">
        <v>0</v>
      </c>
      <c r="J536">
        <v>0</v>
      </c>
      <c r="K536">
        <v>1</v>
      </c>
      <c r="L536" t="s">
        <v>2400</v>
      </c>
      <c r="M536">
        <v>83</v>
      </c>
      <c r="N536" t="s">
        <v>2401</v>
      </c>
      <c r="O536">
        <v>1</v>
      </c>
      <c r="P536">
        <v>3</v>
      </c>
      <c r="R536" t="s">
        <v>9</v>
      </c>
      <c r="S536" t="s">
        <v>212</v>
      </c>
      <c r="T536" t="s">
        <v>6</v>
      </c>
      <c r="U536" t="s">
        <v>200</v>
      </c>
      <c r="V536" s="12">
        <v>44939</v>
      </c>
      <c r="W536" s="12">
        <v>44939</v>
      </c>
      <c r="X536">
        <v>1</v>
      </c>
      <c r="Y536" s="13">
        <v>0.54166666666666663</v>
      </c>
      <c r="Z536" s="13">
        <v>0.58333333333333337</v>
      </c>
      <c r="AA536" s="1">
        <f t="shared" si="24"/>
        <v>60.000000000000107</v>
      </c>
      <c r="AB536">
        <v>2</v>
      </c>
      <c r="AD536">
        <v>2</v>
      </c>
      <c r="AF536">
        <v>1</v>
      </c>
      <c r="AG536" t="s">
        <v>1531</v>
      </c>
      <c r="AH536">
        <v>18</v>
      </c>
      <c r="AJ536">
        <v>18</v>
      </c>
      <c r="AK536">
        <v>2</v>
      </c>
      <c r="BC536">
        <f t="shared" si="25"/>
        <v>18</v>
      </c>
      <c r="BD536">
        <f>BC536*[1]counts!$B$54</f>
        <v>137.70000000000002</v>
      </c>
      <c r="BE536">
        <f t="shared" si="26"/>
        <v>137.70000000000002</v>
      </c>
      <c r="BF536">
        <v>0</v>
      </c>
      <c r="BG536">
        <v>0</v>
      </c>
      <c r="BH536">
        <v>1</v>
      </c>
      <c r="BI536">
        <v>0</v>
      </c>
      <c r="BJ536">
        <v>0</v>
      </c>
      <c r="BK536">
        <v>0</v>
      </c>
      <c r="BL536">
        <v>0</v>
      </c>
      <c r="BM536">
        <v>0</v>
      </c>
      <c r="BN536">
        <v>0</v>
      </c>
      <c r="BO536">
        <v>0</v>
      </c>
      <c r="BP536">
        <v>0</v>
      </c>
      <c r="BQ536">
        <v>0</v>
      </c>
      <c r="BZ536">
        <v>1</v>
      </c>
      <c r="CA536" t="s">
        <v>975</v>
      </c>
      <c r="CF536">
        <v>2</v>
      </c>
      <c r="CH536">
        <v>0</v>
      </c>
      <c r="CI536">
        <v>1</v>
      </c>
      <c r="CJ536">
        <v>0</v>
      </c>
      <c r="CK536">
        <v>0</v>
      </c>
      <c r="CN536">
        <v>2</v>
      </c>
      <c r="CO536" t="s">
        <v>2402</v>
      </c>
      <c r="CT536" t="s">
        <v>975</v>
      </c>
      <c r="CU536">
        <v>2</v>
      </c>
    </row>
    <row r="537" spans="1:99" x14ac:dyDescent="0.35">
      <c r="A537">
        <v>544</v>
      </c>
      <c r="B537" s="11">
        <v>44952.621527777781</v>
      </c>
      <c r="C537">
        <v>3</v>
      </c>
      <c r="D537">
        <v>0</v>
      </c>
      <c r="E537">
        <v>0</v>
      </c>
      <c r="F537">
        <v>0</v>
      </c>
      <c r="G537">
        <v>0</v>
      </c>
      <c r="H537">
        <v>0</v>
      </c>
      <c r="I537">
        <v>0</v>
      </c>
      <c r="J537">
        <v>0</v>
      </c>
      <c r="K537">
        <v>1</v>
      </c>
      <c r="L537" t="s">
        <v>2403</v>
      </c>
      <c r="M537">
        <v>86</v>
      </c>
      <c r="N537" t="s">
        <v>2404</v>
      </c>
      <c r="O537">
        <v>1</v>
      </c>
      <c r="P537">
        <v>7</v>
      </c>
      <c r="R537" t="s">
        <v>9</v>
      </c>
      <c r="S537" t="s">
        <v>199</v>
      </c>
      <c r="T537" t="s">
        <v>6</v>
      </c>
      <c r="U537" t="s">
        <v>200</v>
      </c>
      <c r="V537" s="12">
        <v>44942</v>
      </c>
      <c r="W537" s="12">
        <v>44942</v>
      </c>
      <c r="X537">
        <v>2</v>
      </c>
      <c r="Y537" s="13">
        <v>0.50347222222222221</v>
      </c>
      <c r="Z537" s="13">
        <v>0.60347222222222219</v>
      </c>
      <c r="AA537" s="1">
        <f t="shared" si="24"/>
        <v>143.99999999999997</v>
      </c>
      <c r="AB537">
        <v>2</v>
      </c>
      <c r="AD537">
        <v>2</v>
      </c>
      <c r="AF537">
        <v>1</v>
      </c>
      <c r="AG537" t="s">
        <v>1531</v>
      </c>
      <c r="AH537">
        <v>219</v>
      </c>
      <c r="AJ537">
        <v>219</v>
      </c>
      <c r="AK537">
        <v>2</v>
      </c>
      <c r="BC537">
        <f t="shared" si="25"/>
        <v>219</v>
      </c>
      <c r="BD537">
        <f>BC537*[1]counts!$B$54</f>
        <v>1675.3500000000001</v>
      </c>
      <c r="BE537">
        <f t="shared" si="26"/>
        <v>1675.3500000000001</v>
      </c>
      <c r="BF537">
        <v>0</v>
      </c>
      <c r="BG537">
        <v>0</v>
      </c>
      <c r="BH537">
        <v>1</v>
      </c>
      <c r="BI537">
        <v>0</v>
      </c>
      <c r="BJ537">
        <v>0</v>
      </c>
      <c r="BK537">
        <v>0</v>
      </c>
      <c r="BL537">
        <v>0</v>
      </c>
      <c r="BM537">
        <v>0</v>
      </c>
      <c r="BN537">
        <v>0</v>
      </c>
      <c r="BO537">
        <v>0</v>
      </c>
      <c r="BP537">
        <v>0</v>
      </c>
      <c r="BQ537">
        <v>0</v>
      </c>
      <c r="BZ537">
        <v>1</v>
      </c>
      <c r="CA537" t="s">
        <v>1243</v>
      </c>
      <c r="CF537">
        <v>1</v>
      </c>
      <c r="CH537">
        <v>0</v>
      </c>
      <c r="CI537">
        <v>1</v>
      </c>
      <c r="CJ537">
        <v>0</v>
      </c>
      <c r="CK537">
        <v>0</v>
      </c>
      <c r="CN537">
        <v>1</v>
      </c>
      <c r="CO537" t="s">
        <v>2280</v>
      </c>
      <c r="CT537" t="s">
        <v>975</v>
      </c>
      <c r="CU537">
        <v>2</v>
      </c>
    </row>
    <row r="538" spans="1:99" x14ac:dyDescent="0.35">
      <c r="A538">
        <v>545</v>
      </c>
      <c r="B538" s="11">
        <v>44952.627083333333</v>
      </c>
      <c r="C538">
        <v>3</v>
      </c>
      <c r="D538">
        <v>0</v>
      </c>
      <c r="E538">
        <v>0</v>
      </c>
      <c r="F538">
        <v>0</v>
      </c>
      <c r="G538">
        <v>0</v>
      </c>
      <c r="H538">
        <v>0</v>
      </c>
      <c r="I538">
        <v>0</v>
      </c>
      <c r="J538">
        <v>0</v>
      </c>
      <c r="K538">
        <v>1</v>
      </c>
      <c r="L538" t="s">
        <v>1302</v>
      </c>
      <c r="M538">
        <v>79</v>
      </c>
      <c r="N538" t="s">
        <v>2405</v>
      </c>
      <c r="O538">
        <v>1</v>
      </c>
      <c r="P538">
        <v>1</v>
      </c>
      <c r="R538" t="s">
        <v>8</v>
      </c>
      <c r="S538" t="s">
        <v>199</v>
      </c>
      <c r="T538" t="s">
        <v>6</v>
      </c>
      <c r="U538" t="s">
        <v>200</v>
      </c>
      <c r="V538" s="12">
        <v>44944</v>
      </c>
      <c r="W538" s="12">
        <v>44944</v>
      </c>
      <c r="X538">
        <v>2</v>
      </c>
      <c r="Y538" s="13">
        <v>0.4236111111111111</v>
      </c>
      <c r="Z538" s="13">
        <v>0.55555555555555558</v>
      </c>
      <c r="AA538" s="1">
        <f t="shared" si="24"/>
        <v>190.00000000000006</v>
      </c>
      <c r="AB538">
        <v>2</v>
      </c>
      <c r="AD538">
        <v>2</v>
      </c>
      <c r="AF538">
        <v>1</v>
      </c>
      <c r="AG538" t="s">
        <v>1531</v>
      </c>
      <c r="AH538">
        <v>322</v>
      </c>
      <c r="AJ538">
        <v>322</v>
      </c>
      <c r="AK538">
        <v>2</v>
      </c>
      <c r="BC538">
        <f t="shared" si="25"/>
        <v>322</v>
      </c>
      <c r="BD538">
        <f>BC538*[1]counts!$B$54</f>
        <v>2463.3000000000002</v>
      </c>
      <c r="BE538">
        <f t="shared" si="26"/>
        <v>2463.3000000000002</v>
      </c>
      <c r="BF538">
        <v>0</v>
      </c>
      <c r="BG538">
        <v>0</v>
      </c>
      <c r="BH538">
        <v>1</v>
      </c>
      <c r="BI538">
        <v>0</v>
      </c>
      <c r="BJ538">
        <v>0</v>
      </c>
      <c r="BK538">
        <v>0</v>
      </c>
      <c r="BL538">
        <v>0</v>
      </c>
      <c r="BM538">
        <v>0</v>
      </c>
      <c r="BN538">
        <v>0</v>
      </c>
      <c r="BO538">
        <v>0</v>
      </c>
      <c r="BP538">
        <v>0</v>
      </c>
      <c r="BQ538">
        <v>0</v>
      </c>
      <c r="BZ538">
        <v>1</v>
      </c>
      <c r="CA538" t="s">
        <v>975</v>
      </c>
      <c r="CF538">
        <v>2</v>
      </c>
      <c r="CH538">
        <v>0</v>
      </c>
      <c r="CI538">
        <v>1</v>
      </c>
      <c r="CJ538">
        <v>0</v>
      </c>
      <c r="CK538">
        <v>0</v>
      </c>
      <c r="CN538">
        <v>2</v>
      </c>
      <c r="CO538" t="s">
        <v>2406</v>
      </c>
      <c r="CT538" t="s">
        <v>975</v>
      </c>
      <c r="CU538">
        <v>2</v>
      </c>
    </row>
    <row r="539" spans="1:99" x14ac:dyDescent="0.35">
      <c r="A539">
        <v>546</v>
      </c>
      <c r="B539" s="11">
        <v>44952.636805555558</v>
      </c>
      <c r="C539">
        <v>3</v>
      </c>
      <c r="D539">
        <v>0</v>
      </c>
      <c r="E539">
        <v>0</v>
      </c>
      <c r="F539">
        <v>0</v>
      </c>
      <c r="G539">
        <v>0</v>
      </c>
      <c r="H539">
        <v>0</v>
      </c>
      <c r="I539">
        <v>0</v>
      </c>
      <c r="J539">
        <v>0</v>
      </c>
      <c r="K539">
        <v>1</v>
      </c>
      <c r="L539" t="s">
        <v>2045</v>
      </c>
      <c r="M539">
        <v>75</v>
      </c>
      <c r="N539" t="s">
        <v>2407</v>
      </c>
      <c r="O539">
        <v>1</v>
      </c>
      <c r="P539">
        <v>2</v>
      </c>
      <c r="R539" t="s">
        <v>8</v>
      </c>
      <c r="S539" t="s">
        <v>199</v>
      </c>
      <c r="T539" t="s">
        <v>6</v>
      </c>
      <c r="U539" t="s">
        <v>200</v>
      </c>
      <c r="V539" s="12">
        <v>44945</v>
      </c>
      <c r="W539" s="12">
        <v>44945</v>
      </c>
      <c r="X539">
        <v>3</v>
      </c>
      <c r="Y539" s="13">
        <v>0.47430555555555554</v>
      </c>
      <c r="Z539" s="13">
        <v>0.61250000000000004</v>
      </c>
      <c r="AA539" s="1">
        <f t="shared" si="24"/>
        <v>199.00000000000009</v>
      </c>
      <c r="AB539">
        <v>2</v>
      </c>
      <c r="AD539">
        <v>2</v>
      </c>
      <c r="AF539">
        <v>1</v>
      </c>
      <c r="AG539" t="s">
        <v>1531</v>
      </c>
      <c r="AH539">
        <v>82</v>
      </c>
      <c r="AJ539">
        <v>82</v>
      </c>
      <c r="AK539">
        <v>2</v>
      </c>
      <c r="BC539">
        <f t="shared" si="25"/>
        <v>82</v>
      </c>
      <c r="BD539">
        <f>BC539*[1]counts!$B$54</f>
        <v>627.30000000000007</v>
      </c>
      <c r="BE539">
        <f t="shared" si="26"/>
        <v>627.30000000000007</v>
      </c>
      <c r="BF539">
        <v>0</v>
      </c>
      <c r="BG539">
        <v>0</v>
      </c>
      <c r="BH539">
        <v>1</v>
      </c>
      <c r="BI539">
        <v>0</v>
      </c>
      <c r="BJ539">
        <v>0</v>
      </c>
      <c r="BK539">
        <v>0</v>
      </c>
      <c r="BL539">
        <v>0</v>
      </c>
      <c r="BM539">
        <v>0</v>
      </c>
      <c r="BN539">
        <v>0</v>
      </c>
      <c r="BO539">
        <v>0</v>
      </c>
      <c r="BP539">
        <v>0</v>
      </c>
      <c r="BQ539">
        <v>0</v>
      </c>
      <c r="BZ539">
        <v>1</v>
      </c>
      <c r="CA539" t="s">
        <v>975</v>
      </c>
      <c r="CF539">
        <v>2</v>
      </c>
      <c r="CG539">
        <v>1</v>
      </c>
      <c r="CH539">
        <v>1</v>
      </c>
      <c r="CI539">
        <v>1</v>
      </c>
      <c r="CJ539">
        <v>0</v>
      </c>
      <c r="CK539">
        <v>0</v>
      </c>
      <c r="CL539">
        <v>2</v>
      </c>
      <c r="CM539" t="s">
        <v>2408</v>
      </c>
      <c r="CN539">
        <v>1</v>
      </c>
      <c r="CO539" t="s">
        <v>1338</v>
      </c>
      <c r="CT539" t="s">
        <v>975</v>
      </c>
      <c r="CU539">
        <v>2</v>
      </c>
    </row>
    <row r="540" spans="1:99" x14ac:dyDescent="0.35">
      <c r="A540">
        <v>547</v>
      </c>
      <c r="B540" s="11">
        <v>44952.643750000003</v>
      </c>
      <c r="C540">
        <v>3</v>
      </c>
      <c r="D540">
        <v>0</v>
      </c>
      <c r="E540">
        <v>0</v>
      </c>
      <c r="F540">
        <v>0</v>
      </c>
      <c r="G540">
        <v>0</v>
      </c>
      <c r="H540">
        <v>0</v>
      </c>
      <c r="I540">
        <v>0</v>
      </c>
      <c r="J540">
        <v>0</v>
      </c>
      <c r="K540">
        <v>1</v>
      </c>
      <c r="L540" t="s">
        <v>2045</v>
      </c>
      <c r="M540">
        <v>84</v>
      </c>
      <c r="N540" t="s">
        <v>2409</v>
      </c>
      <c r="O540">
        <v>1</v>
      </c>
      <c r="P540">
        <v>4</v>
      </c>
      <c r="R540" t="s">
        <v>9</v>
      </c>
      <c r="S540" t="s">
        <v>199</v>
      </c>
      <c r="T540" t="s">
        <v>6</v>
      </c>
      <c r="U540" t="s">
        <v>200</v>
      </c>
      <c r="V540" s="12">
        <v>44946</v>
      </c>
      <c r="W540" s="12">
        <v>44946</v>
      </c>
      <c r="X540">
        <v>2</v>
      </c>
      <c r="Y540" s="13">
        <v>0.4375</v>
      </c>
      <c r="Z540" s="13">
        <v>0.54166666666666663</v>
      </c>
      <c r="AA540" s="1">
        <f t="shared" si="24"/>
        <v>149.99999999999994</v>
      </c>
      <c r="AB540">
        <v>2</v>
      </c>
      <c r="AD540">
        <v>2</v>
      </c>
      <c r="AF540">
        <v>1</v>
      </c>
      <c r="AG540" t="s">
        <v>1531</v>
      </c>
      <c r="AH540">
        <v>110</v>
      </c>
      <c r="AJ540">
        <v>110</v>
      </c>
      <c r="AK540">
        <v>2</v>
      </c>
      <c r="BC540">
        <f t="shared" si="25"/>
        <v>110</v>
      </c>
      <c r="BD540">
        <f>BC540*[1]counts!$B$54</f>
        <v>841.5</v>
      </c>
      <c r="BE540">
        <f t="shared" si="26"/>
        <v>841.5</v>
      </c>
      <c r="BF540">
        <v>0</v>
      </c>
      <c r="BG540">
        <v>0</v>
      </c>
      <c r="BH540">
        <v>1</v>
      </c>
      <c r="BI540">
        <v>0</v>
      </c>
      <c r="BJ540">
        <v>0</v>
      </c>
      <c r="BK540">
        <v>0</v>
      </c>
      <c r="BL540">
        <v>0</v>
      </c>
      <c r="BM540">
        <v>0</v>
      </c>
      <c r="BN540">
        <v>0</v>
      </c>
      <c r="BO540">
        <v>0</v>
      </c>
      <c r="BP540">
        <v>0</v>
      </c>
      <c r="BQ540">
        <v>0</v>
      </c>
      <c r="BZ540">
        <v>1</v>
      </c>
      <c r="CA540" t="s">
        <v>975</v>
      </c>
      <c r="CF540">
        <v>1</v>
      </c>
      <c r="CG540">
        <v>1</v>
      </c>
      <c r="CH540">
        <v>0</v>
      </c>
      <c r="CI540">
        <v>1</v>
      </c>
      <c r="CJ540">
        <v>0</v>
      </c>
      <c r="CK540">
        <v>0</v>
      </c>
      <c r="CN540">
        <v>2</v>
      </c>
      <c r="CO540" t="s">
        <v>2410</v>
      </c>
      <c r="CT540" t="s">
        <v>975</v>
      </c>
      <c r="CU540">
        <v>2</v>
      </c>
    </row>
    <row r="541" spans="1:99" x14ac:dyDescent="0.35">
      <c r="A541">
        <v>548</v>
      </c>
      <c r="B541" s="11">
        <v>44958.243055555555</v>
      </c>
      <c r="C541">
        <v>3</v>
      </c>
      <c r="D541">
        <v>0</v>
      </c>
      <c r="E541">
        <v>0</v>
      </c>
      <c r="F541">
        <v>0</v>
      </c>
      <c r="G541">
        <v>0</v>
      </c>
      <c r="H541">
        <v>0</v>
      </c>
      <c r="I541">
        <v>0</v>
      </c>
      <c r="J541">
        <v>0</v>
      </c>
      <c r="K541">
        <v>1</v>
      </c>
      <c r="L541" t="s">
        <v>2411</v>
      </c>
      <c r="M541">
        <v>79</v>
      </c>
      <c r="N541" t="s">
        <v>1326</v>
      </c>
      <c r="O541">
        <v>2</v>
      </c>
      <c r="Q541">
        <v>4</v>
      </c>
      <c r="R541" t="s">
        <v>9</v>
      </c>
      <c r="S541" t="s">
        <v>212</v>
      </c>
      <c r="T541" t="s">
        <v>6</v>
      </c>
      <c r="U541" t="s">
        <v>200</v>
      </c>
      <c r="V541" s="12">
        <v>44935</v>
      </c>
      <c r="W541" s="12">
        <v>44935</v>
      </c>
      <c r="X541">
        <v>1</v>
      </c>
      <c r="Y541" s="13">
        <v>0.41666666666666669</v>
      </c>
      <c r="Z541" s="13">
        <v>0.45833333333333331</v>
      </c>
      <c r="AA541" s="1">
        <f t="shared" si="24"/>
        <v>59.999999999999943</v>
      </c>
      <c r="AB541">
        <v>2</v>
      </c>
      <c r="AD541">
        <v>2</v>
      </c>
      <c r="AF541">
        <v>1</v>
      </c>
      <c r="AG541" t="s">
        <v>1420</v>
      </c>
      <c r="AH541">
        <v>10</v>
      </c>
      <c r="AJ541">
        <v>10</v>
      </c>
      <c r="AK541">
        <v>2</v>
      </c>
      <c r="BC541">
        <f t="shared" si="25"/>
        <v>10</v>
      </c>
      <c r="BD541">
        <f>BC541*[1]counts!$B$54</f>
        <v>76.5</v>
      </c>
      <c r="BE541">
        <f t="shared" si="26"/>
        <v>76.5</v>
      </c>
      <c r="BF541">
        <v>0</v>
      </c>
      <c r="BG541">
        <v>0</v>
      </c>
      <c r="BH541">
        <v>1</v>
      </c>
      <c r="BI541">
        <v>0</v>
      </c>
      <c r="BJ541">
        <v>0</v>
      </c>
      <c r="BK541">
        <v>0</v>
      </c>
      <c r="BL541">
        <v>0</v>
      </c>
      <c r="BM541">
        <v>0</v>
      </c>
      <c r="BN541">
        <v>0</v>
      </c>
      <c r="BO541">
        <v>0</v>
      </c>
      <c r="BP541">
        <v>0</v>
      </c>
      <c r="BQ541">
        <v>0</v>
      </c>
      <c r="BZ541">
        <v>1</v>
      </c>
      <c r="CA541" t="s">
        <v>955</v>
      </c>
      <c r="CF541">
        <v>2</v>
      </c>
      <c r="CG541">
        <v>4</v>
      </c>
      <c r="CH541">
        <v>1</v>
      </c>
      <c r="CI541">
        <v>1</v>
      </c>
      <c r="CJ541">
        <v>0</v>
      </c>
      <c r="CK541">
        <v>0</v>
      </c>
      <c r="CL541">
        <v>2</v>
      </c>
      <c r="CM541" t="s">
        <v>1719</v>
      </c>
      <c r="CN541">
        <v>4</v>
      </c>
      <c r="CO541" t="s">
        <v>2412</v>
      </c>
      <c r="CT541" t="s">
        <v>942</v>
      </c>
      <c r="CU541">
        <v>2</v>
      </c>
    </row>
    <row r="542" spans="1:99" x14ac:dyDescent="0.35">
      <c r="A542">
        <v>549</v>
      </c>
      <c r="B542" s="11">
        <v>44958.248611111114</v>
      </c>
      <c r="C542">
        <v>3</v>
      </c>
      <c r="D542">
        <v>0</v>
      </c>
      <c r="E542">
        <v>0</v>
      </c>
      <c r="F542">
        <v>0</v>
      </c>
      <c r="G542">
        <v>0</v>
      </c>
      <c r="H542">
        <v>0</v>
      </c>
      <c r="I542">
        <v>0</v>
      </c>
      <c r="J542">
        <v>0</v>
      </c>
      <c r="K542">
        <v>1</v>
      </c>
      <c r="L542" t="s">
        <v>2413</v>
      </c>
      <c r="M542">
        <v>95</v>
      </c>
      <c r="N542" t="s">
        <v>1218</v>
      </c>
      <c r="O542">
        <v>2</v>
      </c>
      <c r="Q542">
        <v>6</v>
      </c>
      <c r="R542" t="s">
        <v>8</v>
      </c>
      <c r="S542" t="s">
        <v>212</v>
      </c>
      <c r="T542" t="s">
        <v>6</v>
      </c>
      <c r="U542" t="s">
        <v>200</v>
      </c>
      <c r="V542" s="12">
        <v>44936</v>
      </c>
      <c r="W542" s="12">
        <v>44936</v>
      </c>
      <c r="X542">
        <v>2</v>
      </c>
      <c r="Y542" s="13">
        <v>0.41666666666666669</v>
      </c>
      <c r="Z542" s="13">
        <v>0.5</v>
      </c>
      <c r="AA542" s="1">
        <f t="shared" si="24"/>
        <v>119.99999999999997</v>
      </c>
      <c r="AB542">
        <v>2</v>
      </c>
      <c r="AD542">
        <v>2</v>
      </c>
      <c r="AF542">
        <v>1</v>
      </c>
      <c r="AG542" t="s">
        <v>2414</v>
      </c>
      <c r="AH542">
        <v>19</v>
      </c>
      <c r="AJ542">
        <v>19</v>
      </c>
      <c r="AK542">
        <v>2</v>
      </c>
      <c r="BC542">
        <f t="shared" si="25"/>
        <v>19</v>
      </c>
      <c r="BD542">
        <f>BC542*[1]counts!$B$54</f>
        <v>145.35</v>
      </c>
      <c r="BE542">
        <f t="shared" si="26"/>
        <v>145.35</v>
      </c>
      <c r="BF542">
        <v>0</v>
      </c>
      <c r="BG542">
        <v>0</v>
      </c>
      <c r="BH542">
        <v>1</v>
      </c>
      <c r="BI542">
        <v>0</v>
      </c>
      <c r="BJ542">
        <v>0</v>
      </c>
      <c r="BK542">
        <v>0</v>
      </c>
      <c r="BL542">
        <v>0</v>
      </c>
      <c r="BM542">
        <v>0</v>
      </c>
      <c r="BN542">
        <v>0</v>
      </c>
      <c r="BO542">
        <v>0</v>
      </c>
      <c r="BP542">
        <v>0</v>
      </c>
      <c r="BQ542">
        <v>0</v>
      </c>
      <c r="BZ542">
        <v>1</v>
      </c>
      <c r="CA542" t="s">
        <v>942</v>
      </c>
      <c r="CF542">
        <v>2</v>
      </c>
      <c r="CG542">
        <v>2</v>
      </c>
      <c r="CH542">
        <v>1</v>
      </c>
      <c r="CI542">
        <v>1</v>
      </c>
      <c r="CJ542">
        <v>0</v>
      </c>
      <c r="CK542">
        <v>0</v>
      </c>
      <c r="CL542">
        <v>2</v>
      </c>
      <c r="CM542" t="s">
        <v>2415</v>
      </c>
      <c r="CN542">
        <v>2</v>
      </c>
      <c r="CO542" t="s">
        <v>2416</v>
      </c>
      <c r="CT542" t="s">
        <v>942</v>
      </c>
      <c r="CU542">
        <v>2</v>
      </c>
    </row>
    <row r="543" spans="1:99" x14ac:dyDescent="0.35">
      <c r="A543">
        <v>550</v>
      </c>
      <c r="B543" s="11">
        <v>44958.254166666666</v>
      </c>
      <c r="C543">
        <v>3</v>
      </c>
      <c r="D543">
        <v>0</v>
      </c>
      <c r="E543">
        <v>0</v>
      </c>
      <c r="F543">
        <v>0</v>
      </c>
      <c r="G543">
        <v>0</v>
      </c>
      <c r="H543">
        <v>0</v>
      </c>
      <c r="I543">
        <v>0</v>
      </c>
      <c r="J543">
        <v>0</v>
      </c>
      <c r="K543">
        <v>1</v>
      </c>
      <c r="L543" t="s">
        <v>2417</v>
      </c>
      <c r="M543">
        <v>92</v>
      </c>
      <c r="N543" t="s">
        <v>2418</v>
      </c>
      <c r="O543">
        <v>2</v>
      </c>
      <c r="Q543">
        <v>7</v>
      </c>
      <c r="R543" t="s">
        <v>9</v>
      </c>
      <c r="S543" t="s">
        <v>199</v>
      </c>
      <c r="T543" t="s">
        <v>6</v>
      </c>
      <c r="U543" t="s">
        <v>200</v>
      </c>
      <c r="V543" s="12">
        <v>44937</v>
      </c>
      <c r="W543" s="12">
        <v>44937</v>
      </c>
      <c r="X543">
        <v>3</v>
      </c>
      <c r="Y543" s="13">
        <v>0.45833333333333331</v>
      </c>
      <c r="Z543" s="13">
        <v>0.58333333333333337</v>
      </c>
      <c r="AA543" s="1">
        <f t="shared" si="24"/>
        <v>180.00000000000009</v>
      </c>
      <c r="AB543">
        <v>2</v>
      </c>
      <c r="AD543">
        <v>2</v>
      </c>
      <c r="AF543">
        <v>1</v>
      </c>
      <c r="AG543" t="s">
        <v>1558</v>
      </c>
      <c r="AH543">
        <v>94</v>
      </c>
      <c r="AJ543">
        <v>94</v>
      </c>
      <c r="AK543">
        <v>2</v>
      </c>
      <c r="BC543">
        <f t="shared" si="25"/>
        <v>94</v>
      </c>
      <c r="BD543">
        <f>BC543*[1]counts!$B$54</f>
        <v>719.1</v>
      </c>
      <c r="BE543">
        <f t="shared" si="26"/>
        <v>719.1</v>
      </c>
      <c r="BF543">
        <v>0</v>
      </c>
      <c r="BG543">
        <v>0</v>
      </c>
      <c r="BH543">
        <v>1</v>
      </c>
      <c r="BI543">
        <v>0</v>
      </c>
      <c r="BJ543">
        <v>0</v>
      </c>
      <c r="BK543">
        <v>0</v>
      </c>
      <c r="BL543">
        <v>0</v>
      </c>
      <c r="BM543">
        <v>0</v>
      </c>
      <c r="BN543">
        <v>0</v>
      </c>
      <c r="BO543">
        <v>0</v>
      </c>
      <c r="BP543">
        <v>0</v>
      </c>
      <c r="BQ543">
        <v>0</v>
      </c>
      <c r="BZ543">
        <v>1</v>
      </c>
      <c r="CA543" t="s">
        <v>1928</v>
      </c>
      <c r="CF543">
        <v>2</v>
      </c>
      <c r="CG543">
        <v>1</v>
      </c>
      <c r="CH543">
        <v>0</v>
      </c>
      <c r="CI543">
        <v>1</v>
      </c>
      <c r="CJ543">
        <v>0</v>
      </c>
      <c r="CK543">
        <v>0</v>
      </c>
      <c r="CN543">
        <v>3</v>
      </c>
      <c r="CO543" t="s">
        <v>2419</v>
      </c>
      <c r="CT543" t="s">
        <v>942</v>
      </c>
      <c r="CU543">
        <v>2</v>
      </c>
    </row>
    <row r="544" spans="1:99" x14ac:dyDescent="0.35">
      <c r="A544">
        <v>551</v>
      </c>
      <c r="B544" s="11">
        <v>44958.259027777778</v>
      </c>
      <c r="C544">
        <v>3</v>
      </c>
      <c r="D544">
        <v>0</v>
      </c>
      <c r="E544">
        <v>0</v>
      </c>
      <c r="F544">
        <v>0</v>
      </c>
      <c r="G544">
        <v>0</v>
      </c>
      <c r="H544">
        <v>0</v>
      </c>
      <c r="I544">
        <v>0</v>
      </c>
      <c r="J544">
        <v>0</v>
      </c>
      <c r="K544">
        <v>1</v>
      </c>
      <c r="L544" t="s">
        <v>2420</v>
      </c>
      <c r="M544">
        <v>97</v>
      </c>
      <c r="N544" t="s">
        <v>1218</v>
      </c>
      <c r="O544">
        <v>2</v>
      </c>
      <c r="Q544">
        <v>8</v>
      </c>
      <c r="R544" t="s">
        <v>9</v>
      </c>
      <c r="S544" t="s">
        <v>199</v>
      </c>
      <c r="T544" t="s">
        <v>6</v>
      </c>
      <c r="U544" t="s">
        <v>200</v>
      </c>
      <c r="V544" s="12">
        <v>44939</v>
      </c>
      <c r="W544" s="12">
        <v>44939</v>
      </c>
      <c r="X544">
        <v>1</v>
      </c>
      <c r="Y544" s="13">
        <v>0.45833333333333331</v>
      </c>
      <c r="Z544" s="13">
        <v>0.5</v>
      </c>
      <c r="AA544" s="1">
        <f t="shared" si="24"/>
        <v>60.000000000000028</v>
      </c>
      <c r="AB544">
        <v>2</v>
      </c>
      <c r="AD544">
        <v>2</v>
      </c>
      <c r="AF544">
        <v>1</v>
      </c>
      <c r="AG544" t="s">
        <v>1666</v>
      </c>
      <c r="AH544">
        <v>80</v>
      </c>
      <c r="AJ544">
        <v>80</v>
      </c>
      <c r="AK544">
        <v>2</v>
      </c>
      <c r="BC544">
        <f t="shared" si="25"/>
        <v>80</v>
      </c>
      <c r="BD544">
        <f>BC544*[1]counts!$B$54</f>
        <v>612</v>
      </c>
      <c r="BE544">
        <f t="shared" si="26"/>
        <v>612</v>
      </c>
      <c r="BF544">
        <v>0</v>
      </c>
      <c r="BG544">
        <v>0</v>
      </c>
      <c r="BH544">
        <v>1</v>
      </c>
      <c r="BI544">
        <v>0</v>
      </c>
      <c r="BJ544">
        <v>0</v>
      </c>
      <c r="BK544">
        <v>0</v>
      </c>
      <c r="BL544">
        <v>0</v>
      </c>
      <c r="BM544">
        <v>0</v>
      </c>
      <c r="BN544">
        <v>0</v>
      </c>
      <c r="BO544">
        <v>0</v>
      </c>
      <c r="BP544">
        <v>0</v>
      </c>
      <c r="BQ544">
        <v>0</v>
      </c>
      <c r="BZ544">
        <v>1</v>
      </c>
      <c r="CA544" t="s">
        <v>942</v>
      </c>
      <c r="CF544">
        <v>2</v>
      </c>
      <c r="CG544">
        <v>2</v>
      </c>
      <c r="CH544">
        <v>0</v>
      </c>
      <c r="CI544">
        <v>1</v>
      </c>
      <c r="CJ544">
        <v>0</v>
      </c>
      <c r="CK544">
        <v>0</v>
      </c>
      <c r="CN544">
        <v>4</v>
      </c>
      <c r="CO544" t="s">
        <v>2421</v>
      </c>
      <c r="CT544" t="s">
        <v>942</v>
      </c>
      <c r="CU544">
        <v>2</v>
      </c>
    </row>
    <row r="545" spans="1:99" x14ac:dyDescent="0.35">
      <c r="A545">
        <v>552</v>
      </c>
      <c r="B545" s="11">
        <v>44958.268055555556</v>
      </c>
      <c r="C545">
        <v>3</v>
      </c>
      <c r="D545">
        <v>0</v>
      </c>
      <c r="E545">
        <v>0</v>
      </c>
      <c r="F545">
        <v>0</v>
      </c>
      <c r="G545">
        <v>0</v>
      </c>
      <c r="H545">
        <v>0</v>
      </c>
      <c r="I545">
        <v>0</v>
      </c>
      <c r="J545">
        <v>0</v>
      </c>
      <c r="K545">
        <v>1</v>
      </c>
      <c r="L545" t="s">
        <v>2422</v>
      </c>
      <c r="M545">
        <v>92</v>
      </c>
      <c r="N545" t="s">
        <v>2423</v>
      </c>
      <c r="O545">
        <v>2</v>
      </c>
      <c r="Q545">
        <v>2</v>
      </c>
      <c r="R545" t="s">
        <v>8</v>
      </c>
      <c r="S545" t="s">
        <v>212</v>
      </c>
      <c r="T545" t="s">
        <v>6</v>
      </c>
      <c r="U545" t="s">
        <v>200</v>
      </c>
      <c r="V545" s="12">
        <v>44942</v>
      </c>
      <c r="W545" s="12">
        <v>44942</v>
      </c>
      <c r="X545">
        <v>2</v>
      </c>
      <c r="Y545" s="13">
        <v>0.41666666666666669</v>
      </c>
      <c r="Z545" s="13">
        <v>0.5</v>
      </c>
      <c r="AA545" s="1">
        <f t="shared" si="24"/>
        <v>119.99999999999997</v>
      </c>
      <c r="AB545">
        <v>2</v>
      </c>
      <c r="AD545">
        <v>2</v>
      </c>
      <c r="AF545">
        <v>1</v>
      </c>
      <c r="AG545" t="s">
        <v>2424</v>
      </c>
      <c r="AH545">
        <v>5</v>
      </c>
      <c r="AJ545">
        <v>5</v>
      </c>
      <c r="AK545">
        <v>2</v>
      </c>
      <c r="BC545">
        <f t="shared" si="25"/>
        <v>5</v>
      </c>
      <c r="BD545">
        <f>BC545*[1]counts!$B$54</f>
        <v>38.25</v>
      </c>
      <c r="BE545">
        <f t="shared" si="26"/>
        <v>38.25</v>
      </c>
      <c r="BF545">
        <v>0</v>
      </c>
      <c r="BG545">
        <v>0</v>
      </c>
      <c r="BH545">
        <v>1</v>
      </c>
      <c r="BI545">
        <v>0</v>
      </c>
      <c r="BJ545">
        <v>0</v>
      </c>
      <c r="BK545">
        <v>0</v>
      </c>
      <c r="BL545">
        <v>0</v>
      </c>
      <c r="BM545">
        <v>0</v>
      </c>
      <c r="BN545">
        <v>0</v>
      </c>
      <c r="BO545">
        <v>0</v>
      </c>
      <c r="BP545">
        <v>0</v>
      </c>
      <c r="BQ545">
        <v>0</v>
      </c>
      <c r="BZ545">
        <v>1</v>
      </c>
      <c r="CA545" t="s">
        <v>942</v>
      </c>
      <c r="CF545">
        <v>2</v>
      </c>
      <c r="CG545">
        <v>4</v>
      </c>
      <c r="CH545">
        <v>0</v>
      </c>
      <c r="CI545">
        <v>1</v>
      </c>
      <c r="CJ545">
        <v>0</v>
      </c>
      <c r="CK545">
        <v>0</v>
      </c>
      <c r="CN545">
        <v>6</v>
      </c>
      <c r="CO545" t="s">
        <v>2425</v>
      </c>
      <c r="CT545" t="s">
        <v>942</v>
      </c>
      <c r="CU545">
        <v>2</v>
      </c>
    </row>
    <row r="546" spans="1:99" x14ac:dyDescent="0.35">
      <c r="A546">
        <v>553</v>
      </c>
      <c r="B546" s="11">
        <v>44958.275000000001</v>
      </c>
      <c r="C546">
        <v>3</v>
      </c>
      <c r="D546">
        <v>0</v>
      </c>
      <c r="E546">
        <v>0</v>
      </c>
      <c r="F546">
        <v>0</v>
      </c>
      <c r="G546">
        <v>0</v>
      </c>
      <c r="H546">
        <v>0</v>
      </c>
      <c r="I546">
        <v>0</v>
      </c>
      <c r="J546">
        <v>0</v>
      </c>
      <c r="K546">
        <v>1</v>
      </c>
      <c r="L546" t="s">
        <v>2426</v>
      </c>
      <c r="M546">
        <v>91</v>
      </c>
      <c r="N546" t="s">
        <v>2427</v>
      </c>
      <c r="O546">
        <v>2</v>
      </c>
      <c r="Q546">
        <v>1</v>
      </c>
      <c r="R546" t="s">
        <v>8</v>
      </c>
      <c r="S546" t="s">
        <v>199</v>
      </c>
      <c r="T546" t="s">
        <v>6</v>
      </c>
      <c r="U546" t="s">
        <v>200</v>
      </c>
      <c r="V546" s="12">
        <v>44943</v>
      </c>
      <c r="W546" s="12">
        <v>44943</v>
      </c>
      <c r="X546">
        <v>3</v>
      </c>
      <c r="Y546" s="13">
        <v>0.5</v>
      </c>
      <c r="Z546" s="13">
        <v>0.625</v>
      </c>
      <c r="AA546" s="1">
        <f t="shared" si="24"/>
        <v>180</v>
      </c>
      <c r="AB546">
        <v>2</v>
      </c>
      <c r="AD546">
        <v>2</v>
      </c>
      <c r="AF546">
        <v>1</v>
      </c>
      <c r="AG546" t="s">
        <v>1856</v>
      </c>
      <c r="AH546">
        <v>350</v>
      </c>
      <c r="AJ546">
        <v>350</v>
      </c>
      <c r="AK546">
        <v>2</v>
      </c>
      <c r="BC546">
        <f t="shared" si="25"/>
        <v>350</v>
      </c>
      <c r="BD546">
        <f>BC546*[1]counts!$B$54</f>
        <v>2677.5</v>
      </c>
      <c r="BE546">
        <f t="shared" si="26"/>
        <v>2677.5</v>
      </c>
      <c r="BF546">
        <v>0</v>
      </c>
      <c r="BG546">
        <v>0</v>
      </c>
      <c r="BH546">
        <v>1</v>
      </c>
      <c r="BI546">
        <v>0</v>
      </c>
      <c r="BJ546">
        <v>0</v>
      </c>
      <c r="BK546">
        <v>0</v>
      </c>
      <c r="BL546">
        <v>0</v>
      </c>
      <c r="BM546">
        <v>0</v>
      </c>
      <c r="BN546">
        <v>0</v>
      </c>
      <c r="BO546">
        <v>0</v>
      </c>
      <c r="BP546">
        <v>0</v>
      </c>
      <c r="BQ546">
        <v>0</v>
      </c>
      <c r="BZ546">
        <v>1</v>
      </c>
      <c r="CA546" t="s">
        <v>942</v>
      </c>
      <c r="CF546">
        <v>2</v>
      </c>
      <c r="CG546">
        <v>3</v>
      </c>
      <c r="CH546">
        <v>1</v>
      </c>
      <c r="CI546">
        <v>1</v>
      </c>
      <c r="CJ546">
        <v>0</v>
      </c>
      <c r="CK546">
        <v>0</v>
      </c>
      <c r="CL546">
        <v>1</v>
      </c>
      <c r="CM546" t="s">
        <v>2428</v>
      </c>
      <c r="CN546">
        <v>4</v>
      </c>
      <c r="CO546" t="s">
        <v>2429</v>
      </c>
      <c r="CT546" t="s">
        <v>942</v>
      </c>
      <c r="CU546">
        <v>2</v>
      </c>
    </row>
    <row r="547" spans="1:99" x14ac:dyDescent="0.35">
      <c r="A547">
        <v>554</v>
      </c>
      <c r="B547" s="11">
        <v>44958.281944444447</v>
      </c>
      <c r="C547">
        <v>3</v>
      </c>
      <c r="D547">
        <v>0</v>
      </c>
      <c r="E547">
        <v>0</v>
      </c>
      <c r="F547">
        <v>0</v>
      </c>
      <c r="G547">
        <v>0</v>
      </c>
      <c r="H547">
        <v>0</v>
      </c>
      <c r="I547">
        <v>0</v>
      </c>
      <c r="J547">
        <v>0</v>
      </c>
      <c r="K547">
        <v>1</v>
      </c>
      <c r="L547" t="s">
        <v>2430</v>
      </c>
      <c r="M547">
        <v>98</v>
      </c>
      <c r="N547" t="s">
        <v>2294</v>
      </c>
      <c r="O547">
        <v>2</v>
      </c>
      <c r="Q547">
        <v>5</v>
      </c>
      <c r="R547" t="s">
        <v>8</v>
      </c>
      <c r="S547" t="s">
        <v>212</v>
      </c>
      <c r="T547" t="s">
        <v>6</v>
      </c>
      <c r="U547" t="s">
        <v>200</v>
      </c>
      <c r="V547" s="12">
        <v>44945</v>
      </c>
      <c r="W547" s="12">
        <v>44945</v>
      </c>
      <c r="X547">
        <v>2</v>
      </c>
      <c r="Y547" s="13">
        <v>0.5</v>
      </c>
      <c r="Z547" s="13">
        <v>0.58333333333333337</v>
      </c>
      <c r="AA547" s="1">
        <f t="shared" si="24"/>
        <v>120.00000000000006</v>
      </c>
      <c r="AB547">
        <v>2</v>
      </c>
      <c r="AD547">
        <v>2</v>
      </c>
      <c r="AF547">
        <v>1</v>
      </c>
      <c r="AG547" t="s">
        <v>1688</v>
      </c>
      <c r="AH547">
        <v>10</v>
      </c>
      <c r="AJ547">
        <v>10</v>
      </c>
      <c r="AK547">
        <v>2</v>
      </c>
      <c r="BC547">
        <f t="shared" si="25"/>
        <v>10</v>
      </c>
      <c r="BD547">
        <f>BC547*[1]counts!$B$54</f>
        <v>76.5</v>
      </c>
      <c r="BE547">
        <f t="shared" si="26"/>
        <v>76.5</v>
      </c>
      <c r="BF547">
        <v>0</v>
      </c>
      <c r="BG547">
        <v>0</v>
      </c>
      <c r="BH547">
        <v>1</v>
      </c>
      <c r="BI547">
        <v>0</v>
      </c>
      <c r="BJ547">
        <v>0</v>
      </c>
      <c r="BK547">
        <v>0</v>
      </c>
      <c r="BL547">
        <v>0</v>
      </c>
      <c r="BM547">
        <v>0</v>
      </c>
      <c r="BN547">
        <v>0</v>
      </c>
      <c r="BO547">
        <v>0</v>
      </c>
      <c r="BP547">
        <v>0</v>
      </c>
      <c r="BQ547">
        <v>0</v>
      </c>
      <c r="BZ547">
        <v>1</v>
      </c>
      <c r="CA547" t="s">
        <v>942</v>
      </c>
      <c r="CF547">
        <v>2</v>
      </c>
      <c r="CG547">
        <v>4</v>
      </c>
      <c r="CH547">
        <v>0</v>
      </c>
      <c r="CI547">
        <v>1</v>
      </c>
      <c r="CJ547">
        <v>0</v>
      </c>
      <c r="CK547">
        <v>0</v>
      </c>
      <c r="CN547">
        <v>6</v>
      </c>
      <c r="CO547" t="s">
        <v>2431</v>
      </c>
      <c r="CT547" t="s">
        <v>942</v>
      </c>
      <c r="CU547">
        <v>2</v>
      </c>
    </row>
    <row r="548" spans="1:99" x14ac:dyDescent="0.35">
      <c r="A548">
        <v>555</v>
      </c>
      <c r="B548" s="11">
        <v>44958.288194444445</v>
      </c>
      <c r="C548">
        <v>3</v>
      </c>
      <c r="D548">
        <v>0</v>
      </c>
      <c r="E548">
        <v>0</v>
      </c>
      <c r="F548">
        <v>0</v>
      </c>
      <c r="G548">
        <v>0</v>
      </c>
      <c r="H548">
        <v>0</v>
      </c>
      <c r="I548">
        <v>0</v>
      </c>
      <c r="J548">
        <v>0</v>
      </c>
      <c r="K548">
        <v>1</v>
      </c>
      <c r="L548" t="s">
        <v>2432</v>
      </c>
      <c r="M548">
        <v>90</v>
      </c>
      <c r="N548" t="s">
        <v>2433</v>
      </c>
      <c r="O548">
        <v>2</v>
      </c>
      <c r="Q548">
        <v>3</v>
      </c>
      <c r="R548" t="s">
        <v>9</v>
      </c>
      <c r="S548" t="s">
        <v>199</v>
      </c>
      <c r="T548" t="s">
        <v>6</v>
      </c>
      <c r="U548" t="s">
        <v>200</v>
      </c>
      <c r="V548" s="12">
        <v>44946</v>
      </c>
      <c r="W548" s="12">
        <v>44946</v>
      </c>
      <c r="X548">
        <v>2</v>
      </c>
      <c r="Y548" s="13">
        <v>0.45833333333333331</v>
      </c>
      <c r="Z548" s="13">
        <v>0.54166666666666663</v>
      </c>
      <c r="AA548" s="1">
        <f t="shared" si="24"/>
        <v>119.99999999999997</v>
      </c>
      <c r="AB548">
        <v>2</v>
      </c>
      <c r="AD548">
        <v>2</v>
      </c>
      <c r="AF548">
        <v>1</v>
      </c>
      <c r="AG548" t="s">
        <v>2434</v>
      </c>
      <c r="AH548">
        <v>150</v>
      </c>
      <c r="AJ548">
        <v>150</v>
      </c>
      <c r="AK548">
        <v>2</v>
      </c>
      <c r="BC548">
        <f t="shared" si="25"/>
        <v>150</v>
      </c>
      <c r="BD548">
        <f>BC548*[1]counts!$B$54</f>
        <v>1147.5</v>
      </c>
      <c r="BE548">
        <f t="shared" si="26"/>
        <v>1147.5</v>
      </c>
      <c r="BF548">
        <v>0</v>
      </c>
      <c r="BG548">
        <v>0</v>
      </c>
      <c r="BH548">
        <v>1</v>
      </c>
      <c r="BI548">
        <v>0</v>
      </c>
      <c r="BJ548">
        <v>0</v>
      </c>
      <c r="BK548">
        <v>0</v>
      </c>
      <c r="BL548">
        <v>0</v>
      </c>
      <c r="BM548">
        <v>0</v>
      </c>
      <c r="BN548">
        <v>0</v>
      </c>
      <c r="BO548">
        <v>0</v>
      </c>
      <c r="BP548">
        <v>0</v>
      </c>
      <c r="BQ548">
        <v>0</v>
      </c>
      <c r="BZ548">
        <v>1</v>
      </c>
      <c r="CA548" t="s">
        <v>942</v>
      </c>
      <c r="CF548">
        <v>3</v>
      </c>
      <c r="CG548">
        <v>2</v>
      </c>
      <c r="CH548">
        <v>1</v>
      </c>
      <c r="CI548">
        <v>1</v>
      </c>
      <c r="CJ548">
        <v>0</v>
      </c>
      <c r="CK548">
        <v>0</v>
      </c>
      <c r="CL548">
        <v>1</v>
      </c>
      <c r="CM548" t="s">
        <v>1052</v>
      </c>
      <c r="CN548">
        <v>4</v>
      </c>
      <c r="CO548" t="s">
        <v>2435</v>
      </c>
      <c r="CT548" t="s">
        <v>942</v>
      </c>
      <c r="CU548">
        <v>2</v>
      </c>
    </row>
    <row r="549" spans="1:99" x14ac:dyDescent="0.35">
      <c r="A549">
        <v>556</v>
      </c>
      <c r="B549" s="11">
        <v>44991.526388888888</v>
      </c>
      <c r="C549">
        <v>2</v>
      </c>
      <c r="D549">
        <v>0</v>
      </c>
      <c r="E549">
        <v>0</v>
      </c>
      <c r="F549">
        <v>0</v>
      </c>
      <c r="G549">
        <v>0</v>
      </c>
      <c r="H549">
        <v>0</v>
      </c>
      <c r="I549">
        <v>0</v>
      </c>
      <c r="J549">
        <v>0</v>
      </c>
      <c r="K549">
        <v>1</v>
      </c>
      <c r="L549" t="s">
        <v>2436</v>
      </c>
      <c r="M549">
        <v>83</v>
      </c>
      <c r="N549" t="s">
        <v>2437</v>
      </c>
      <c r="O549">
        <v>1</v>
      </c>
      <c r="P549">
        <v>8</v>
      </c>
      <c r="R549" t="s">
        <v>9</v>
      </c>
      <c r="S549" t="s">
        <v>212</v>
      </c>
      <c r="T549" t="s">
        <v>6</v>
      </c>
      <c r="U549" t="s">
        <v>200</v>
      </c>
      <c r="V549" s="12">
        <v>44963</v>
      </c>
      <c r="W549" s="12">
        <v>44963</v>
      </c>
      <c r="X549">
        <v>2</v>
      </c>
      <c r="Y549" s="13">
        <v>0.41666666666666669</v>
      </c>
      <c r="Z549" s="13">
        <v>0.50347222222222221</v>
      </c>
      <c r="AA549" s="1">
        <f t="shared" si="24"/>
        <v>124.99999999999996</v>
      </c>
      <c r="AB549">
        <v>2</v>
      </c>
      <c r="AD549">
        <v>2</v>
      </c>
      <c r="AF549">
        <v>1</v>
      </c>
      <c r="AG549" t="s">
        <v>1531</v>
      </c>
      <c r="AH549">
        <v>3</v>
      </c>
      <c r="AJ549">
        <v>3</v>
      </c>
      <c r="AK549">
        <v>2</v>
      </c>
      <c r="BC549">
        <f t="shared" si="25"/>
        <v>3</v>
      </c>
      <c r="BD549">
        <f>BC549*[1]counts!$B$54</f>
        <v>22.950000000000003</v>
      </c>
      <c r="BE549">
        <f t="shared" si="26"/>
        <v>22.950000000000003</v>
      </c>
      <c r="BF549">
        <v>0</v>
      </c>
      <c r="BG549">
        <v>0</v>
      </c>
      <c r="BH549">
        <v>1</v>
      </c>
      <c r="BI549">
        <v>0</v>
      </c>
      <c r="BJ549">
        <v>0</v>
      </c>
      <c r="BK549">
        <v>0</v>
      </c>
      <c r="BL549">
        <v>0</v>
      </c>
      <c r="BM549">
        <v>0</v>
      </c>
      <c r="BN549">
        <v>0</v>
      </c>
      <c r="BO549">
        <v>0</v>
      </c>
      <c r="BP549">
        <v>0</v>
      </c>
      <c r="BQ549">
        <v>0</v>
      </c>
      <c r="BZ549">
        <v>1</v>
      </c>
      <c r="CA549" t="s">
        <v>975</v>
      </c>
      <c r="CF549">
        <v>1</v>
      </c>
      <c r="CG549">
        <v>1</v>
      </c>
      <c r="CH549">
        <v>1</v>
      </c>
      <c r="CI549">
        <v>0</v>
      </c>
      <c r="CJ549">
        <v>0</v>
      </c>
      <c r="CK549">
        <v>0</v>
      </c>
      <c r="CL549">
        <v>2</v>
      </c>
      <c r="CM549" t="s">
        <v>2438</v>
      </c>
      <c r="CT549" t="s">
        <v>975</v>
      </c>
      <c r="CU549">
        <v>2</v>
      </c>
    </row>
    <row r="550" spans="1:99" x14ac:dyDescent="0.35">
      <c r="A550">
        <v>557</v>
      </c>
      <c r="B550" s="11">
        <v>44991.567361111112</v>
      </c>
      <c r="C550">
        <v>2</v>
      </c>
      <c r="D550">
        <v>0</v>
      </c>
      <c r="E550">
        <v>0</v>
      </c>
      <c r="F550">
        <v>0</v>
      </c>
      <c r="G550">
        <v>0</v>
      </c>
      <c r="H550">
        <v>0</v>
      </c>
      <c r="I550">
        <v>0</v>
      </c>
      <c r="J550">
        <v>0</v>
      </c>
      <c r="K550">
        <v>1</v>
      </c>
      <c r="L550" t="s">
        <v>2439</v>
      </c>
      <c r="M550">
        <v>76</v>
      </c>
      <c r="N550" t="s">
        <v>2437</v>
      </c>
      <c r="O550">
        <v>1</v>
      </c>
      <c r="P550">
        <v>6</v>
      </c>
      <c r="R550" t="s">
        <v>8</v>
      </c>
      <c r="S550" t="s">
        <v>212</v>
      </c>
      <c r="T550" t="s">
        <v>6</v>
      </c>
      <c r="U550" t="s">
        <v>200</v>
      </c>
      <c r="V550" s="12">
        <v>44963</v>
      </c>
      <c r="W550" s="12">
        <v>44963</v>
      </c>
      <c r="X550">
        <v>2</v>
      </c>
      <c r="Y550" s="13">
        <v>0.5708333333333333</v>
      </c>
      <c r="Z550" s="13">
        <v>0.66041666666666665</v>
      </c>
      <c r="AA550" s="1">
        <f t="shared" si="24"/>
        <v>129.00000000000003</v>
      </c>
      <c r="AB550">
        <v>2</v>
      </c>
      <c r="AD550">
        <v>2</v>
      </c>
      <c r="AF550">
        <v>1</v>
      </c>
      <c r="AG550" t="s">
        <v>1531</v>
      </c>
      <c r="AH550">
        <v>32</v>
      </c>
      <c r="AJ550">
        <v>32</v>
      </c>
      <c r="AK550">
        <v>2</v>
      </c>
      <c r="BC550">
        <f t="shared" si="25"/>
        <v>32</v>
      </c>
      <c r="BD550">
        <f>BC550*[1]counts!$B$54</f>
        <v>244.8</v>
      </c>
      <c r="BE550">
        <f t="shared" si="26"/>
        <v>244.8</v>
      </c>
      <c r="BF550">
        <v>0</v>
      </c>
      <c r="BG550">
        <v>0</v>
      </c>
      <c r="BH550">
        <v>1</v>
      </c>
      <c r="BI550">
        <v>0</v>
      </c>
      <c r="BJ550">
        <v>0</v>
      </c>
      <c r="BK550">
        <v>0</v>
      </c>
      <c r="BL550">
        <v>0</v>
      </c>
      <c r="BM550">
        <v>0</v>
      </c>
      <c r="BN550">
        <v>0</v>
      </c>
      <c r="BO550">
        <v>0</v>
      </c>
      <c r="BP550">
        <v>0</v>
      </c>
      <c r="BQ550">
        <v>0</v>
      </c>
      <c r="BZ550">
        <v>1</v>
      </c>
      <c r="CA550" t="s">
        <v>975</v>
      </c>
      <c r="CF550">
        <v>2</v>
      </c>
      <c r="CH550">
        <v>0</v>
      </c>
      <c r="CI550">
        <v>1</v>
      </c>
      <c r="CJ550">
        <v>0</v>
      </c>
      <c r="CK550">
        <v>0</v>
      </c>
      <c r="CN550">
        <v>2</v>
      </c>
      <c r="CO550" t="s">
        <v>2399</v>
      </c>
      <c r="CT550" t="s">
        <v>975</v>
      </c>
      <c r="CU550">
        <v>2</v>
      </c>
    </row>
    <row r="551" spans="1:99" x14ac:dyDescent="0.35">
      <c r="A551">
        <v>558</v>
      </c>
      <c r="B551" s="11">
        <v>44991.572916666664</v>
      </c>
      <c r="C551">
        <v>2</v>
      </c>
      <c r="D551">
        <v>0</v>
      </c>
      <c r="E551">
        <v>0</v>
      </c>
      <c r="F551">
        <v>0</v>
      </c>
      <c r="G551">
        <v>0</v>
      </c>
      <c r="H551">
        <v>0</v>
      </c>
      <c r="I551">
        <v>0</v>
      </c>
      <c r="J551">
        <v>0</v>
      </c>
      <c r="K551">
        <v>1</v>
      </c>
      <c r="L551" t="s">
        <v>2440</v>
      </c>
      <c r="M551">
        <v>69</v>
      </c>
      <c r="N551" t="s">
        <v>2441</v>
      </c>
      <c r="O551">
        <v>1</v>
      </c>
      <c r="P551">
        <v>3</v>
      </c>
      <c r="R551" t="s">
        <v>9</v>
      </c>
      <c r="S551" t="s">
        <v>212</v>
      </c>
      <c r="T551" t="s">
        <v>6</v>
      </c>
      <c r="U551" t="s">
        <v>200</v>
      </c>
      <c r="V551" s="12">
        <v>44963</v>
      </c>
      <c r="W551" s="12">
        <v>44963</v>
      </c>
      <c r="X551">
        <v>2</v>
      </c>
      <c r="Y551" s="13">
        <v>0.5083333333333333</v>
      </c>
      <c r="Z551" s="13">
        <v>0.60277777777777775</v>
      </c>
      <c r="AA551" s="1">
        <f t="shared" si="24"/>
        <v>136</v>
      </c>
      <c r="AB551">
        <v>2</v>
      </c>
      <c r="AD551">
        <v>2</v>
      </c>
      <c r="AF551">
        <v>1</v>
      </c>
      <c r="AG551" t="s">
        <v>1531</v>
      </c>
      <c r="AH551">
        <v>18</v>
      </c>
      <c r="AJ551">
        <v>18</v>
      </c>
      <c r="AK551">
        <v>2</v>
      </c>
      <c r="BC551">
        <f t="shared" si="25"/>
        <v>18</v>
      </c>
      <c r="BD551">
        <f>BC551*[1]counts!$B$54</f>
        <v>137.70000000000002</v>
      </c>
      <c r="BE551">
        <f t="shared" si="26"/>
        <v>137.70000000000002</v>
      </c>
      <c r="BF551">
        <v>0</v>
      </c>
      <c r="BG551">
        <v>0</v>
      </c>
      <c r="BH551">
        <v>1</v>
      </c>
      <c r="BI551">
        <v>0</v>
      </c>
      <c r="BJ551">
        <v>0</v>
      </c>
      <c r="BK551">
        <v>0</v>
      </c>
      <c r="BL551">
        <v>0</v>
      </c>
      <c r="BM551">
        <v>0</v>
      </c>
      <c r="BN551">
        <v>0</v>
      </c>
      <c r="BO551">
        <v>0</v>
      </c>
      <c r="BP551">
        <v>0</v>
      </c>
      <c r="BQ551">
        <v>0</v>
      </c>
      <c r="BZ551">
        <v>1</v>
      </c>
      <c r="CA551" t="s">
        <v>975</v>
      </c>
      <c r="CF551">
        <v>1</v>
      </c>
      <c r="CH551">
        <v>0</v>
      </c>
      <c r="CI551">
        <v>1</v>
      </c>
      <c r="CJ551">
        <v>0</v>
      </c>
      <c r="CK551">
        <v>0</v>
      </c>
      <c r="CN551">
        <v>1</v>
      </c>
      <c r="CO551" t="s">
        <v>1553</v>
      </c>
      <c r="CT551" t="s">
        <v>975</v>
      </c>
      <c r="CU551">
        <v>2</v>
      </c>
    </row>
    <row r="552" spans="1:99" x14ac:dyDescent="0.35">
      <c r="A552">
        <v>559</v>
      </c>
      <c r="B552" s="11">
        <v>44991.577777777777</v>
      </c>
      <c r="C552">
        <v>2</v>
      </c>
      <c r="D552">
        <v>0</v>
      </c>
      <c r="E552">
        <v>0</v>
      </c>
      <c r="F552">
        <v>0</v>
      </c>
      <c r="G552">
        <v>0</v>
      </c>
      <c r="H552">
        <v>0</v>
      </c>
      <c r="I552">
        <v>0</v>
      </c>
      <c r="J552">
        <v>0</v>
      </c>
      <c r="K552">
        <v>1</v>
      </c>
      <c r="L552" t="s">
        <v>2442</v>
      </c>
      <c r="M552">
        <v>80</v>
      </c>
      <c r="N552" t="s">
        <v>2443</v>
      </c>
      <c r="O552">
        <v>1</v>
      </c>
      <c r="P552">
        <v>5</v>
      </c>
      <c r="R552" t="s">
        <v>8</v>
      </c>
      <c r="S552" t="s">
        <v>212</v>
      </c>
      <c r="T552" t="s">
        <v>6</v>
      </c>
      <c r="U552" t="s">
        <v>200</v>
      </c>
      <c r="V552" s="12">
        <v>44964</v>
      </c>
      <c r="X552">
        <v>2</v>
      </c>
      <c r="Y552" s="13">
        <v>0.53194444444444444</v>
      </c>
      <c r="Z552" s="13">
        <v>0.61597222222222225</v>
      </c>
      <c r="AA552" s="1">
        <f t="shared" si="24"/>
        <v>121.00000000000006</v>
      </c>
      <c r="AB552">
        <v>2</v>
      </c>
      <c r="AD552">
        <v>2</v>
      </c>
      <c r="AF552">
        <v>1</v>
      </c>
      <c r="AG552" t="s">
        <v>1531</v>
      </c>
      <c r="AH552">
        <v>26</v>
      </c>
      <c r="AJ552">
        <v>26</v>
      </c>
      <c r="AK552">
        <v>2</v>
      </c>
      <c r="BC552">
        <f t="shared" si="25"/>
        <v>26</v>
      </c>
      <c r="BD552">
        <f>BC552*[1]counts!$B$54</f>
        <v>198.9</v>
      </c>
      <c r="BE552">
        <f t="shared" si="26"/>
        <v>198.9</v>
      </c>
      <c r="BF552">
        <v>0</v>
      </c>
      <c r="BG552">
        <v>0</v>
      </c>
      <c r="BH552">
        <v>1</v>
      </c>
      <c r="BI552">
        <v>0</v>
      </c>
      <c r="BJ552">
        <v>0</v>
      </c>
      <c r="BK552">
        <v>0</v>
      </c>
      <c r="BL552">
        <v>0</v>
      </c>
      <c r="BM552">
        <v>0</v>
      </c>
      <c r="BN552">
        <v>0</v>
      </c>
      <c r="BO552">
        <v>0</v>
      </c>
      <c r="BP552">
        <v>0</v>
      </c>
      <c r="BQ552">
        <v>0</v>
      </c>
      <c r="BZ552">
        <v>1</v>
      </c>
      <c r="CA552">
        <v>1</v>
      </c>
      <c r="CF552">
        <v>1</v>
      </c>
      <c r="CG552">
        <v>1</v>
      </c>
      <c r="CH552">
        <v>1</v>
      </c>
      <c r="CI552">
        <v>1</v>
      </c>
      <c r="CJ552">
        <v>0</v>
      </c>
      <c r="CK552">
        <v>0</v>
      </c>
      <c r="CL552">
        <v>1</v>
      </c>
      <c r="CM552" t="s">
        <v>1261</v>
      </c>
      <c r="CN552">
        <v>1</v>
      </c>
      <c r="CO552" t="s">
        <v>1289</v>
      </c>
      <c r="CT552" t="s">
        <v>975</v>
      </c>
      <c r="CU552">
        <v>2</v>
      </c>
    </row>
    <row r="553" spans="1:99" x14ac:dyDescent="0.35">
      <c r="A553">
        <v>560</v>
      </c>
      <c r="B553" s="11">
        <v>44991.584027777775</v>
      </c>
      <c r="C553">
        <v>2</v>
      </c>
      <c r="D553">
        <v>0</v>
      </c>
      <c r="E553">
        <v>0</v>
      </c>
      <c r="F553">
        <v>0</v>
      </c>
      <c r="G553">
        <v>0</v>
      </c>
      <c r="H553">
        <v>0</v>
      </c>
      <c r="I553">
        <v>0</v>
      </c>
      <c r="J553">
        <v>0</v>
      </c>
      <c r="K553">
        <v>1</v>
      </c>
      <c r="L553" t="s">
        <v>2444</v>
      </c>
      <c r="M553">
        <v>80</v>
      </c>
      <c r="N553" t="s">
        <v>2445</v>
      </c>
      <c r="O553">
        <v>1</v>
      </c>
      <c r="P553">
        <v>2</v>
      </c>
      <c r="R553" t="s">
        <v>8</v>
      </c>
      <c r="S553" t="s">
        <v>199</v>
      </c>
      <c r="T553" t="s">
        <v>6</v>
      </c>
      <c r="U553" t="s">
        <v>200</v>
      </c>
      <c r="V553" s="12">
        <v>44967</v>
      </c>
      <c r="W553" s="12">
        <v>44967</v>
      </c>
      <c r="X553">
        <v>3</v>
      </c>
      <c r="Y553" s="13">
        <v>0.42083333333333334</v>
      </c>
      <c r="Z553" s="13">
        <v>0.56319444444444444</v>
      </c>
      <c r="AA553" s="1">
        <f t="shared" si="24"/>
        <v>205</v>
      </c>
      <c r="AB553">
        <v>2</v>
      </c>
      <c r="AD553">
        <v>2</v>
      </c>
      <c r="AF553">
        <v>1</v>
      </c>
      <c r="AG553" t="s">
        <v>2446</v>
      </c>
      <c r="AH553">
        <v>98</v>
      </c>
      <c r="AJ553">
        <v>98</v>
      </c>
      <c r="AK553">
        <v>2</v>
      </c>
      <c r="BC553">
        <f t="shared" si="25"/>
        <v>98</v>
      </c>
      <c r="BD553">
        <f>BC553*[1]counts!$B$54</f>
        <v>749.7</v>
      </c>
      <c r="BE553">
        <f t="shared" si="26"/>
        <v>749.7</v>
      </c>
      <c r="BF553">
        <v>0</v>
      </c>
      <c r="BG553">
        <v>0</v>
      </c>
      <c r="BH553">
        <v>1</v>
      </c>
      <c r="BI553">
        <v>0</v>
      </c>
      <c r="BJ553">
        <v>0</v>
      </c>
      <c r="BK553">
        <v>0</v>
      </c>
      <c r="BL553">
        <v>0</v>
      </c>
      <c r="BM553">
        <v>0</v>
      </c>
      <c r="BN553">
        <v>0</v>
      </c>
      <c r="BO553">
        <v>0</v>
      </c>
      <c r="BP553">
        <v>0</v>
      </c>
      <c r="BQ553">
        <v>0</v>
      </c>
      <c r="BZ553">
        <v>1</v>
      </c>
      <c r="CA553" t="s">
        <v>975</v>
      </c>
      <c r="CF553">
        <v>2</v>
      </c>
      <c r="CH553">
        <v>1</v>
      </c>
      <c r="CI553">
        <v>1</v>
      </c>
      <c r="CJ553">
        <v>0</v>
      </c>
      <c r="CK553">
        <v>0</v>
      </c>
      <c r="CL553">
        <v>1</v>
      </c>
      <c r="CM553" t="s">
        <v>2447</v>
      </c>
      <c r="CN553">
        <v>1</v>
      </c>
      <c r="CO553" t="s">
        <v>1338</v>
      </c>
      <c r="CT553" t="s">
        <v>975</v>
      </c>
      <c r="CU553">
        <v>2</v>
      </c>
    </row>
    <row r="554" spans="1:99" x14ac:dyDescent="0.35">
      <c r="A554">
        <v>561</v>
      </c>
      <c r="B554" s="11">
        <v>44991.590277777781</v>
      </c>
      <c r="C554">
        <v>2</v>
      </c>
      <c r="D554">
        <v>0</v>
      </c>
      <c r="E554">
        <v>0</v>
      </c>
      <c r="F554">
        <v>0</v>
      </c>
      <c r="G554">
        <v>0</v>
      </c>
      <c r="H554">
        <v>0</v>
      </c>
      <c r="I554">
        <v>0</v>
      </c>
      <c r="J554">
        <v>0</v>
      </c>
      <c r="K554">
        <v>1</v>
      </c>
      <c r="L554" t="s">
        <v>2444</v>
      </c>
      <c r="M554">
        <v>87</v>
      </c>
      <c r="N554" t="s">
        <v>2448</v>
      </c>
      <c r="O554">
        <v>1</v>
      </c>
      <c r="P554">
        <v>7</v>
      </c>
      <c r="R554" t="s">
        <v>9</v>
      </c>
      <c r="S554" t="s">
        <v>199</v>
      </c>
      <c r="T554" t="s">
        <v>6</v>
      </c>
      <c r="U554" t="s">
        <v>200</v>
      </c>
      <c r="V554" s="12">
        <v>44978</v>
      </c>
      <c r="W554" s="12">
        <v>44978</v>
      </c>
      <c r="X554">
        <v>4</v>
      </c>
      <c r="Y554" s="13">
        <v>0.38541666666666669</v>
      </c>
      <c r="Z554" s="13">
        <v>0.5625</v>
      </c>
      <c r="AA554" s="1">
        <f t="shared" si="24"/>
        <v>255</v>
      </c>
      <c r="AB554">
        <v>2</v>
      </c>
      <c r="AD554">
        <v>2</v>
      </c>
      <c r="AF554">
        <v>1</v>
      </c>
      <c r="AG554" t="s">
        <v>978</v>
      </c>
      <c r="AH554">
        <v>226</v>
      </c>
      <c r="AJ554">
        <v>226</v>
      </c>
      <c r="AK554">
        <v>2</v>
      </c>
      <c r="BC554">
        <f t="shared" si="25"/>
        <v>226</v>
      </c>
      <c r="BD554">
        <f>BC554*[1]counts!$B$54</f>
        <v>1728.9</v>
      </c>
      <c r="BE554">
        <f t="shared" si="26"/>
        <v>1728.9</v>
      </c>
      <c r="BF554">
        <v>0</v>
      </c>
      <c r="BG554">
        <v>0</v>
      </c>
      <c r="BH554">
        <v>1</v>
      </c>
      <c r="BI554">
        <v>0</v>
      </c>
      <c r="BJ554">
        <v>0</v>
      </c>
      <c r="BK554">
        <v>0</v>
      </c>
      <c r="BL554">
        <v>0</v>
      </c>
      <c r="BM554">
        <v>0</v>
      </c>
      <c r="BN554">
        <v>0</v>
      </c>
      <c r="BO554">
        <v>0</v>
      </c>
      <c r="BP554">
        <v>0</v>
      </c>
      <c r="BQ554">
        <v>0</v>
      </c>
      <c r="BZ554">
        <v>1</v>
      </c>
      <c r="CA554" t="s">
        <v>975</v>
      </c>
      <c r="CF554">
        <v>2</v>
      </c>
      <c r="CH554">
        <v>0</v>
      </c>
      <c r="CI554">
        <v>1</v>
      </c>
      <c r="CJ554">
        <v>0</v>
      </c>
      <c r="CK554">
        <v>0</v>
      </c>
      <c r="CN554">
        <v>2</v>
      </c>
      <c r="CO554" t="s">
        <v>2449</v>
      </c>
      <c r="CT554" t="s">
        <v>975</v>
      </c>
      <c r="CU554">
        <v>2</v>
      </c>
    </row>
    <row r="555" spans="1:99" x14ac:dyDescent="0.35">
      <c r="A555">
        <v>562</v>
      </c>
      <c r="B555" s="11">
        <v>44991.595833333333</v>
      </c>
      <c r="C555">
        <v>2</v>
      </c>
      <c r="D555">
        <v>0</v>
      </c>
      <c r="E555">
        <v>0</v>
      </c>
      <c r="F555">
        <v>0</v>
      </c>
      <c r="G555">
        <v>0</v>
      </c>
      <c r="H555">
        <v>0</v>
      </c>
      <c r="I555">
        <v>0</v>
      </c>
      <c r="J555">
        <v>0</v>
      </c>
      <c r="K555">
        <v>1</v>
      </c>
      <c r="L555" t="s">
        <v>2444</v>
      </c>
      <c r="M555">
        <v>86</v>
      </c>
      <c r="N555" t="s">
        <v>2450</v>
      </c>
      <c r="O555">
        <v>1</v>
      </c>
      <c r="P555">
        <v>4</v>
      </c>
      <c r="R555" t="s">
        <v>9</v>
      </c>
      <c r="S555" t="s">
        <v>199</v>
      </c>
      <c r="T555" t="s">
        <v>6</v>
      </c>
      <c r="U555" t="s">
        <v>200</v>
      </c>
      <c r="V555" s="12">
        <v>44970</v>
      </c>
      <c r="W555" s="12">
        <v>44970</v>
      </c>
      <c r="X555">
        <v>3</v>
      </c>
      <c r="Y555" s="13">
        <v>0.39166666666666666</v>
      </c>
      <c r="Z555" s="13">
        <v>0.39930555555555558</v>
      </c>
      <c r="AA555" s="1">
        <f t="shared" si="24"/>
        <v>11.000000000000041</v>
      </c>
      <c r="AB555">
        <v>2</v>
      </c>
      <c r="AD555">
        <v>2</v>
      </c>
      <c r="AF555">
        <v>1</v>
      </c>
      <c r="AG555" t="s">
        <v>2451</v>
      </c>
      <c r="AH555">
        <v>122</v>
      </c>
      <c r="AJ555">
        <v>122</v>
      </c>
      <c r="AK555">
        <v>1</v>
      </c>
      <c r="AL555">
        <v>1</v>
      </c>
      <c r="AM555" t="s">
        <v>2452</v>
      </c>
      <c r="AN555">
        <v>18</v>
      </c>
      <c r="AP555">
        <v>18</v>
      </c>
      <c r="AQ555">
        <v>2</v>
      </c>
      <c r="BC555">
        <f t="shared" si="25"/>
        <v>140</v>
      </c>
      <c r="BD555">
        <f>BC555*[1]counts!$B$54</f>
        <v>1071</v>
      </c>
      <c r="BE555">
        <f t="shared" si="26"/>
        <v>1071</v>
      </c>
      <c r="BF555">
        <v>0</v>
      </c>
      <c r="BG555">
        <v>0</v>
      </c>
      <c r="BH555">
        <v>1</v>
      </c>
      <c r="BI555">
        <v>0</v>
      </c>
      <c r="BJ555">
        <v>0</v>
      </c>
      <c r="BK555">
        <v>0</v>
      </c>
      <c r="BL555">
        <v>0</v>
      </c>
      <c r="BM555">
        <v>0</v>
      </c>
      <c r="BN555">
        <v>0</v>
      </c>
      <c r="BO555">
        <v>0</v>
      </c>
      <c r="BP555">
        <v>0</v>
      </c>
      <c r="BQ555">
        <v>0</v>
      </c>
      <c r="BZ555">
        <v>1</v>
      </c>
      <c r="CA555" t="s">
        <v>975</v>
      </c>
      <c r="CF555">
        <v>1</v>
      </c>
      <c r="CG555">
        <v>1</v>
      </c>
      <c r="CH555">
        <v>1</v>
      </c>
      <c r="CI555">
        <v>1</v>
      </c>
      <c r="CJ555">
        <v>0</v>
      </c>
      <c r="CK555">
        <v>0</v>
      </c>
      <c r="CL555">
        <v>1</v>
      </c>
      <c r="CM555" t="s">
        <v>2453</v>
      </c>
      <c r="CN555">
        <v>2</v>
      </c>
      <c r="CO555" t="s">
        <v>2454</v>
      </c>
      <c r="CT555" t="s">
        <v>975</v>
      </c>
      <c r="CU555">
        <v>2</v>
      </c>
    </row>
    <row r="556" spans="1:99" x14ac:dyDescent="0.35">
      <c r="A556">
        <v>563</v>
      </c>
      <c r="B556" s="11">
        <v>44991.611805555556</v>
      </c>
      <c r="C556">
        <v>2</v>
      </c>
      <c r="D556">
        <v>0</v>
      </c>
      <c r="E556">
        <v>0</v>
      </c>
      <c r="F556">
        <v>0</v>
      </c>
      <c r="G556">
        <v>1</v>
      </c>
      <c r="H556">
        <v>1</v>
      </c>
      <c r="I556">
        <v>1</v>
      </c>
      <c r="J556">
        <v>1</v>
      </c>
      <c r="K556">
        <v>0</v>
      </c>
      <c r="M556">
        <v>80</v>
      </c>
      <c r="N556" t="s">
        <v>2455</v>
      </c>
      <c r="O556">
        <v>1</v>
      </c>
      <c r="P556">
        <v>6</v>
      </c>
      <c r="R556" t="s">
        <v>8</v>
      </c>
      <c r="S556" t="s">
        <v>212</v>
      </c>
      <c r="T556" t="s">
        <v>6</v>
      </c>
      <c r="U556" t="s">
        <v>200</v>
      </c>
      <c r="V556" s="12">
        <v>44970</v>
      </c>
      <c r="W556" s="12">
        <v>44970</v>
      </c>
      <c r="X556">
        <v>3</v>
      </c>
      <c r="Y556" s="13">
        <v>0.54166666666666663</v>
      </c>
      <c r="Z556" s="13">
        <v>0.67083333333333328</v>
      </c>
      <c r="AA556" s="1">
        <f t="shared" si="24"/>
        <v>185.99999999999997</v>
      </c>
      <c r="AB556">
        <v>2</v>
      </c>
      <c r="AD556">
        <v>2</v>
      </c>
      <c r="AF556">
        <v>1</v>
      </c>
      <c r="AG556" t="s">
        <v>2456</v>
      </c>
      <c r="AH556">
        <v>70</v>
      </c>
      <c r="AJ556">
        <v>70</v>
      </c>
      <c r="AK556">
        <v>2</v>
      </c>
      <c r="BC556">
        <f t="shared" si="25"/>
        <v>70</v>
      </c>
      <c r="BD556">
        <f>BC556*[1]counts!$B$54</f>
        <v>535.5</v>
      </c>
      <c r="BE556">
        <f t="shared" si="26"/>
        <v>535.5</v>
      </c>
      <c r="BF556">
        <v>1</v>
      </c>
      <c r="BG556">
        <v>0</v>
      </c>
      <c r="BH556">
        <v>0</v>
      </c>
      <c r="BI556">
        <v>0</v>
      </c>
      <c r="BJ556">
        <v>0</v>
      </c>
      <c r="BK556">
        <v>1</v>
      </c>
      <c r="BL556">
        <v>0</v>
      </c>
      <c r="BM556">
        <v>0</v>
      </c>
      <c r="BN556">
        <v>0</v>
      </c>
      <c r="BO556">
        <v>0</v>
      </c>
      <c r="BP556">
        <v>0</v>
      </c>
      <c r="BQ556">
        <v>0</v>
      </c>
      <c r="BR556">
        <v>1</v>
      </c>
      <c r="BS556" t="s">
        <v>2457</v>
      </c>
      <c r="CF556">
        <v>5</v>
      </c>
      <c r="CG556">
        <v>8</v>
      </c>
      <c r="CH556">
        <v>1</v>
      </c>
      <c r="CI556">
        <v>1</v>
      </c>
      <c r="CJ556">
        <v>0</v>
      </c>
      <c r="CK556">
        <v>0</v>
      </c>
      <c r="CL556">
        <v>2</v>
      </c>
      <c r="CM556" t="s">
        <v>2458</v>
      </c>
      <c r="CN556">
        <v>11</v>
      </c>
      <c r="CO556" t="s">
        <v>2459</v>
      </c>
      <c r="CT556" t="s">
        <v>975</v>
      </c>
      <c r="CU556">
        <v>2</v>
      </c>
    </row>
    <row r="557" spans="1:99" x14ac:dyDescent="0.35">
      <c r="A557">
        <v>564</v>
      </c>
      <c r="B557" s="11">
        <v>44994.556944444441</v>
      </c>
      <c r="C557">
        <v>2</v>
      </c>
      <c r="D557">
        <v>0</v>
      </c>
      <c r="E557">
        <v>0</v>
      </c>
      <c r="F557">
        <v>0</v>
      </c>
      <c r="G557">
        <v>1</v>
      </c>
      <c r="H557">
        <v>1</v>
      </c>
      <c r="I557">
        <v>1</v>
      </c>
      <c r="J557">
        <v>1</v>
      </c>
      <c r="K557">
        <v>0</v>
      </c>
      <c r="M557">
        <v>76</v>
      </c>
      <c r="N557" t="s">
        <v>2460</v>
      </c>
      <c r="O557">
        <v>1</v>
      </c>
      <c r="P557">
        <v>3</v>
      </c>
      <c r="R557" t="s">
        <v>9</v>
      </c>
      <c r="S557" t="s">
        <v>212</v>
      </c>
      <c r="T557" t="s">
        <v>6</v>
      </c>
      <c r="U557" t="s">
        <v>200</v>
      </c>
      <c r="V557" s="12">
        <v>44971</v>
      </c>
      <c r="W557" s="12">
        <v>44971</v>
      </c>
      <c r="X557">
        <v>3</v>
      </c>
      <c r="Y557" s="13">
        <v>0.52500000000000002</v>
      </c>
      <c r="Z557" s="13">
        <v>0.65625</v>
      </c>
      <c r="AA557" s="1">
        <f t="shared" si="24"/>
        <v>188.99999999999997</v>
      </c>
      <c r="AB557">
        <v>2</v>
      </c>
      <c r="AD557">
        <v>2</v>
      </c>
      <c r="AF557">
        <v>1</v>
      </c>
      <c r="AG557" t="s">
        <v>1531</v>
      </c>
      <c r="AH557">
        <v>36</v>
      </c>
      <c r="AJ557">
        <v>36</v>
      </c>
      <c r="AK557">
        <v>2</v>
      </c>
      <c r="BC557">
        <f t="shared" si="25"/>
        <v>36</v>
      </c>
      <c r="BD557">
        <f>BC557*[1]counts!$B$54</f>
        <v>275.40000000000003</v>
      </c>
      <c r="BE557">
        <f t="shared" si="26"/>
        <v>275.40000000000003</v>
      </c>
      <c r="BF557">
        <v>1</v>
      </c>
      <c r="BG557">
        <v>0</v>
      </c>
      <c r="BH557">
        <v>0</v>
      </c>
      <c r="BI557">
        <v>0</v>
      </c>
      <c r="BJ557">
        <v>0</v>
      </c>
      <c r="BK557">
        <v>1</v>
      </c>
      <c r="BL557">
        <v>0</v>
      </c>
      <c r="BM557">
        <v>0</v>
      </c>
      <c r="BN557">
        <v>0</v>
      </c>
      <c r="BO557">
        <v>0</v>
      </c>
      <c r="BP557">
        <v>0</v>
      </c>
      <c r="BQ557">
        <v>0</v>
      </c>
      <c r="BR557">
        <v>1</v>
      </c>
      <c r="BS557" t="s">
        <v>1571</v>
      </c>
      <c r="CF557">
        <v>6</v>
      </c>
      <c r="CG557">
        <v>9</v>
      </c>
      <c r="CH557">
        <v>1</v>
      </c>
      <c r="CI557">
        <v>1</v>
      </c>
      <c r="CJ557">
        <v>0</v>
      </c>
      <c r="CK557">
        <v>0</v>
      </c>
      <c r="CL557">
        <v>6</v>
      </c>
      <c r="CM557" t="s">
        <v>2461</v>
      </c>
      <c r="CN557">
        <v>9</v>
      </c>
      <c r="CO557" t="s">
        <v>2462</v>
      </c>
      <c r="CT557" t="s">
        <v>975</v>
      </c>
      <c r="CU557">
        <v>2</v>
      </c>
    </row>
    <row r="558" spans="1:99" x14ac:dyDescent="0.35">
      <c r="A558">
        <v>565</v>
      </c>
      <c r="B558" s="11">
        <v>44994.565972222219</v>
      </c>
      <c r="C558">
        <v>2</v>
      </c>
      <c r="D558">
        <v>0</v>
      </c>
      <c r="E558">
        <v>0</v>
      </c>
      <c r="F558">
        <v>0</v>
      </c>
      <c r="G558">
        <v>1</v>
      </c>
      <c r="H558">
        <v>1</v>
      </c>
      <c r="I558">
        <v>1</v>
      </c>
      <c r="J558">
        <v>1</v>
      </c>
      <c r="K558">
        <v>0</v>
      </c>
      <c r="M558">
        <v>84</v>
      </c>
      <c r="N558" t="s">
        <v>2463</v>
      </c>
      <c r="O558">
        <v>1</v>
      </c>
      <c r="P558">
        <v>2</v>
      </c>
      <c r="R558" t="s">
        <v>8</v>
      </c>
      <c r="S558" t="s">
        <v>199</v>
      </c>
      <c r="T558" t="s">
        <v>6</v>
      </c>
      <c r="U558" t="s">
        <v>200</v>
      </c>
      <c r="V558" s="12">
        <v>44972</v>
      </c>
      <c r="W558" s="12">
        <v>44972</v>
      </c>
      <c r="X558">
        <v>4</v>
      </c>
      <c r="Y558" s="13">
        <v>0.44374999999999998</v>
      </c>
      <c r="Z558" s="13">
        <v>0.625</v>
      </c>
      <c r="AA558" s="1">
        <f t="shared" si="24"/>
        <v>261.00000000000006</v>
      </c>
      <c r="AB558">
        <v>2</v>
      </c>
      <c r="AD558">
        <v>2</v>
      </c>
      <c r="AF558">
        <v>1</v>
      </c>
      <c r="AG558" t="s">
        <v>1531</v>
      </c>
      <c r="AH558">
        <v>101</v>
      </c>
      <c r="AJ558">
        <v>101</v>
      </c>
      <c r="AK558">
        <v>2</v>
      </c>
      <c r="BC558">
        <f t="shared" si="25"/>
        <v>101</v>
      </c>
      <c r="BD558">
        <f>BC558*[1]counts!$B$54</f>
        <v>772.65000000000009</v>
      </c>
      <c r="BE558">
        <f t="shared" si="26"/>
        <v>772.65000000000009</v>
      </c>
      <c r="BF558">
        <v>1</v>
      </c>
      <c r="BG558">
        <v>0</v>
      </c>
      <c r="BH558">
        <v>0</v>
      </c>
      <c r="BI558">
        <v>0</v>
      </c>
      <c r="BJ558">
        <v>0</v>
      </c>
      <c r="BK558">
        <v>1</v>
      </c>
      <c r="BL558">
        <v>0</v>
      </c>
      <c r="BM558">
        <v>0</v>
      </c>
      <c r="BN558">
        <v>0</v>
      </c>
      <c r="BO558">
        <v>0</v>
      </c>
      <c r="BP558">
        <v>0</v>
      </c>
      <c r="BQ558">
        <v>0</v>
      </c>
      <c r="BR558">
        <v>1</v>
      </c>
      <c r="BS558" t="s">
        <v>1571</v>
      </c>
      <c r="CF558">
        <v>11</v>
      </c>
      <c r="CG558">
        <v>4</v>
      </c>
      <c r="CH558">
        <v>1</v>
      </c>
      <c r="CI558">
        <v>1</v>
      </c>
      <c r="CJ558">
        <v>0</v>
      </c>
      <c r="CK558">
        <v>0</v>
      </c>
      <c r="CL558">
        <v>6</v>
      </c>
      <c r="CM558" t="s">
        <v>2464</v>
      </c>
      <c r="CN558">
        <v>10</v>
      </c>
      <c r="CO558" t="s">
        <v>2465</v>
      </c>
      <c r="CT558" t="s">
        <v>975</v>
      </c>
      <c r="CU558">
        <v>2</v>
      </c>
    </row>
    <row r="559" spans="1:99" x14ac:dyDescent="0.35">
      <c r="A559">
        <v>566</v>
      </c>
      <c r="B559" s="11">
        <v>44994.575694444444</v>
      </c>
      <c r="C559">
        <v>2</v>
      </c>
      <c r="D559">
        <v>0</v>
      </c>
      <c r="E559">
        <v>0</v>
      </c>
      <c r="F559">
        <v>0</v>
      </c>
      <c r="G559">
        <v>1</v>
      </c>
      <c r="H559">
        <v>1</v>
      </c>
      <c r="I559">
        <v>1</v>
      </c>
      <c r="J559">
        <v>1</v>
      </c>
      <c r="K559">
        <v>0</v>
      </c>
      <c r="M559">
        <v>67</v>
      </c>
      <c r="N559" t="s">
        <v>2466</v>
      </c>
      <c r="O559">
        <v>1</v>
      </c>
      <c r="P559">
        <v>1</v>
      </c>
      <c r="R559" t="s">
        <v>8</v>
      </c>
      <c r="S559" t="s">
        <v>199</v>
      </c>
      <c r="T559" t="s">
        <v>6</v>
      </c>
      <c r="U559" t="s">
        <v>200</v>
      </c>
      <c r="V559" s="12">
        <v>44974</v>
      </c>
      <c r="W559" s="12">
        <v>44972</v>
      </c>
      <c r="X559">
        <v>3</v>
      </c>
      <c r="Y559" s="13">
        <v>0.52500000000000002</v>
      </c>
      <c r="Z559" s="13">
        <v>0.6694444444444444</v>
      </c>
      <c r="AA559" s="1">
        <f t="shared" si="24"/>
        <v>207.99999999999989</v>
      </c>
      <c r="AB559">
        <v>2</v>
      </c>
      <c r="AD559">
        <v>2</v>
      </c>
      <c r="AF559">
        <v>1</v>
      </c>
      <c r="AG559" t="s">
        <v>1159</v>
      </c>
      <c r="AH559">
        <v>346</v>
      </c>
      <c r="AJ559">
        <v>346</v>
      </c>
      <c r="AK559">
        <v>2</v>
      </c>
      <c r="BC559">
        <f t="shared" si="25"/>
        <v>346</v>
      </c>
      <c r="BD559">
        <f>BC559*[1]counts!$B$54</f>
        <v>2646.9</v>
      </c>
      <c r="BE559">
        <f t="shared" si="26"/>
        <v>2646.9</v>
      </c>
      <c r="BF559">
        <v>1</v>
      </c>
      <c r="BG559">
        <v>0</v>
      </c>
      <c r="BH559">
        <v>0</v>
      </c>
      <c r="BI559">
        <v>0</v>
      </c>
      <c r="BJ559">
        <v>0</v>
      </c>
      <c r="BK559">
        <v>1</v>
      </c>
      <c r="BL559">
        <v>0</v>
      </c>
      <c r="BM559">
        <v>0</v>
      </c>
      <c r="BN559">
        <v>0</v>
      </c>
      <c r="BO559">
        <v>0</v>
      </c>
      <c r="BP559">
        <v>0</v>
      </c>
      <c r="BQ559">
        <v>0</v>
      </c>
      <c r="BR559">
        <v>1</v>
      </c>
      <c r="BS559" t="s">
        <v>1571</v>
      </c>
      <c r="CF559">
        <v>11</v>
      </c>
      <c r="CG559">
        <v>2</v>
      </c>
      <c r="CH559">
        <v>1</v>
      </c>
      <c r="CI559">
        <v>1</v>
      </c>
      <c r="CJ559">
        <v>0</v>
      </c>
      <c r="CK559">
        <v>0</v>
      </c>
      <c r="CL559">
        <v>1</v>
      </c>
      <c r="CM559" t="s">
        <v>1492</v>
      </c>
      <c r="CN559">
        <v>12</v>
      </c>
      <c r="CO559" t="s">
        <v>2467</v>
      </c>
      <c r="CT559" t="s">
        <v>975</v>
      </c>
      <c r="CU559">
        <v>2</v>
      </c>
    </row>
    <row r="560" spans="1:99" x14ac:dyDescent="0.35">
      <c r="A560">
        <v>567</v>
      </c>
      <c r="B560" s="11">
        <v>44994.598611111112</v>
      </c>
      <c r="C560">
        <v>3</v>
      </c>
      <c r="D560">
        <v>0</v>
      </c>
      <c r="E560">
        <v>0</v>
      </c>
      <c r="F560">
        <v>0</v>
      </c>
      <c r="G560">
        <v>0</v>
      </c>
      <c r="H560">
        <v>0</v>
      </c>
      <c r="I560">
        <v>0</v>
      </c>
      <c r="J560">
        <v>0</v>
      </c>
      <c r="K560">
        <v>1</v>
      </c>
      <c r="L560" t="s">
        <v>2468</v>
      </c>
      <c r="M560">
        <v>82</v>
      </c>
      <c r="N560" t="s">
        <v>2469</v>
      </c>
      <c r="O560">
        <v>1</v>
      </c>
      <c r="P560">
        <v>8</v>
      </c>
      <c r="R560" t="s">
        <v>9</v>
      </c>
      <c r="S560" t="s">
        <v>212</v>
      </c>
      <c r="T560" t="s">
        <v>6</v>
      </c>
      <c r="U560" t="s">
        <v>200</v>
      </c>
      <c r="V560" s="12">
        <v>44992</v>
      </c>
      <c r="W560" s="12">
        <v>44992</v>
      </c>
      <c r="X560">
        <v>2</v>
      </c>
      <c r="Y560" s="13">
        <v>0.40416666666666667</v>
      </c>
      <c r="Z560" s="13">
        <v>0.51111111111111107</v>
      </c>
      <c r="AA560" s="1">
        <f t="shared" si="24"/>
        <v>153.99999999999994</v>
      </c>
      <c r="AB560">
        <v>2</v>
      </c>
      <c r="AD560">
        <v>2</v>
      </c>
      <c r="AF560">
        <v>1</v>
      </c>
      <c r="AG560" t="s">
        <v>1531</v>
      </c>
      <c r="AH560">
        <v>6</v>
      </c>
      <c r="AJ560">
        <v>6</v>
      </c>
      <c r="AK560">
        <v>2</v>
      </c>
      <c r="BC560">
        <f t="shared" si="25"/>
        <v>6</v>
      </c>
      <c r="BD560">
        <f>BC560*[1]counts!$B$54</f>
        <v>45.900000000000006</v>
      </c>
      <c r="BE560">
        <f t="shared" si="26"/>
        <v>45.900000000000006</v>
      </c>
      <c r="BF560">
        <v>0</v>
      </c>
      <c r="BG560">
        <v>0</v>
      </c>
      <c r="BH560">
        <v>1</v>
      </c>
      <c r="BI560">
        <v>0</v>
      </c>
      <c r="BJ560">
        <v>0</v>
      </c>
      <c r="BK560">
        <v>0</v>
      </c>
      <c r="BL560">
        <v>0</v>
      </c>
      <c r="BM560">
        <v>0</v>
      </c>
      <c r="BN560">
        <v>0</v>
      </c>
      <c r="BO560">
        <v>0</v>
      </c>
      <c r="BP560">
        <v>0</v>
      </c>
      <c r="BQ560">
        <v>0</v>
      </c>
      <c r="BZ560">
        <v>1</v>
      </c>
      <c r="CA560" t="s">
        <v>975</v>
      </c>
      <c r="CF560">
        <v>1</v>
      </c>
      <c r="CG560">
        <v>1</v>
      </c>
      <c r="CH560">
        <v>1</v>
      </c>
      <c r="CI560">
        <v>1</v>
      </c>
      <c r="CJ560">
        <v>0</v>
      </c>
      <c r="CK560">
        <v>0</v>
      </c>
      <c r="CL560">
        <v>1</v>
      </c>
      <c r="CM560" t="s">
        <v>2470</v>
      </c>
      <c r="CN560">
        <v>1</v>
      </c>
      <c r="CO560" t="s">
        <v>2135</v>
      </c>
      <c r="CT560" t="s">
        <v>975</v>
      </c>
      <c r="CU560">
        <v>2</v>
      </c>
    </row>
    <row r="561" spans="1:99" x14ac:dyDescent="0.35">
      <c r="A561">
        <v>568</v>
      </c>
      <c r="B561" s="11">
        <v>44994.603472222225</v>
      </c>
      <c r="C561">
        <v>3</v>
      </c>
      <c r="D561">
        <v>0</v>
      </c>
      <c r="E561">
        <v>0</v>
      </c>
      <c r="F561">
        <v>0</v>
      </c>
      <c r="G561">
        <v>0</v>
      </c>
      <c r="H561">
        <v>0</v>
      </c>
      <c r="I561">
        <v>0</v>
      </c>
      <c r="J561">
        <v>0</v>
      </c>
      <c r="K561">
        <v>1</v>
      </c>
      <c r="L561" t="s">
        <v>2471</v>
      </c>
      <c r="M561">
        <v>88</v>
      </c>
      <c r="N561" t="s">
        <v>2472</v>
      </c>
      <c r="O561">
        <v>1</v>
      </c>
      <c r="P561">
        <v>6</v>
      </c>
      <c r="R561" t="s">
        <v>8</v>
      </c>
      <c r="S561" t="s">
        <v>212</v>
      </c>
      <c r="T561" t="s">
        <v>6</v>
      </c>
      <c r="U561" t="s">
        <v>200</v>
      </c>
      <c r="V561" s="12">
        <v>44993</v>
      </c>
      <c r="W561" s="12">
        <v>44993</v>
      </c>
      <c r="X561">
        <v>2</v>
      </c>
      <c r="Y561" s="13">
        <v>0.54305555555555551</v>
      </c>
      <c r="Z561" s="13">
        <v>0.62847222222222221</v>
      </c>
      <c r="AA561" s="1">
        <f t="shared" si="24"/>
        <v>123.00000000000004</v>
      </c>
      <c r="AB561">
        <v>2</v>
      </c>
      <c r="AD561">
        <v>2</v>
      </c>
      <c r="AF561">
        <v>1</v>
      </c>
      <c r="AG561" t="s">
        <v>1531</v>
      </c>
      <c r="AH561">
        <v>35</v>
      </c>
      <c r="AJ561">
        <v>35</v>
      </c>
      <c r="AK561">
        <v>2</v>
      </c>
      <c r="BC561">
        <f t="shared" si="25"/>
        <v>35</v>
      </c>
      <c r="BD561">
        <f>BC561*[1]counts!$B$54</f>
        <v>267.75</v>
      </c>
      <c r="BE561">
        <f t="shared" si="26"/>
        <v>267.75</v>
      </c>
      <c r="BF561">
        <v>0</v>
      </c>
      <c r="BG561">
        <v>0</v>
      </c>
      <c r="BH561">
        <v>1</v>
      </c>
      <c r="BI561">
        <v>0</v>
      </c>
      <c r="BJ561">
        <v>0</v>
      </c>
      <c r="BK561">
        <v>0</v>
      </c>
      <c r="BL561">
        <v>0</v>
      </c>
      <c r="BM561">
        <v>0</v>
      </c>
      <c r="BN561">
        <v>0</v>
      </c>
      <c r="BO561">
        <v>0</v>
      </c>
      <c r="BP561">
        <v>0</v>
      </c>
      <c r="BQ561">
        <v>0</v>
      </c>
      <c r="BZ561">
        <v>1</v>
      </c>
      <c r="CA561" t="s">
        <v>975</v>
      </c>
      <c r="CF561">
        <v>2</v>
      </c>
      <c r="CH561">
        <v>1</v>
      </c>
      <c r="CI561">
        <v>1</v>
      </c>
      <c r="CJ561">
        <v>0</v>
      </c>
      <c r="CK561">
        <v>0</v>
      </c>
      <c r="CL561">
        <v>1</v>
      </c>
      <c r="CM561" t="s">
        <v>1149</v>
      </c>
      <c r="CN561">
        <v>1</v>
      </c>
      <c r="CO561" t="s">
        <v>1151</v>
      </c>
      <c r="CT561" t="s">
        <v>975</v>
      </c>
      <c r="CU561">
        <v>2</v>
      </c>
    </row>
    <row r="562" spans="1:99" x14ac:dyDescent="0.35">
      <c r="A562">
        <v>569</v>
      </c>
      <c r="B562" s="11">
        <v>44994.609027777777</v>
      </c>
      <c r="C562">
        <v>3</v>
      </c>
      <c r="D562">
        <v>0</v>
      </c>
      <c r="E562">
        <v>0</v>
      </c>
      <c r="F562">
        <v>0</v>
      </c>
      <c r="G562">
        <v>0</v>
      </c>
      <c r="H562">
        <v>0</v>
      </c>
      <c r="I562">
        <v>0</v>
      </c>
      <c r="J562">
        <v>0</v>
      </c>
      <c r="K562">
        <v>1</v>
      </c>
      <c r="L562" t="s">
        <v>2283</v>
      </c>
      <c r="M562">
        <v>83</v>
      </c>
      <c r="N562" t="s">
        <v>2473</v>
      </c>
      <c r="O562">
        <v>1</v>
      </c>
      <c r="P562">
        <v>8</v>
      </c>
      <c r="R562" t="s">
        <v>9</v>
      </c>
      <c r="S562" t="s">
        <v>212</v>
      </c>
      <c r="T562" t="s">
        <v>6</v>
      </c>
      <c r="U562" t="s">
        <v>200</v>
      </c>
      <c r="V562" s="12">
        <v>44994</v>
      </c>
      <c r="W562" s="12">
        <v>44994</v>
      </c>
      <c r="X562">
        <v>2</v>
      </c>
      <c r="Y562" s="13">
        <v>0.37569444444444444</v>
      </c>
      <c r="Z562" s="13">
        <v>0.47499999999999998</v>
      </c>
      <c r="AA562" s="1">
        <f t="shared" si="24"/>
        <v>142.99999999999997</v>
      </c>
      <c r="AB562">
        <v>2</v>
      </c>
      <c r="AD562">
        <v>2</v>
      </c>
      <c r="AF562">
        <v>1</v>
      </c>
      <c r="AG562" t="s">
        <v>1531</v>
      </c>
      <c r="AH562">
        <v>6</v>
      </c>
      <c r="AJ562">
        <v>6</v>
      </c>
      <c r="AK562">
        <v>2</v>
      </c>
      <c r="BC562">
        <f t="shared" si="25"/>
        <v>6</v>
      </c>
      <c r="BD562">
        <f>BC562*[1]counts!$B$54</f>
        <v>45.900000000000006</v>
      </c>
      <c r="BE562">
        <f t="shared" si="26"/>
        <v>45.900000000000006</v>
      </c>
      <c r="BF562">
        <v>0</v>
      </c>
      <c r="BG562">
        <v>0</v>
      </c>
      <c r="BH562">
        <v>1</v>
      </c>
      <c r="BI562">
        <v>0</v>
      </c>
      <c r="BJ562">
        <v>0</v>
      </c>
      <c r="BK562">
        <v>0</v>
      </c>
      <c r="BL562">
        <v>0</v>
      </c>
      <c r="BM562">
        <v>0</v>
      </c>
      <c r="BN562">
        <v>0</v>
      </c>
      <c r="BO562">
        <v>0</v>
      </c>
      <c r="BP562">
        <v>0</v>
      </c>
      <c r="BQ562">
        <v>0</v>
      </c>
      <c r="BZ562">
        <v>1</v>
      </c>
      <c r="CA562" t="s">
        <v>975</v>
      </c>
      <c r="CF562">
        <v>1</v>
      </c>
      <c r="CH562">
        <v>0</v>
      </c>
      <c r="CI562">
        <v>1</v>
      </c>
      <c r="CJ562">
        <v>0</v>
      </c>
      <c r="CK562">
        <v>0</v>
      </c>
      <c r="CN562">
        <v>1</v>
      </c>
      <c r="CO562" t="s">
        <v>2135</v>
      </c>
      <c r="CT562" t="s">
        <v>975</v>
      </c>
      <c r="CU562">
        <v>2</v>
      </c>
    </row>
    <row r="563" spans="1:99" x14ac:dyDescent="0.35">
      <c r="A563">
        <v>570</v>
      </c>
      <c r="B563" s="11">
        <v>44983.650694444441</v>
      </c>
      <c r="C563">
        <v>3</v>
      </c>
      <c r="D563">
        <v>0</v>
      </c>
      <c r="E563">
        <v>0</v>
      </c>
      <c r="F563">
        <v>0</v>
      </c>
      <c r="G563">
        <v>0</v>
      </c>
      <c r="H563">
        <v>0</v>
      </c>
      <c r="I563">
        <v>0</v>
      </c>
      <c r="J563">
        <v>0</v>
      </c>
      <c r="K563">
        <v>1</v>
      </c>
      <c r="L563" t="s">
        <v>2474</v>
      </c>
      <c r="M563">
        <v>64</v>
      </c>
      <c r="N563" t="s">
        <v>2170</v>
      </c>
      <c r="O563">
        <v>2</v>
      </c>
      <c r="Q563">
        <v>4</v>
      </c>
      <c r="R563" t="s">
        <v>9</v>
      </c>
      <c r="S563" t="s">
        <v>212</v>
      </c>
      <c r="T563" t="s">
        <v>6</v>
      </c>
      <c r="U563" t="s">
        <v>200</v>
      </c>
      <c r="V563" s="12">
        <v>44977</v>
      </c>
      <c r="W563" s="12">
        <v>44977</v>
      </c>
      <c r="X563">
        <v>1</v>
      </c>
      <c r="Y563" s="13">
        <v>0.41666666666666669</v>
      </c>
      <c r="Z563" s="13">
        <v>0.45833333333333331</v>
      </c>
      <c r="AA563" s="1">
        <f t="shared" si="24"/>
        <v>59.999999999999943</v>
      </c>
      <c r="AB563">
        <v>2</v>
      </c>
      <c r="AD563">
        <v>2</v>
      </c>
      <c r="AF563">
        <v>1</v>
      </c>
      <c r="AG563" t="s">
        <v>1718</v>
      </c>
      <c r="AH563">
        <v>10</v>
      </c>
      <c r="AJ563">
        <v>10</v>
      </c>
      <c r="AK563">
        <v>2</v>
      </c>
      <c r="BC563">
        <f t="shared" si="25"/>
        <v>10</v>
      </c>
      <c r="BD563">
        <f>BC563*[1]counts!$B$54</f>
        <v>76.5</v>
      </c>
      <c r="BE563">
        <f t="shared" si="26"/>
        <v>76.5</v>
      </c>
      <c r="BF563">
        <v>0</v>
      </c>
      <c r="BG563">
        <v>0</v>
      </c>
      <c r="BH563">
        <v>1</v>
      </c>
      <c r="BI563">
        <v>0</v>
      </c>
      <c r="BJ563">
        <v>0</v>
      </c>
      <c r="BK563">
        <v>0</v>
      </c>
      <c r="BL563">
        <v>0</v>
      </c>
      <c r="BM563">
        <v>0</v>
      </c>
      <c r="BN563">
        <v>0</v>
      </c>
      <c r="BO563">
        <v>0</v>
      </c>
      <c r="BP563">
        <v>0</v>
      </c>
      <c r="BQ563">
        <v>0</v>
      </c>
      <c r="BZ563">
        <v>1</v>
      </c>
      <c r="CA563" t="s">
        <v>942</v>
      </c>
      <c r="CF563">
        <v>2</v>
      </c>
      <c r="CG563">
        <v>3</v>
      </c>
      <c r="CH563">
        <v>1</v>
      </c>
      <c r="CI563">
        <v>1</v>
      </c>
      <c r="CJ563">
        <v>0</v>
      </c>
      <c r="CK563">
        <v>0</v>
      </c>
      <c r="CL563">
        <v>1</v>
      </c>
      <c r="CM563" t="s">
        <v>2475</v>
      </c>
      <c r="CN563">
        <v>4</v>
      </c>
      <c r="CO563" t="s">
        <v>2476</v>
      </c>
      <c r="CT563" t="s">
        <v>942</v>
      </c>
      <c r="CU563">
        <v>2</v>
      </c>
    </row>
    <row r="564" spans="1:99" x14ac:dyDescent="0.35">
      <c r="A564">
        <v>571</v>
      </c>
      <c r="B564" s="11">
        <v>44983.655555555553</v>
      </c>
      <c r="C564">
        <v>3</v>
      </c>
      <c r="D564">
        <v>0</v>
      </c>
      <c r="E564">
        <v>0</v>
      </c>
      <c r="F564">
        <v>0</v>
      </c>
      <c r="G564">
        <v>0</v>
      </c>
      <c r="H564">
        <v>0</v>
      </c>
      <c r="I564">
        <v>0</v>
      </c>
      <c r="J564">
        <v>0</v>
      </c>
      <c r="K564">
        <v>1</v>
      </c>
      <c r="L564" t="s">
        <v>2477</v>
      </c>
      <c r="M564">
        <v>93</v>
      </c>
      <c r="N564" t="s">
        <v>2478</v>
      </c>
      <c r="O564">
        <v>2</v>
      </c>
      <c r="Q564">
        <v>6</v>
      </c>
      <c r="R564" t="s">
        <v>8</v>
      </c>
      <c r="S564" t="s">
        <v>212</v>
      </c>
      <c r="T564" t="s">
        <v>6</v>
      </c>
      <c r="U564" t="s">
        <v>200</v>
      </c>
      <c r="V564" s="12">
        <v>44978</v>
      </c>
      <c r="W564" s="12">
        <v>44978</v>
      </c>
      <c r="X564">
        <v>2</v>
      </c>
      <c r="Y564" s="13">
        <v>0.375</v>
      </c>
      <c r="Z564" s="13">
        <v>0.45833333333333331</v>
      </c>
      <c r="AA564" s="1">
        <f t="shared" si="24"/>
        <v>119.99999999999997</v>
      </c>
      <c r="AB564">
        <v>2</v>
      </c>
      <c r="AD564">
        <v>2</v>
      </c>
      <c r="AF564">
        <v>2</v>
      </c>
      <c r="AH564">
        <v>14</v>
      </c>
      <c r="AJ564">
        <v>14</v>
      </c>
      <c r="AK564">
        <v>2</v>
      </c>
      <c r="BC564">
        <f t="shared" si="25"/>
        <v>14</v>
      </c>
      <c r="BD564">
        <f>BC564*[1]counts!$B$54</f>
        <v>107.10000000000001</v>
      </c>
      <c r="BE564">
        <f t="shared" si="26"/>
        <v>107.10000000000001</v>
      </c>
      <c r="BF564">
        <v>0</v>
      </c>
      <c r="BG564">
        <v>0</v>
      </c>
      <c r="BH564">
        <v>1</v>
      </c>
      <c r="BI564">
        <v>0</v>
      </c>
      <c r="BJ564">
        <v>0</v>
      </c>
      <c r="BK564">
        <v>0</v>
      </c>
      <c r="BL564">
        <v>0</v>
      </c>
      <c r="BM564">
        <v>0</v>
      </c>
      <c r="BN564">
        <v>0</v>
      </c>
      <c r="BO564">
        <v>0</v>
      </c>
      <c r="BP564">
        <v>0</v>
      </c>
      <c r="BQ564">
        <v>0</v>
      </c>
      <c r="BZ564">
        <v>1</v>
      </c>
      <c r="CA564" t="s">
        <v>942</v>
      </c>
      <c r="CF564">
        <v>1</v>
      </c>
      <c r="CG564">
        <v>4</v>
      </c>
      <c r="CH564">
        <v>1</v>
      </c>
      <c r="CI564">
        <v>1</v>
      </c>
      <c r="CJ564">
        <v>0</v>
      </c>
      <c r="CK564">
        <v>0</v>
      </c>
      <c r="CL564">
        <v>3</v>
      </c>
      <c r="CM564" t="s">
        <v>2479</v>
      </c>
      <c r="CN564">
        <v>2</v>
      </c>
      <c r="CO564" t="s">
        <v>2366</v>
      </c>
      <c r="CT564" t="s">
        <v>942</v>
      </c>
      <c r="CU564">
        <v>2</v>
      </c>
    </row>
    <row r="565" spans="1:99" x14ac:dyDescent="0.35">
      <c r="A565">
        <v>572</v>
      </c>
      <c r="B565" s="11">
        <v>44983.662499999999</v>
      </c>
      <c r="C565">
        <v>3</v>
      </c>
      <c r="D565">
        <v>0</v>
      </c>
      <c r="E565">
        <v>0</v>
      </c>
      <c r="F565">
        <v>0</v>
      </c>
      <c r="G565">
        <v>0</v>
      </c>
      <c r="H565">
        <v>0</v>
      </c>
      <c r="I565">
        <v>0</v>
      </c>
      <c r="J565">
        <v>0</v>
      </c>
      <c r="K565">
        <v>1</v>
      </c>
      <c r="L565" t="s">
        <v>2480</v>
      </c>
      <c r="M565">
        <v>88</v>
      </c>
      <c r="N565" t="s">
        <v>2481</v>
      </c>
      <c r="O565">
        <v>2</v>
      </c>
      <c r="Q565">
        <v>8</v>
      </c>
      <c r="R565" t="s">
        <v>9</v>
      </c>
      <c r="S565" t="s">
        <v>199</v>
      </c>
      <c r="T565" t="s">
        <v>6</v>
      </c>
      <c r="U565" t="s">
        <v>200</v>
      </c>
      <c r="V565" s="12">
        <v>44979</v>
      </c>
      <c r="W565" s="12">
        <v>44979</v>
      </c>
      <c r="X565">
        <v>1</v>
      </c>
      <c r="Y565" s="13">
        <v>0.5</v>
      </c>
      <c r="Z565" s="13">
        <v>0.54166666666666663</v>
      </c>
      <c r="AA565" s="1">
        <f t="shared" si="24"/>
        <v>59.999999999999943</v>
      </c>
      <c r="AB565">
        <v>2</v>
      </c>
      <c r="AD565">
        <v>2</v>
      </c>
      <c r="AF565">
        <v>1</v>
      </c>
      <c r="AH565">
        <v>90</v>
      </c>
      <c r="AJ565">
        <v>90</v>
      </c>
      <c r="AK565">
        <v>2</v>
      </c>
      <c r="BC565">
        <f t="shared" si="25"/>
        <v>90</v>
      </c>
      <c r="BD565">
        <f>BC565*[1]counts!$B$54</f>
        <v>688.5</v>
      </c>
      <c r="BE565">
        <f t="shared" si="26"/>
        <v>688.5</v>
      </c>
      <c r="BF565">
        <v>0</v>
      </c>
      <c r="BG565">
        <v>0</v>
      </c>
      <c r="BH565">
        <v>1</v>
      </c>
      <c r="BI565">
        <v>0</v>
      </c>
      <c r="BJ565">
        <v>0</v>
      </c>
      <c r="BK565">
        <v>0</v>
      </c>
      <c r="BL565">
        <v>0</v>
      </c>
      <c r="BM565">
        <v>0</v>
      </c>
      <c r="BN565">
        <v>0</v>
      </c>
      <c r="BO565">
        <v>0</v>
      </c>
      <c r="BP565">
        <v>0</v>
      </c>
      <c r="BQ565">
        <v>0</v>
      </c>
      <c r="BZ565">
        <v>1</v>
      </c>
      <c r="CA565" t="s">
        <v>942</v>
      </c>
      <c r="CF565">
        <v>2</v>
      </c>
      <c r="CG565">
        <v>1</v>
      </c>
      <c r="CH565">
        <v>0</v>
      </c>
      <c r="CI565">
        <v>1</v>
      </c>
      <c r="CJ565">
        <v>0</v>
      </c>
      <c r="CK565">
        <v>0</v>
      </c>
      <c r="CN565">
        <v>3</v>
      </c>
      <c r="CO565" t="s">
        <v>2482</v>
      </c>
      <c r="CT565" t="s">
        <v>942</v>
      </c>
      <c r="CU565">
        <v>2</v>
      </c>
    </row>
    <row r="566" spans="1:99" x14ac:dyDescent="0.35">
      <c r="A566">
        <v>573</v>
      </c>
      <c r="B566" s="11">
        <v>44994.275694444441</v>
      </c>
      <c r="C566">
        <v>3</v>
      </c>
      <c r="D566">
        <v>0</v>
      </c>
      <c r="E566">
        <v>0</v>
      </c>
      <c r="F566">
        <v>1</v>
      </c>
      <c r="G566">
        <v>1</v>
      </c>
      <c r="H566">
        <v>1</v>
      </c>
      <c r="I566">
        <v>1</v>
      </c>
      <c r="J566">
        <v>1</v>
      </c>
      <c r="K566">
        <v>1</v>
      </c>
      <c r="L566" t="s">
        <v>2483</v>
      </c>
      <c r="M566">
        <v>68</v>
      </c>
      <c r="N566" t="s">
        <v>2484</v>
      </c>
      <c r="O566">
        <v>2</v>
      </c>
      <c r="Q566">
        <v>5</v>
      </c>
      <c r="R566" t="s">
        <v>8</v>
      </c>
      <c r="S566" t="s">
        <v>212</v>
      </c>
      <c r="T566" t="s">
        <v>6</v>
      </c>
      <c r="U566" t="s">
        <v>200</v>
      </c>
      <c r="V566" s="12">
        <v>44971</v>
      </c>
      <c r="W566" s="12">
        <v>44971</v>
      </c>
      <c r="X566">
        <v>3</v>
      </c>
      <c r="Y566" s="13">
        <v>0.5</v>
      </c>
      <c r="Z566" s="13">
        <v>0.625</v>
      </c>
      <c r="AA566" s="1">
        <f t="shared" si="24"/>
        <v>180</v>
      </c>
      <c r="AB566">
        <v>2</v>
      </c>
      <c r="AD566">
        <v>2</v>
      </c>
      <c r="AF566">
        <v>1</v>
      </c>
      <c r="AG566" t="s">
        <v>2485</v>
      </c>
      <c r="AH566">
        <v>13</v>
      </c>
      <c r="AJ566">
        <v>13</v>
      </c>
      <c r="AK566">
        <v>2</v>
      </c>
      <c r="BC566">
        <f t="shared" si="25"/>
        <v>13</v>
      </c>
      <c r="BD566">
        <f>BC566*[1]counts!$B$54</f>
        <v>99.45</v>
      </c>
      <c r="BE566">
        <f t="shared" si="26"/>
        <v>99.45</v>
      </c>
      <c r="BF566">
        <v>1</v>
      </c>
      <c r="BG566">
        <v>0</v>
      </c>
      <c r="BH566">
        <v>0</v>
      </c>
      <c r="BI566">
        <v>0</v>
      </c>
      <c r="BJ566">
        <v>0</v>
      </c>
      <c r="BK566">
        <v>1</v>
      </c>
      <c r="BL566">
        <v>0</v>
      </c>
      <c r="BM566">
        <v>0</v>
      </c>
      <c r="BN566">
        <v>0</v>
      </c>
      <c r="BO566">
        <v>0</v>
      </c>
      <c r="BP566">
        <v>0</v>
      </c>
      <c r="BQ566">
        <v>0</v>
      </c>
      <c r="BR566">
        <v>1</v>
      </c>
      <c r="BS566" t="s">
        <v>2166</v>
      </c>
      <c r="CF566">
        <v>6</v>
      </c>
      <c r="CG566">
        <v>7</v>
      </c>
      <c r="CH566">
        <v>1</v>
      </c>
      <c r="CI566">
        <v>1</v>
      </c>
      <c r="CJ566">
        <v>0</v>
      </c>
      <c r="CK566">
        <v>0</v>
      </c>
      <c r="CL566">
        <v>2</v>
      </c>
      <c r="CM566" t="s">
        <v>2486</v>
      </c>
      <c r="CN566">
        <v>11</v>
      </c>
      <c r="CO566" t="s">
        <v>2487</v>
      </c>
      <c r="CT566" t="s">
        <v>942</v>
      </c>
      <c r="CU566">
        <v>2</v>
      </c>
    </row>
    <row r="567" spans="1:99" x14ac:dyDescent="0.35">
      <c r="A567">
        <v>574</v>
      </c>
      <c r="B567" s="11">
        <v>44998.382638888892</v>
      </c>
      <c r="C567">
        <v>3</v>
      </c>
      <c r="D567">
        <v>0</v>
      </c>
      <c r="E567">
        <v>0</v>
      </c>
      <c r="F567">
        <v>0</v>
      </c>
      <c r="G567">
        <v>1</v>
      </c>
      <c r="H567">
        <v>1</v>
      </c>
      <c r="I567">
        <v>1</v>
      </c>
      <c r="J567">
        <v>1</v>
      </c>
      <c r="K567">
        <v>1</v>
      </c>
      <c r="L567" t="s">
        <v>2488</v>
      </c>
      <c r="M567">
        <v>66</v>
      </c>
      <c r="N567" t="s">
        <v>2489</v>
      </c>
      <c r="O567">
        <v>2</v>
      </c>
      <c r="Q567">
        <v>2</v>
      </c>
      <c r="R567" t="s">
        <v>8</v>
      </c>
      <c r="S567" t="s">
        <v>212</v>
      </c>
      <c r="T567" t="s">
        <v>6</v>
      </c>
      <c r="U567" t="s">
        <v>200</v>
      </c>
      <c r="V567" s="12">
        <v>44973</v>
      </c>
      <c r="W567" s="12">
        <v>44973</v>
      </c>
      <c r="X567">
        <v>3</v>
      </c>
      <c r="Y567" s="13">
        <v>0.5</v>
      </c>
      <c r="Z567" s="13">
        <v>0.625</v>
      </c>
      <c r="AA567" s="1">
        <f t="shared" si="24"/>
        <v>180</v>
      </c>
      <c r="AB567">
        <v>2</v>
      </c>
      <c r="AD567">
        <v>2</v>
      </c>
      <c r="AF567">
        <v>1</v>
      </c>
      <c r="AG567" t="s">
        <v>2490</v>
      </c>
      <c r="AH567">
        <v>6</v>
      </c>
      <c r="AJ567">
        <v>6</v>
      </c>
      <c r="AK567">
        <v>2</v>
      </c>
      <c r="BC567">
        <f t="shared" si="25"/>
        <v>6</v>
      </c>
      <c r="BD567">
        <f>BC567*[1]counts!$B$54</f>
        <v>45.900000000000006</v>
      </c>
      <c r="BE567">
        <f t="shared" si="26"/>
        <v>45.900000000000006</v>
      </c>
      <c r="BF567">
        <v>1</v>
      </c>
      <c r="BG567">
        <v>0</v>
      </c>
      <c r="BH567">
        <v>0</v>
      </c>
      <c r="BI567">
        <v>0</v>
      </c>
      <c r="BJ567">
        <v>0</v>
      </c>
      <c r="BK567">
        <v>1</v>
      </c>
      <c r="BL567">
        <v>0</v>
      </c>
      <c r="BM567">
        <v>0</v>
      </c>
      <c r="BN567">
        <v>0</v>
      </c>
      <c r="BO567">
        <v>0</v>
      </c>
      <c r="BP567">
        <v>0</v>
      </c>
      <c r="BQ567">
        <v>0</v>
      </c>
      <c r="BR567">
        <v>1</v>
      </c>
      <c r="BS567" t="s">
        <v>1697</v>
      </c>
      <c r="CF567">
        <v>5</v>
      </c>
      <c r="CG567">
        <v>9</v>
      </c>
      <c r="CH567">
        <v>1</v>
      </c>
      <c r="CI567">
        <v>1</v>
      </c>
      <c r="CJ567">
        <v>0</v>
      </c>
      <c r="CK567">
        <v>0</v>
      </c>
      <c r="CL567">
        <v>4</v>
      </c>
      <c r="CM567" t="s">
        <v>2491</v>
      </c>
      <c r="CN567">
        <v>10</v>
      </c>
      <c r="CO567" t="s">
        <v>2492</v>
      </c>
      <c r="CT567" t="s">
        <v>955</v>
      </c>
      <c r="CU567">
        <v>2</v>
      </c>
    </row>
    <row r="568" spans="1:99" x14ac:dyDescent="0.35">
      <c r="A568">
        <v>575</v>
      </c>
      <c r="B568" s="11">
        <v>44998.415277777778</v>
      </c>
      <c r="C568">
        <v>3</v>
      </c>
      <c r="D568">
        <v>0</v>
      </c>
      <c r="E568">
        <v>0</v>
      </c>
      <c r="F568">
        <v>0</v>
      </c>
      <c r="G568">
        <v>1</v>
      </c>
      <c r="H568">
        <v>1</v>
      </c>
      <c r="I568">
        <v>1</v>
      </c>
      <c r="J568">
        <v>1</v>
      </c>
      <c r="K568">
        <v>1</v>
      </c>
      <c r="L568" t="s">
        <v>2493</v>
      </c>
      <c r="M568">
        <v>67</v>
      </c>
      <c r="N568" t="s">
        <v>2494</v>
      </c>
      <c r="O568">
        <v>2</v>
      </c>
      <c r="Q568">
        <v>1</v>
      </c>
      <c r="R568" t="s">
        <v>8</v>
      </c>
      <c r="S568" t="s">
        <v>199</v>
      </c>
      <c r="T568" t="s">
        <v>6</v>
      </c>
      <c r="U568" t="s">
        <v>200</v>
      </c>
      <c r="V568" s="12">
        <v>44972</v>
      </c>
      <c r="W568" s="12">
        <v>44972</v>
      </c>
      <c r="X568">
        <v>3</v>
      </c>
      <c r="Y568" s="13">
        <v>0.54166666666666663</v>
      </c>
      <c r="Z568" s="13">
        <v>0.66666666666666663</v>
      </c>
      <c r="AA568" s="1">
        <f t="shared" si="24"/>
        <v>180</v>
      </c>
      <c r="AB568">
        <v>2</v>
      </c>
      <c r="AD568">
        <v>2</v>
      </c>
      <c r="AF568">
        <v>1</v>
      </c>
      <c r="AG568" t="s">
        <v>1856</v>
      </c>
      <c r="AH568">
        <v>300</v>
      </c>
      <c r="AJ568">
        <v>300</v>
      </c>
      <c r="AK568">
        <v>2</v>
      </c>
      <c r="BC568">
        <f t="shared" si="25"/>
        <v>300</v>
      </c>
      <c r="BD568">
        <f>BC568*[1]counts!$B$54</f>
        <v>2295</v>
      </c>
      <c r="BE568">
        <f t="shared" si="26"/>
        <v>2295</v>
      </c>
      <c r="BF568">
        <v>1</v>
      </c>
      <c r="BG568">
        <v>0</v>
      </c>
      <c r="BH568">
        <v>0</v>
      </c>
      <c r="BI568">
        <v>0</v>
      </c>
      <c r="BJ568">
        <v>0</v>
      </c>
      <c r="BK568">
        <v>1</v>
      </c>
      <c r="BL568">
        <v>0</v>
      </c>
      <c r="BM568">
        <v>0</v>
      </c>
      <c r="BN568">
        <v>0</v>
      </c>
      <c r="BO568">
        <v>0</v>
      </c>
      <c r="BP568">
        <v>0</v>
      </c>
      <c r="BQ568">
        <v>0</v>
      </c>
      <c r="BR568">
        <v>1</v>
      </c>
      <c r="BS568" t="s">
        <v>1697</v>
      </c>
      <c r="CF568">
        <v>7</v>
      </c>
      <c r="CG568">
        <v>7</v>
      </c>
      <c r="CH568">
        <v>1</v>
      </c>
      <c r="CI568">
        <v>1</v>
      </c>
      <c r="CJ568">
        <v>0</v>
      </c>
      <c r="CK568">
        <v>0</v>
      </c>
      <c r="CL568">
        <v>5</v>
      </c>
      <c r="CM568" t="s">
        <v>2495</v>
      </c>
      <c r="CN568">
        <v>10</v>
      </c>
      <c r="CO568" t="s">
        <v>2496</v>
      </c>
      <c r="CT568" t="s">
        <v>942</v>
      </c>
      <c r="CU568">
        <v>2</v>
      </c>
    </row>
    <row r="569" spans="1:99" x14ac:dyDescent="0.35">
      <c r="A569">
        <v>576</v>
      </c>
      <c r="B569" s="11">
        <v>44998.423611111109</v>
      </c>
      <c r="C569">
        <v>2</v>
      </c>
      <c r="D569">
        <v>0</v>
      </c>
      <c r="E569">
        <v>0</v>
      </c>
      <c r="F569">
        <v>1</v>
      </c>
      <c r="G569">
        <v>1</v>
      </c>
      <c r="H569">
        <v>1</v>
      </c>
      <c r="I569">
        <v>1</v>
      </c>
      <c r="J569">
        <v>1</v>
      </c>
      <c r="K569">
        <v>1</v>
      </c>
      <c r="L569" t="s">
        <v>2497</v>
      </c>
      <c r="M569">
        <v>95</v>
      </c>
      <c r="N569" t="s">
        <v>2498</v>
      </c>
      <c r="O569">
        <v>2</v>
      </c>
      <c r="Q569">
        <v>3</v>
      </c>
      <c r="R569" t="s">
        <v>9</v>
      </c>
      <c r="S569" t="s">
        <v>199</v>
      </c>
      <c r="T569" t="s">
        <v>6</v>
      </c>
      <c r="U569" t="s">
        <v>200</v>
      </c>
      <c r="V569" s="12">
        <v>44974</v>
      </c>
      <c r="W569" s="12">
        <v>44974</v>
      </c>
      <c r="X569">
        <v>3</v>
      </c>
      <c r="Y569" s="13">
        <v>0.5</v>
      </c>
      <c r="Z569" s="13">
        <v>0.625</v>
      </c>
      <c r="AA569" s="1">
        <f t="shared" si="24"/>
        <v>180</v>
      </c>
      <c r="AB569">
        <v>2</v>
      </c>
      <c r="AD569">
        <v>2</v>
      </c>
      <c r="AF569">
        <v>1</v>
      </c>
      <c r="AG569" t="s">
        <v>2499</v>
      </c>
      <c r="AH569">
        <v>140</v>
      </c>
      <c r="AJ569">
        <v>140</v>
      </c>
      <c r="AK569">
        <v>2</v>
      </c>
      <c r="BC569">
        <f t="shared" si="25"/>
        <v>140</v>
      </c>
      <c r="BD569">
        <f>BC569*[1]counts!$B$54</f>
        <v>1071</v>
      </c>
      <c r="BE569">
        <f t="shared" si="26"/>
        <v>1071</v>
      </c>
      <c r="BF569">
        <v>1</v>
      </c>
      <c r="BG569">
        <v>0</v>
      </c>
      <c r="BH569">
        <v>0</v>
      </c>
      <c r="BI569">
        <v>0</v>
      </c>
      <c r="BJ569">
        <v>0</v>
      </c>
      <c r="BK569">
        <v>1</v>
      </c>
      <c r="BL569">
        <v>0</v>
      </c>
      <c r="BM569">
        <v>0</v>
      </c>
      <c r="BN569">
        <v>0</v>
      </c>
      <c r="BO569">
        <v>0</v>
      </c>
      <c r="BP569">
        <v>0</v>
      </c>
      <c r="BQ569">
        <v>0</v>
      </c>
      <c r="BR569">
        <v>1</v>
      </c>
      <c r="BS569" t="s">
        <v>2500</v>
      </c>
      <c r="CF569">
        <v>6</v>
      </c>
      <c r="CG569">
        <v>7</v>
      </c>
      <c r="CH569">
        <v>1</v>
      </c>
      <c r="CI569">
        <v>1</v>
      </c>
      <c r="CJ569">
        <v>0</v>
      </c>
      <c r="CK569">
        <v>0</v>
      </c>
      <c r="CL569">
        <v>3</v>
      </c>
      <c r="CM569" t="s">
        <v>2501</v>
      </c>
      <c r="CN569">
        <v>10</v>
      </c>
      <c r="CO569" t="s">
        <v>2502</v>
      </c>
      <c r="CT569" t="s">
        <v>942</v>
      </c>
      <c r="CU569">
        <v>2</v>
      </c>
    </row>
    <row r="570" spans="1:99" x14ac:dyDescent="0.35">
      <c r="A570">
        <v>577</v>
      </c>
      <c r="B570" s="11">
        <v>45015.479166666664</v>
      </c>
      <c r="C570">
        <v>3</v>
      </c>
      <c r="D570">
        <v>0</v>
      </c>
      <c r="E570">
        <v>0</v>
      </c>
      <c r="F570">
        <v>0</v>
      </c>
      <c r="G570">
        <v>0</v>
      </c>
      <c r="H570">
        <v>0</v>
      </c>
      <c r="I570">
        <v>0</v>
      </c>
      <c r="J570">
        <v>0</v>
      </c>
      <c r="K570">
        <v>1</v>
      </c>
      <c r="L570" t="s">
        <v>1302</v>
      </c>
      <c r="M570">
        <v>75</v>
      </c>
      <c r="N570" t="s">
        <v>2503</v>
      </c>
      <c r="O570">
        <v>1</v>
      </c>
      <c r="P570">
        <v>5</v>
      </c>
      <c r="R570" t="s">
        <v>8</v>
      </c>
      <c r="S570" t="s">
        <v>212</v>
      </c>
      <c r="T570" t="s">
        <v>6</v>
      </c>
      <c r="U570" t="s">
        <v>200</v>
      </c>
      <c r="V570" s="12">
        <v>44999</v>
      </c>
      <c r="W570" s="12">
        <v>44999</v>
      </c>
      <c r="X570">
        <v>2</v>
      </c>
      <c r="Y570" s="13">
        <v>0.4826388888888889</v>
      </c>
      <c r="Z570" s="13">
        <v>0.57638888888888884</v>
      </c>
      <c r="AA570" s="1">
        <f t="shared" si="24"/>
        <v>134.99999999999991</v>
      </c>
      <c r="AB570">
        <v>2</v>
      </c>
      <c r="AD570">
        <v>2</v>
      </c>
      <c r="AF570">
        <v>1</v>
      </c>
      <c r="AG570" t="s">
        <v>2504</v>
      </c>
      <c r="AH570">
        <v>20</v>
      </c>
      <c r="AJ570">
        <v>20</v>
      </c>
      <c r="AK570">
        <v>1</v>
      </c>
      <c r="AL570">
        <v>1</v>
      </c>
      <c r="AM570" t="s">
        <v>2505</v>
      </c>
      <c r="AN570">
        <v>16</v>
      </c>
      <c r="AP570">
        <v>16</v>
      </c>
      <c r="AQ570">
        <v>2</v>
      </c>
      <c r="BC570">
        <f t="shared" si="25"/>
        <v>36</v>
      </c>
      <c r="BD570">
        <f>BC570*[1]counts!$B$54</f>
        <v>275.40000000000003</v>
      </c>
      <c r="BE570">
        <f t="shared" si="26"/>
        <v>275.40000000000003</v>
      </c>
      <c r="BF570">
        <v>0</v>
      </c>
      <c r="BG570">
        <v>0</v>
      </c>
      <c r="BH570">
        <v>1</v>
      </c>
      <c r="BI570">
        <v>0</v>
      </c>
      <c r="BJ570">
        <v>0</v>
      </c>
      <c r="BK570">
        <v>0</v>
      </c>
      <c r="BL570">
        <v>0</v>
      </c>
      <c r="BM570">
        <v>0</v>
      </c>
      <c r="BN570">
        <v>0</v>
      </c>
      <c r="BO570">
        <v>0</v>
      </c>
      <c r="BP570">
        <v>0</v>
      </c>
      <c r="BQ570">
        <v>0</v>
      </c>
      <c r="BZ570">
        <v>1</v>
      </c>
      <c r="CA570" t="s">
        <v>975</v>
      </c>
      <c r="CF570">
        <v>1</v>
      </c>
      <c r="CG570">
        <v>1</v>
      </c>
      <c r="CH570">
        <v>1</v>
      </c>
      <c r="CI570">
        <v>1</v>
      </c>
      <c r="CJ570">
        <v>0</v>
      </c>
      <c r="CK570">
        <v>0</v>
      </c>
      <c r="CL570">
        <v>1</v>
      </c>
      <c r="CM570" t="s">
        <v>1261</v>
      </c>
      <c r="CN570">
        <v>1</v>
      </c>
      <c r="CO570" t="s">
        <v>1289</v>
      </c>
      <c r="CT570" t="s">
        <v>975</v>
      </c>
      <c r="CU570">
        <v>2</v>
      </c>
    </row>
    <row r="571" spans="1:99" x14ac:dyDescent="0.35">
      <c r="A571">
        <v>578</v>
      </c>
      <c r="B571" s="11">
        <v>45015.560416666667</v>
      </c>
      <c r="D571">
        <v>0</v>
      </c>
      <c r="E571">
        <v>0</v>
      </c>
      <c r="F571">
        <v>0</v>
      </c>
      <c r="G571">
        <v>0</v>
      </c>
      <c r="H571">
        <v>0</v>
      </c>
      <c r="I571">
        <v>0</v>
      </c>
      <c r="J571">
        <v>0</v>
      </c>
      <c r="K571">
        <v>1</v>
      </c>
      <c r="L571" t="s">
        <v>2506</v>
      </c>
      <c r="M571">
        <v>78</v>
      </c>
      <c r="N571" t="s">
        <v>2507</v>
      </c>
      <c r="O571">
        <v>1</v>
      </c>
      <c r="P571">
        <v>2</v>
      </c>
      <c r="R571" t="s">
        <v>8</v>
      </c>
      <c r="S571" t="s">
        <v>199</v>
      </c>
      <c r="T571" t="s">
        <v>6</v>
      </c>
      <c r="U571" t="s">
        <v>200</v>
      </c>
      <c r="V571" s="12">
        <v>45002</v>
      </c>
      <c r="W571" s="12">
        <v>45002</v>
      </c>
      <c r="X571">
        <v>1</v>
      </c>
      <c r="Y571" s="13">
        <v>0.54166666666666663</v>
      </c>
      <c r="Z571" s="13">
        <v>0.55277777777777781</v>
      </c>
      <c r="AA571" s="1">
        <f t="shared" si="24"/>
        <v>16.000000000000103</v>
      </c>
      <c r="AB571">
        <v>2</v>
      </c>
      <c r="AD571">
        <v>1</v>
      </c>
      <c r="AE571">
        <v>4910</v>
      </c>
      <c r="AF571">
        <v>3</v>
      </c>
      <c r="AG571" t="s">
        <v>2508</v>
      </c>
      <c r="AI571">
        <v>100</v>
      </c>
      <c r="AK571">
        <v>2</v>
      </c>
      <c r="BC571">
        <f t="shared" si="25"/>
        <v>0</v>
      </c>
      <c r="BD571">
        <f>BC571*[1]counts!$B$54</f>
        <v>0</v>
      </c>
      <c r="BE571">
        <f t="shared" si="26"/>
        <v>100</v>
      </c>
      <c r="BF571">
        <v>0</v>
      </c>
      <c r="BG571">
        <v>0</v>
      </c>
      <c r="BH571">
        <v>0</v>
      </c>
      <c r="BI571">
        <v>0</v>
      </c>
      <c r="BJ571">
        <v>0</v>
      </c>
      <c r="BK571">
        <v>0</v>
      </c>
      <c r="BL571">
        <v>0</v>
      </c>
      <c r="BM571">
        <v>0</v>
      </c>
      <c r="BN571">
        <v>0</v>
      </c>
      <c r="BO571">
        <v>0</v>
      </c>
      <c r="BP571">
        <v>0</v>
      </c>
      <c r="BQ571">
        <v>0</v>
      </c>
      <c r="CF571">
        <v>9</v>
      </c>
      <c r="CG571">
        <v>7</v>
      </c>
      <c r="CH571">
        <v>1</v>
      </c>
      <c r="CI571">
        <v>1</v>
      </c>
      <c r="CJ571">
        <v>0</v>
      </c>
      <c r="CK571">
        <v>0</v>
      </c>
      <c r="CL571">
        <v>7</v>
      </c>
      <c r="CM571" t="s">
        <v>2509</v>
      </c>
      <c r="CN571">
        <v>9</v>
      </c>
      <c r="CO571" t="s">
        <v>2510</v>
      </c>
      <c r="CT571" t="s">
        <v>975</v>
      </c>
      <c r="CU571">
        <v>2</v>
      </c>
    </row>
    <row r="572" spans="1:99" x14ac:dyDescent="0.35">
      <c r="A572">
        <v>579</v>
      </c>
      <c r="B572" s="11">
        <v>45015.572222222225</v>
      </c>
      <c r="D572">
        <v>0</v>
      </c>
      <c r="E572">
        <v>0</v>
      </c>
      <c r="F572">
        <v>0</v>
      </c>
      <c r="G572">
        <v>0</v>
      </c>
      <c r="H572">
        <v>0</v>
      </c>
      <c r="I572">
        <v>0</v>
      </c>
      <c r="J572">
        <v>0</v>
      </c>
      <c r="K572">
        <v>1</v>
      </c>
      <c r="L572" t="s">
        <v>2511</v>
      </c>
      <c r="M572">
        <v>52</v>
      </c>
      <c r="N572" t="s">
        <v>2512</v>
      </c>
      <c r="O572">
        <v>1</v>
      </c>
      <c r="P572">
        <v>1</v>
      </c>
      <c r="R572" t="s">
        <v>8</v>
      </c>
      <c r="S572" t="s">
        <v>199</v>
      </c>
      <c r="T572" t="s">
        <v>6</v>
      </c>
      <c r="U572" t="s">
        <v>200</v>
      </c>
      <c r="V572" s="12">
        <v>45002</v>
      </c>
      <c r="W572" s="12">
        <v>45002</v>
      </c>
      <c r="X572">
        <v>3</v>
      </c>
      <c r="Y572" s="13">
        <v>0.52152777777777781</v>
      </c>
      <c r="Z572" s="13">
        <v>0.70208333333333328</v>
      </c>
      <c r="AA572" s="1">
        <f t="shared" si="24"/>
        <v>259.99999999999989</v>
      </c>
      <c r="AB572">
        <v>2</v>
      </c>
      <c r="AD572">
        <v>1</v>
      </c>
      <c r="AE572">
        <v>4418</v>
      </c>
      <c r="AK572">
        <v>2</v>
      </c>
      <c r="BC572">
        <f t="shared" si="25"/>
        <v>0</v>
      </c>
      <c r="BD572">
        <f>BC572*[1]counts!$B$54</f>
        <v>0</v>
      </c>
      <c r="BE572">
        <f t="shared" si="26"/>
        <v>0</v>
      </c>
      <c r="BF572">
        <v>0</v>
      </c>
      <c r="BG572">
        <v>0</v>
      </c>
      <c r="BH572">
        <v>0</v>
      </c>
      <c r="BI572">
        <v>0</v>
      </c>
      <c r="BJ572">
        <v>0</v>
      </c>
      <c r="BK572">
        <v>0</v>
      </c>
      <c r="BL572">
        <v>0</v>
      </c>
      <c r="BM572">
        <v>0</v>
      </c>
      <c r="BN572">
        <v>0</v>
      </c>
      <c r="BO572">
        <v>0</v>
      </c>
      <c r="BP572">
        <v>0</v>
      </c>
      <c r="BQ572">
        <v>0</v>
      </c>
      <c r="CF572">
        <v>12</v>
      </c>
      <c r="CG572">
        <v>2</v>
      </c>
      <c r="CH572">
        <v>1</v>
      </c>
      <c r="CI572">
        <v>1</v>
      </c>
      <c r="CJ572">
        <v>0</v>
      </c>
      <c r="CK572">
        <v>0</v>
      </c>
      <c r="CL572">
        <v>4</v>
      </c>
      <c r="CM572" t="s">
        <v>2513</v>
      </c>
      <c r="CN572">
        <v>10</v>
      </c>
      <c r="CO572" t="s">
        <v>2514</v>
      </c>
      <c r="CT572" t="s">
        <v>975</v>
      </c>
      <c r="CU572">
        <v>2</v>
      </c>
    </row>
    <row r="573" spans="1:99" x14ac:dyDescent="0.35">
      <c r="A573">
        <v>580</v>
      </c>
      <c r="B573" s="11">
        <v>45015.48541666667</v>
      </c>
      <c r="C573">
        <v>3</v>
      </c>
      <c r="D573">
        <v>0</v>
      </c>
      <c r="E573">
        <v>0</v>
      </c>
      <c r="F573">
        <v>0</v>
      </c>
      <c r="G573">
        <v>0</v>
      </c>
      <c r="H573">
        <v>0</v>
      </c>
      <c r="I573">
        <v>0</v>
      </c>
      <c r="J573">
        <v>0</v>
      </c>
      <c r="K573">
        <v>1</v>
      </c>
      <c r="L573" t="s">
        <v>2515</v>
      </c>
      <c r="M573">
        <v>82</v>
      </c>
      <c r="N573" t="s">
        <v>2516</v>
      </c>
      <c r="O573">
        <v>1</v>
      </c>
      <c r="P573">
        <v>4</v>
      </c>
      <c r="R573" t="s">
        <v>9</v>
      </c>
      <c r="S573" t="s">
        <v>199</v>
      </c>
      <c r="T573" t="s">
        <v>6</v>
      </c>
      <c r="U573" t="s">
        <v>200</v>
      </c>
      <c r="V573" s="12">
        <v>45000</v>
      </c>
      <c r="W573" s="12">
        <v>45000</v>
      </c>
      <c r="X573">
        <v>7</v>
      </c>
      <c r="Y573" s="13">
        <v>0.36527777777777776</v>
      </c>
      <c r="Z573" s="13">
        <v>0.67847222222222225</v>
      </c>
      <c r="AA573" s="1">
        <f t="shared" si="24"/>
        <v>451.00000000000006</v>
      </c>
      <c r="AB573">
        <v>2</v>
      </c>
      <c r="AD573">
        <v>2</v>
      </c>
      <c r="AF573">
        <v>1</v>
      </c>
      <c r="AG573" t="s">
        <v>1531</v>
      </c>
      <c r="AH573">
        <v>89</v>
      </c>
      <c r="AJ573">
        <v>89</v>
      </c>
      <c r="AK573">
        <v>1</v>
      </c>
      <c r="AL573">
        <v>1</v>
      </c>
      <c r="AM573" t="s">
        <v>2517</v>
      </c>
      <c r="AN573">
        <v>36</v>
      </c>
      <c r="AP573">
        <v>36</v>
      </c>
      <c r="AQ573">
        <v>2</v>
      </c>
      <c r="BC573">
        <f t="shared" si="25"/>
        <v>125</v>
      </c>
      <c r="BD573">
        <f>BC573*[1]counts!$B$54</f>
        <v>956.25</v>
      </c>
      <c r="BE573">
        <f t="shared" si="26"/>
        <v>956.25</v>
      </c>
      <c r="BF573">
        <v>0</v>
      </c>
      <c r="BG573">
        <v>0</v>
      </c>
      <c r="BH573">
        <v>1</v>
      </c>
      <c r="BI573">
        <v>0</v>
      </c>
      <c r="BJ573">
        <v>0</v>
      </c>
      <c r="BK573">
        <v>0</v>
      </c>
      <c r="BL573">
        <v>0</v>
      </c>
      <c r="BM573">
        <v>0</v>
      </c>
      <c r="BN573">
        <v>0</v>
      </c>
      <c r="BO573">
        <v>0</v>
      </c>
      <c r="BP573">
        <v>0</v>
      </c>
      <c r="BQ573">
        <v>0</v>
      </c>
      <c r="BZ573">
        <v>1</v>
      </c>
      <c r="CA573" t="s">
        <v>975</v>
      </c>
      <c r="CF573">
        <v>1</v>
      </c>
      <c r="CG573">
        <v>1</v>
      </c>
      <c r="CH573">
        <v>0</v>
      </c>
      <c r="CI573">
        <v>1</v>
      </c>
      <c r="CJ573">
        <v>0</v>
      </c>
      <c r="CK573">
        <v>0</v>
      </c>
      <c r="CN573">
        <v>2</v>
      </c>
      <c r="CO573" t="s">
        <v>2518</v>
      </c>
      <c r="CT573" t="s">
        <v>975</v>
      </c>
      <c r="CU573">
        <v>2</v>
      </c>
    </row>
    <row r="574" spans="1:99" x14ac:dyDescent="0.35">
      <c r="A574">
        <v>581</v>
      </c>
      <c r="B574" s="11">
        <v>45015.504166666666</v>
      </c>
      <c r="C574">
        <v>3</v>
      </c>
      <c r="D574">
        <v>0</v>
      </c>
      <c r="E574">
        <v>0</v>
      </c>
      <c r="F574">
        <v>0</v>
      </c>
      <c r="G574">
        <v>0</v>
      </c>
      <c r="H574">
        <v>0</v>
      </c>
      <c r="I574">
        <v>0</v>
      </c>
      <c r="J574">
        <v>0</v>
      </c>
      <c r="K574">
        <v>1</v>
      </c>
      <c r="L574" t="s">
        <v>2519</v>
      </c>
      <c r="M574">
        <v>83</v>
      </c>
      <c r="N574" t="s">
        <v>2520</v>
      </c>
      <c r="O574">
        <v>1</v>
      </c>
      <c r="P574">
        <v>2</v>
      </c>
      <c r="R574" t="s">
        <v>8</v>
      </c>
      <c r="S574" t="s">
        <v>199</v>
      </c>
      <c r="T574" t="s">
        <v>6</v>
      </c>
      <c r="U574" t="s">
        <v>200</v>
      </c>
      <c r="V574" s="12">
        <v>45001</v>
      </c>
      <c r="W574" s="12">
        <v>45001</v>
      </c>
      <c r="X574">
        <v>5</v>
      </c>
      <c r="Y574" s="13">
        <v>0.40625</v>
      </c>
      <c r="Z574" s="13">
        <v>0.61458333333333337</v>
      </c>
      <c r="AA574" s="1">
        <f t="shared" si="24"/>
        <v>300.00000000000006</v>
      </c>
      <c r="AB574">
        <v>2</v>
      </c>
      <c r="AD574">
        <v>2</v>
      </c>
      <c r="AF574">
        <v>1</v>
      </c>
      <c r="AG574" t="s">
        <v>1531</v>
      </c>
      <c r="AH574">
        <v>120</v>
      </c>
      <c r="AJ574">
        <v>120</v>
      </c>
      <c r="AK574">
        <v>2</v>
      </c>
      <c r="BC574">
        <f t="shared" si="25"/>
        <v>120</v>
      </c>
      <c r="BD574">
        <f>BC574*[1]counts!$B$54</f>
        <v>918</v>
      </c>
      <c r="BE574">
        <f t="shared" si="26"/>
        <v>918</v>
      </c>
      <c r="BF574">
        <v>0</v>
      </c>
      <c r="BG574">
        <v>0</v>
      </c>
      <c r="BH574">
        <v>1</v>
      </c>
      <c r="BI574">
        <v>0</v>
      </c>
      <c r="BJ574">
        <v>0</v>
      </c>
      <c r="BK574">
        <v>0</v>
      </c>
      <c r="BL574">
        <v>0</v>
      </c>
      <c r="BM574">
        <v>0</v>
      </c>
      <c r="BN574">
        <v>0</v>
      </c>
      <c r="BO574">
        <v>0</v>
      </c>
      <c r="BP574">
        <v>0</v>
      </c>
      <c r="BQ574">
        <v>0</v>
      </c>
      <c r="BZ574">
        <v>1</v>
      </c>
      <c r="CA574" t="s">
        <v>975</v>
      </c>
      <c r="CF574">
        <v>2</v>
      </c>
      <c r="CG574">
        <v>1</v>
      </c>
      <c r="CH574">
        <v>1</v>
      </c>
      <c r="CI574">
        <v>1</v>
      </c>
      <c r="CJ574">
        <v>0</v>
      </c>
      <c r="CK574">
        <v>0</v>
      </c>
      <c r="CL574">
        <v>1</v>
      </c>
      <c r="CM574" t="s">
        <v>2521</v>
      </c>
      <c r="CN574">
        <v>2</v>
      </c>
      <c r="CO574" t="s">
        <v>2522</v>
      </c>
      <c r="CT574" t="s">
        <v>975</v>
      </c>
      <c r="CU574">
        <v>2</v>
      </c>
    </row>
    <row r="575" spans="1:99" x14ac:dyDescent="0.35">
      <c r="A575">
        <v>582</v>
      </c>
      <c r="B575" s="11">
        <v>45015.518055555556</v>
      </c>
      <c r="C575">
        <v>3</v>
      </c>
      <c r="D575">
        <v>0</v>
      </c>
      <c r="E575">
        <v>0</v>
      </c>
      <c r="F575">
        <v>0</v>
      </c>
      <c r="G575">
        <v>0</v>
      </c>
      <c r="H575">
        <v>0</v>
      </c>
      <c r="I575">
        <v>0</v>
      </c>
      <c r="J575">
        <v>0</v>
      </c>
      <c r="K575">
        <v>1</v>
      </c>
      <c r="L575" t="s">
        <v>2045</v>
      </c>
      <c r="M575">
        <v>87</v>
      </c>
      <c r="N575" t="s">
        <v>2523</v>
      </c>
      <c r="O575">
        <v>1</v>
      </c>
      <c r="P575">
        <v>1</v>
      </c>
      <c r="R575" t="s">
        <v>8</v>
      </c>
      <c r="S575" t="s">
        <v>199</v>
      </c>
      <c r="T575" t="s">
        <v>6</v>
      </c>
      <c r="U575" t="s">
        <v>200</v>
      </c>
      <c r="V575" s="12">
        <v>45002</v>
      </c>
      <c r="W575" s="12">
        <v>45002</v>
      </c>
      <c r="X575">
        <v>3</v>
      </c>
      <c r="Y575" s="13">
        <v>0.41666666666666669</v>
      </c>
      <c r="Z575" s="13">
        <v>0.55069444444444449</v>
      </c>
      <c r="AA575" s="1">
        <f t="shared" si="24"/>
        <v>193.00000000000003</v>
      </c>
      <c r="AB575">
        <v>2</v>
      </c>
      <c r="AD575">
        <v>2</v>
      </c>
      <c r="AF575">
        <v>1</v>
      </c>
      <c r="AG575" t="s">
        <v>1531</v>
      </c>
      <c r="AH575">
        <v>320</v>
      </c>
      <c r="AJ575">
        <v>320</v>
      </c>
      <c r="AK575">
        <v>2</v>
      </c>
      <c r="BC575">
        <f t="shared" si="25"/>
        <v>320</v>
      </c>
      <c r="BD575">
        <f>BC575*[1]counts!$B$54</f>
        <v>2448</v>
      </c>
      <c r="BE575">
        <f t="shared" si="26"/>
        <v>2448</v>
      </c>
      <c r="BF575">
        <v>0</v>
      </c>
      <c r="BG575">
        <v>0</v>
      </c>
      <c r="BH575">
        <v>1</v>
      </c>
      <c r="BI575">
        <v>0</v>
      </c>
      <c r="BJ575">
        <v>0</v>
      </c>
      <c r="BK575">
        <v>0</v>
      </c>
      <c r="BL575">
        <v>0</v>
      </c>
      <c r="BM575">
        <v>0</v>
      </c>
      <c r="BN575">
        <v>0</v>
      </c>
      <c r="BO575">
        <v>0</v>
      </c>
      <c r="BP575">
        <v>0</v>
      </c>
      <c r="BQ575">
        <v>0</v>
      </c>
      <c r="BZ575">
        <v>1</v>
      </c>
      <c r="CA575" t="s">
        <v>975</v>
      </c>
      <c r="CF575">
        <v>3</v>
      </c>
      <c r="CH575">
        <v>0</v>
      </c>
      <c r="CI575">
        <v>1</v>
      </c>
      <c r="CJ575">
        <v>0</v>
      </c>
      <c r="CK575">
        <v>0</v>
      </c>
      <c r="CN575">
        <v>3</v>
      </c>
      <c r="CO575" t="s">
        <v>2524</v>
      </c>
      <c r="CT575" t="s">
        <v>975</v>
      </c>
      <c r="CU575">
        <v>2</v>
      </c>
    </row>
    <row r="576" spans="1:99" x14ac:dyDescent="0.35">
      <c r="A576">
        <v>583</v>
      </c>
      <c r="B576" s="11">
        <v>45015.523611111108</v>
      </c>
      <c r="C576">
        <v>3</v>
      </c>
      <c r="D576">
        <v>0</v>
      </c>
      <c r="E576">
        <v>0</v>
      </c>
      <c r="F576">
        <v>0</v>
      </c>
      <c r="G576">
        <v>0</v>
      </c>
      <c r="H576">
        <v>0</v>
      </c>
      <c r="I576">
        <v>0</v>
      </c>
      <c r="J576">
        <v>0</v>
      </c>
      <c r="K576">
        <v>1</v>
      </c>
      <c r="L576" t="s">
        <v>2045</v>
      </c>
      <c r="M576">
        <v>88</v>
      </c>
      <c r="N576" t="s">
        <v>2525</v>
      </c>
      <c r="O576">
        <v>1</v>
      </c>
      <c r="P576">
        <v>7</v>
      </c>
      <c r="R576" t="s">
        <v>9</v>
      </c>
      <c r="S576" t="s">
        <v>199</v>
      </c>
      <c r="T576" t="s">
        <v>6</v>
      </c>
      <c r="U576" t="s">
        <v>200</v>
      </c>
      <c r="V576" s="12">
        <v>45005</v>
      </c>
      <c r="W576" s="12">
        <v>45005</v>
      </c>
      <c r="X576">
        <v>3</v>
      </c>
      <c r="Y576" s="13">
        <v>0.44374999999999998</v>
      </c>
      <c r="Z576" s="13">
        <v>0.57777777777777772</v>
      </c>
      <c r="AA576" s="1">
        <f t="shared" si="24"/>
        <v>192.99999999999994</v>
      </c>
      <c r="AB576">
        <v>2</v>
      </c>
      <c r="AD576">
        <v>2</v>
      </c>
      <c r="AF576">
        <v>1</v>
      </c>
      <c r="AG576" t="s">
        <v>978</v>
      </c>
      <c r="AH576">
        <v>238</v>
      </c>
      <c r="AJ576">
        <v>238</v>
      </c>
      <c r="AK576">
        <v>2</v>
      </c>
      <c r="BC576">
        <f t="shared" si="25"/>
        <v>238</v>
      </c>
      <c r="BD576">
        <f>BC576*[1]counts!$B$54</f>
        <v>1820.7</v>
      </c>
      <c r="BE576">
        <f t="shared" si="26"/>
        <v>1820.7</v>
      </c>
      <c r="BF576">
        <v>0</v>
      </c>
      <c r="BG576">
        <v>0</v>
      </c>
      <c r="BH576">
        <v>1</v>
      </c>
      <c r="BI576">
        <v>0</v>
      </c>
      <c r="BJ576">
        <v>0</v>
      </c>
      <c r="BK576">
        <v>0</v>
      </c>
      <c r="BL576">
        <v>0</v>
      </c>
      <c r="BM576">
        <v>0</v>
      </c>
      <c r="BN576">
        <v>0</v>
      </c>
      <c r="BO576">
        <v>0</v>
      </c>
      <c r="BP576">
        <v>0</v>
      </c>
      <c r="BQ576">
        <v>0</v>
      </c>
      <c r="BZ576">
        <v>1</v>
      </c>
      <c r="CA576" t="s">
        <v>975</v>
      </c>
      <c r="CF576">
        <v>1</v>
      </c>
      <c r="CH576">
        <v>0</v>
      </c>
      <c r="CI576">
        <v>1</v>
      </c>
      <c r="CJ576">
        <v>0</v>
      </c>
      <c r="CK576">
        <v>0</v>
      </c>
      <c r="CN576">
        <v>1</v>
      </c>
      <c r="CO576" t="s">
        <v>2280</v>
      </c>
      <c r="CT576" t="s">
        <v>975</v>
      </c>
      <c r="CU576">
        <v>2</v>
      </c>
    </row>
    <row r="577" spans="1:99" x14ac:dyDescent="0.35">
      <c r="A577">
        <v>584</v>
      </c>
      <c r="B577" s="11">
        <v>45015.527777777781</v>
      </c>
      <c r="C577">
        <v>3</v>
      </c>
      <c r="D577">
        <v>0</v>
      </c>
      <c r="E577">
        <v>0</v>
      </c>
      <c r="F577">
        <v>0</v>
      </c>
      <c r="G577">
        <v>0</v>
      </c>
      <c r="H577">
        <v>0</v>
      </c>
      <c r="I577">
        <v>0</v>
      </c>
      <c r="J577">
        <v>0</v>
      </c>
      <c r="K577">
        <v>1</v>
      </c>
      <c r="L577" t="s">
        <v>2526</v>
      </c>
      <c r="M577">
        <v>89</v>
      </c>
      <c r="N577" t="s">
        <v>2527</v>
      </c>
      <c r="O577">
        <v>1</v>
      </c>
      <c r="P577">
        <v>8</v>
      </c>
      <c r="R577" t="s">
        <v>9</v>
      </c>
      <c r="S577" t="s">
        <v>212</v>
      </c>
      <c r="T577" t="s">
        <v>6</v>
      </c>
      <c r="U577" t="s">
        <v>200</v>
      </c>
      <c r="V577" s="12">
        <v>45006</v>
      </c>
      <c r="W577" s="12">
        <v>45006</v>
      </c>
      <c r="X577">
        <v>3</v>
      </c>
      <c r="Y577" s="13">
        <v>0.44861111111111113</v>
      </c>
      <c r="Z577" s="13">
        <v>0.62430555555555556</v>
      </c>
      <c r="AA577" s="1">
        <f t="shared" si="24"/>
        <v>253</v>
      </c>
      <c r="AB577">
        <v>2</v>
      </c>
      <c r="AD577">
        <v>2</v>
      </c>
      <c r="AF577">
        <v>1</v>
      </c>
      <c r="AG577" t="s">
        <v>1531</v>
      </c>
      <c r="AH577">
        <v>6</v>
      </c>
      <c r="AJ577">
        <v>6</v>
      </c>
      <c r="AK577">
        <v>2</v>
      </c>
      <c r="BC577">
        <f t="shared" si="25"/>
        <v>6</v>
      </c>
      <c r="BD577">
        <f>BC577*[1]counts!$B$54</f>
        <v>45.900000000000006</v>
      </c>
      <c r="BE577">
        <f t="shared" si="26"/>
        <v>45.900000000000006</v>
      </c>
      <c r="BF577">
        <v>0</v>
      </c>
      <c r="BG577">
        <v>0</v>
      </c>
      <c r="BH577">
        <v>1</v>
      </c>
      <c r="BI577">
        <v>0</v>
      </c>
      <c r="BJ577">
        <v>0</v>
      </c>
      <c r="BK577">
        <v>0</v>
      </c>
      <c r="BL577">
        <v>0</v>
      </c>
      <c r="BM577">
        <v>0</v>
      </c>
      <c r="BN577">
        <v>0</v>
      </c>
      <c r="BO577">
        <v>0</v>
      </c>
      <c r="BP577">
        <v>0</v>
      </c>
      <c r="BQ577">
        <v>0</v>
      </c>
      <c r="BZ577">
        <v>1</v>
      </c>
      <c r="CA577" t="s">
        <v>975</v>
      </c>
      <c r="CF577">
        <v>1</v>
      </c>
      <c r="CH577">
        <v>0</v>
      </c>
      <c r="CI577">
        <v>1</v>
      </c>
      <c r="CJ577">
        <v>0</v>
      </c>
      <c r="CK577">
        <v>0</v>
      </c>
      <c r="CN577">
        <v>1</v>
      </c>
      <c r="CO577" t="s">
        <v>2135</v>
      </c>
      <c r="CT577" t="s">
        <v>975</v>
      </c>
      <c r="CU577">
        <v>2</v>
      </c>
    </row>
    <row r="578" spans="1:99" x14ac:dyDescent="0.35">
      <c r="A578">
        <v>585</v>
      </c>
      <c r="B578" s="11">
        <v>45015.533333333333</v>
      </c>
      <c r="D578">
        <v>0</v>
      </c>
      <c r="E578">
        <v>0</v>
      </c>
      <c r="F578">
        <v>0</v>
      </c>
      <c r="G578">
        <v>0</v>
      </c>
      <c r="H578">
        <v>0</v>
      </c>
      <c r="I578">
        <v>0</v>
      </c>
      <c r="J578">
        <v>0</v>
      </c>
      <c r="K578">
        <v>1</v>
      </c>
      <c r="L578" t="s">
        <v>2528</v>
      </c>
      <c r="M578">
        <v>65</v>
      </c>
      <c r="N578" t="s">
        <v>2529</v>
      </c>
      <c r="O578">
        <v>1</v>
      </c>
      <c r="P578">
        <v>6</v>
      </c>
      <c r="R578" t="s">
        <v>8</v>
      </c>
      <c r="S578" t="s">
        <v>212</v>
      </c>
      <c r="T578" t="s">
        <v>6</v>
      </c>
      <c r="U578" t="s">
        <v>200</v>
      </c>
      <c r="V578" s="12">
        <v>45007</v>
      </c>
      <c r="W578" s="12">
        <v>45007</v>
      </c>
      <c r="X578">
        <v>3</v>
      </c>
      <c r="Y578" s="13">
        <v>0.41666666666666669</v>
      </c>
      <c r="Z578" s="13">
        <v>0.55972222222222223</v>
      </c>
      <c r="AA578" s="1">
        <f t="shared" si="24"/>
        <v>206</v>
      </c>
      <c r="AB578">
        <v>2</v>
      </c>
      <c r="AD578">
        <v>2</v>
      </c>
      <c r="AF578">
        <v>1</v>
      </c>
      <c r="AG578" t="s">
        <v>2530</v>
      </c>
      <c r="AH578">
        <v>20</v>
      </c>
      <c r="AJ578">
        <v>20</v>
      </c>
      <c r="AK578">
        <v>1</v>
      </c>
      <c r="AL578">
        <v>1</v>
      </c>
      <c r="AM578" t="s">
        <v>2531</v>
      </c>
      <c r="AN578">
        <v>18</v>
      </c>
      <c r="AP578">
        <v>18</v>
      </c>
      <c r="AQ578">
        <v>2</v>
      </c>
      <c r="BC578">
        <f t="shared" si="25"/>
        <v>38</v>
      </c>
      <c r="BD578">
        <f>BC578*[1]counts!$B$54</f>
        <v>290.7</v>
      </c>
      <c r="BE578">
        <f t="shared" si="26"/>
        <v>290.7</v>
      </c>
      <c r="BF578">
        <v>0</v>
      </c>
      <c r="BG578">
        <v>0</v>
      </c>
      <c r="BH578">
        <v>1</v>
      </c>
      <c r="BI578">
        <v>0</v>
      </c>
      <c r="BJ578">
        <v>0</v>
      </c>
      <c r="BK578">
        <v>0</v>
      </c>
      <c r="BL578">
        <v>0</v>
      </c>
      <c r="BM578">
        <v>0</v>
      </c>
      <c r="BN578">
        <v>0</v>
      </c>
      <c r="BO578">
        <v>0</v>
      </c>
      <c r="BP578">
        <v>0</v>
      </c>
      <c r="BQ578">
        <v>0</v>
      </c>
      <c r="BZ578">
        <v>1</v>
      </c>
      <c r="CA578" t="s">
        <v>2532</v>
      </c>
      <c r="CF578">
        <v>4</v>
      </c>
      <c r="CH578">
        <v>0</v>
      </c>
      <c r="CI578">
        <v>1</v>
      </c>
      <c r="CJ578">
        <v>0</v>
      </c>
      <c r="CK578">
        <v>0</v>
      </c>
      <c r="CN578">
        <v>4</v>
      </c>
      <c r="CO578" t="s">
        <v>2533</v>
      </c>
      <c r="CT578" t="s">
        <v>975</v>
      </c>
      <c r="CU578">
        <v>2</v>
      </c>
    </row>
    <row r="579" spans="1:99" x14ac:dyDescent="0.35">
      <c r="A579">
        <v>586</v>
      </c>
      <c r="B579" s="11">
        <v>45015.540972222225</v>
      </c>
      <c r="D579">
        <v>0</v>
      </c>
      <c r="E579">
        <v>0</v>
      </c>
      <c r="F579">
        <v>0</v>
      </c>
      <c r="G579">
        <v>0</v>
      </c>
      <c r="H579">
        <v>0</v>
      </c>
      <c r="I579">
        <v>0</v>
      </c>
      <c r="J579">
        <v>0</v>
      </c>
      <c r="K579">
        <v>1</v>
      </c>
      <c r="L579" t="s">
        <v>2534</v>
      </c>
      <c r="M579">
        <v>77</v>
      </c>
      <c r="N579" t="s">
        <v>2535</v>
      </c>
      <c r="O579">
        <v>1</v>
      </c>
      <c r="P579">
        <v>3</v>
      </c>
      <c r="R579" t="s">
        <v>9</v>
      </c>
      <c r="S579" t="s">
        <v>212</v>
      </c>
      <c r="T579" t="s">
        <v>6</v>
      </c>
      <c r="U579" t="s">
        <v>200</v>
      </c>
      <c r="V579" s="12">
        <v>45000</v>
      </c>
      <c r="W579" s="12">
        <v>45000</v>
      </c>
      <c r="X579">
        <v>1</v>
      </c>
      <c r="Y579" s="13">
        <v>0.54166666666666663</v>
      </c>
      <c r="Z579" s="13">
        <v>0.55555555555555558</v>
      </c>
      <c r="AA579" s="1">
        <f t="shared" ref="AA579:AA642" si="27">(Z579-Y579)*24*60</f>
        <v>20.000000000000089</v>
      </c>
      <c r="AB579">
        <v>2</v>
      </c>
      <c r="AD579">
        <v>1</v>
      </c>
      <c r="AE579">
        <v>6300</v>
      </c>
      <c r="AF579">
        <v>1</v>
      </c>
      <c r="AG579" t="s">
        <v>2536</v>
      </c>
      <c r="AH579">
        <v>20</v>
      </c>
      <c r="AJ579">
        <v>20</v>
      </c>
      <c r="AK579">
        <v>2</v>
      </c>
      <c r="BC579">
        <f t="shared" ref="BC579:BC642" si="28">AJ579+AP579+AV579+BB579</f>
        <v>20</v>
      </c>
      <c r="BD579">
        <f>BC579*[1]counts!$B$54</f>
        <v>153</v>
      </c>
      <c r="BE579">
        <f t="shared" ref="BE579:BE642" si="29">BD579+BA579+AU579+AO579+AI579</f>
        <v>153</v>
      </c>
      <c r="BF579">
        <v>0</v>
      </c>
      <c r="BG579">
        <v>0</v>
      </c>
      <c r="BH579">
        <v>1</v>
      </c>
      <c r="BI579">
        <v>0</v>
      </c>
      <c r="BJ579">
        <v>0</v>
      </c>
      <c r="BK579">
        <v>0</v>
      </c>
      <c r="BL579">
        <v>0</v>
      </c>
      <c r="BM579">
        <v>0</v>
      </c>
      <c r="BN579">
        <v>0</v>
      </c>
      <c r="BO579">
        <v>0</v>
      </c>
      <c r="BP579">
        <v>0</v>
      </c>
      <c r="BQ579">
        <v>0</v>
      </c>
      <c r="BZ579">
        <v>1</v>
      </c>
      <c r="CA579" t="s">
        <v>2537</v>
      </c>
      <c r="CF579">
        <v>5</v>
      </c>
      <c r="CG579">
        <v>9</v>
      </c>
      <c r="CH579">
        <v>1</v>
      </c>
      <c r="CI579">
        <v>1</v>
      </c>
      <c r="CJ579">
        <v>0</v>
      </c>
      <c r="CK579">
        <v>0</v>
      </c>
      <c r="CL579">
        <v>5</v>
      </c>
      <c r="CM579" t="s">
        <v>2538</v>
      </c>
      <c r="CN579">
        <v>9</v>
      </c>
      <c r="CO579" t="s">
        <v>2539</v>
      </c>
      <c r="CT579" t="s">
        <v>975</v>
      </c>
      <c r="CU579">
        <v>2</v>
      </c>
    </row>
    <row r="580" spans="1:99" x14ac:dyDescent="0.35">
      <c r="A580">
        <v>587</v>
      </c>
      <c r="B580" s="11">
        <v>45015.552083333336</v>
      </c>
      <c r="D580">
        <v>0</v>
      </c>
      <c r="E580">
        <v>0</v>
      </c>
      <c r="F580">
        <v>0</v>
      </c>
      <c r="G580">
        <v>0</v>
      </c>
      <c r="H580">
        <v>0</v>
      </c>
      <c r="I580">
        <v>0</v>
      </c>
      <c r="J580">
        <v>0</v>
      </c>
      <c r="K580">
        <v>1</v>
      </c>
      <c r="L580" t="s">
        <v>2540</v>
      </c>
      <c r="M580">
        <v>76</v>
      </c>
      <c r="N580" t="s">
        <v>2541</v>
      </c>
      <c r="O580">
        <v>1</v>
      </c>
      <c r="P580">
        <v>6</v>
      </c>
      <c r="R580" t="s">
        <v>8</v>
      </c>
      <c r="S580" t="s">
        <v>212</v>
      </c>
      <c r="T580" t="s">
        <v>6</v>
      </c>
      <c r="U580" t="s">
        <v>200</v>
      </c>
      <c r="V580" s="12">
        <v>45000</v>
      </c>
      <c r="W580" s="12">
        <v>45000</v>
      </c>
      <c r="X580">
        <v>1</v>
      </c>
      <c r="Y580" s="13">
        <v>0.58333333333333337</v>
      </c>
      <c r="Z580" s="13">
        <v>0.60833333333333328</v>
      </c>
      <c r="AA580" s="1">
        <f t="shared" si="27"/>
        <v>35.999999999999872</v>
      </c>
      <c r="AB580">
        <v>2</v>
      </c>
      <c r="AD580">
        <v>1</v>
      </c>
      <c r="AE580">
        <v>6300</v>
      </c>
      <c r="AF580">
        <v>1</v>
      </c>
      <c r="AG580" t="s">
        <v>2542</v>
      </c>
      <c r="AH580">
        <v>22</v>
      </c>
      <c r="AJ580">
        <v>22</v>
      </c>
      <c r="AK580">
        <v>2</v>
      </c>
      <c r="BC580">
        <f t="shared" si="28"/>
        <v>22</v>
      </c>
      <c r="BD580">
        <f>BC580*[1]counts!$B$54</f>
        <v>168.3</v>
      </c>
      <c r="BE580">
        <f t="shared" si="29"/>
        <v>168.3</v>
      </c>
      <c r="BF580">
        <v>0</v>
      </c>
      <c r="BG580">
        <v>0</v>
      </c>
      <c r="BH580">
        <v>1</v>
      </c>
      <c r="BI580">
        <v>0</v>
      </c>
      <c r="BJ580">
        <v>0</v>
      </c>
      <c r="BK580">
        <v>0</v>
      </c>
      <c r="BL580">
        <v>0</v>
      </c>
      <c r="BM580">
        <v>0</v>
      </c>
      <c r="BN580">
        <v>0</v>
      </c>
      <c r="BO580">
        <v>0</v>
      </c>
      <c r="BP580">
        <v>0</v>
      </c>
      <c r="BQ580">
        <v>0</v>
      </c>
      <c r="BZ580">
        <v>1</v>
      </c>
      <c r="CA580" t="s">
        <v>2537</v>
      </c>
      <c r="CF580">
        <v>8</v>
      </c>
      <c r="CG580">
        <v>6</v>
      </c>
      <c r="CH580">
        <v>1</v>
      </c>
      <c r="CI580">
        <v>1</v>
      </c>
      <c r="CJ580">
        <v>0</v>
      </c>
      <c r="CK580">
        <v>0</v>
      </c>
      <c r="CL580">
        <v>1</v>
      </c>
      <c r="CM580" t="s">
        <v>2543</v>
      </c>
      <c r="CN580">
        <v>13</v>
      </c>
      <c r="CO580" t="s">
        <v>2544</v>
      </c>
      <c r="CT580" t="s">
        <v>975</v>
      </c>
      <c r="CU580">
        <v>2</v>
      </c>
    </row>
    <row r="581" spans="1:99" x14ac:dyDescent="0.35">
      <c r="A581">
        <v>588</v>
      </c>
      <c r="B581" s="11">
        <v>45022.745138888888</v>
      </c>
      <c r="C581">
        <v>3</v>
      </c>
      <c r="D581">
        <v>0</v>
      </c>
      <c r="E581">
        <v>0</v>
      </c>
      <c r="F581">
        <v>0</v>
      </c>
      <c r="G581">
        <v>0</v>
      </c>
      <c r="H581">
        <v>0</v>
      </c>
      <c r="I581">
        <v>0</v>
      </c>
      <c r="J581">
        <v>0</v>
      </c>
      <c r="K581">
        <v>1</v>
      </c>
      <c r="L581" t="s">
        <v>2545</v>
      </c>
      <c r="M581">
        <v>65</v>
      </c>
      <c r="N581" t="s">
        <v>1218</v>
      </c>
      <c r="O581">
        <v>2</v>
      </c>
      <c r="Q581">
        <v>4</v>
      </c>
      <c r="R581" t="s">
        <v>9</v>
      </c>
      <c r="S581" t="s">
        <v>212</v>
      </c>
      <c r="T581" t="s">
        <v>6</v>
      </c>
      <c r="U581" t="s">
        <v>200</v>
      </c>
      <c r="V581" s="12">
        <v>44998</v>
      </c>
      <c r="W581" s="12">
        <v>44998</v>
      </c>
      <c r="X581">
        <v>2</v>
      </c>
      <c r="Y581" s="13">
        <v>0.45833333333333331</v>
      </c>
      <c r="Z581" s="13">
        <v>0.54166666666666663</v>
      </c>
      <c r="AA581" s="1">
        <f t="shared" si="27"/>
        <v>119.99999999999997</v>
      </c>
      <c r="AB581">
        <v>2</v>
      </c>
      <c r="AD581">
        <v>2</v>
      </c>
      <c r="AF581">
        <v>1</v>
      </c>
      <c r="AG581" t="s">
        <v>1718</v>
      </c>
      <c r="AH581">
        <v>10</v>
      </c>
      <c r="AJ581">
        <v>10</v>
      </c>
      <c r="AK581">
        <v>2</v>
      </c>
      <c r="BC581">
        <f t="shared" si="28"/>
        <v>10</v>
      </c>
      <c r="BD581">
        <f>BC581*[1]counts!$B$54</f>
        <v>76.5</v>
      </c>
      <c r="BE581">
        <f t="shared" si="29"/>
        <v>76.5</v>
      </c>
      <c r="BF581">
        <v>0</v>
      </c>
      <c r="BG581">
        <v>0</v>
      </c>
      <c r="BH581">
        <v>1</v>
      </c>
      <c r="BI581">
        <v>0</v>
      </c>
      <c r="BJ581">
        <v>0</v>
      </c>
      <c r="BK581">
        <v>0</v>
      </c>
      <c r="BL581">
        <v>0</v>
      </c>
      <c r="BM581">
        <v>0</v>
      </c>
      <c r="BN581">
        <v>0</v>
      </c>
      <c r="BO581">
        <v>0</v>
      </c>
      <c r="BP581">
        <v>0</v>
      </c>
      <c r="BQ581">
        <v>0</v>
      </c>
      <c r="BZ581">
        <v>1</v>
      </c>
      <c r="CA581" t="s">
        <v>942</v>
      </c>
      <c r="CF581">
        <v>2</v>
      </c>
      <c r="CG581">
        <v>2</v>
      </c>
      <c r="CH581">
        <v>0</v>
      </c>
      <c r="CI581">
        <v>1</v>
      </c>
      <c r="CJ581">
        <v>0</v>
      </c>
      <c r="CK581">
        <v>0</v>
      </c>
      <c r="CN581">
        <v>4</v>
      </c>
      <c r="CO581" t="s">
        <v>2546</v>
      </c>
      <c r="CT581" t="s">
        <v>1928</v>
      </c>
      <c r="CU581">
        <v>2</v>
      </c>
    </row>
    <row r="582" spans="1:99" x14ac:dyDescent="0.35">
      <c r="A582">
        <v>589</v>
      </c>
      <c r="B582" s="11">
        <v>45022.755555555559</v>
      </c>
      <c r="C582">
        <v>3</v>
      </c>
      <c r="D582">
        <v>0</v>
      </c>
      <c r="E582">
        <v>0</v>
      </c>
      <c r="F582">
        <v>0</v>
      </c>
      <c r="G582">
        <v>0</v>
      </c>
      <c r="H582">
        <v>0</v>
      </c>
      <c r="I582">
        <v>0</v>
      </c>
      <c r="J582">
        <v>0</v>
      </c>
      <c r="K582">
        <v>1</v>
      </c>
      <c r="L582" t="s">
        <v>2547</v>
      </c>
      <c r="M582">
        <v>60</v>
      </c>
      <c r="N582" t="s">
        <v>1218</v>
      </c>
      <c r="O582">
        <v>2</v>
      </c>
      <c r="Q582">
        <v>6</v>
      </c>
      <c r="R582" t="s">
        <v>8</v>
      </c>
      <c r="S582" t="s">
        <v>212</v>
      </c>
      <c r="T582" t="s">
        <v>6</v>
      </c>
      <c r="U582" t="s">
        <v>200</v>
      </c>
      <c r="V582" s="12">
        <v>44999</v>
      </c>
      <c r="W582" s="12">
        <v>44999</v>
      </c>
      <c r="X582">
        <v>2</v>
      </c>
      <c r="Y582" s="13">
        <v>0.45833333333333331</v>
      </c>
      <c r="Z582" s="13">
        <v>0.54166666666666663</v>
      </c>
      <c r="AA582" s="1">
        <f t="shared" si="27"/>
        <v>119.99999999999997</v>
      </c>
      <c r="AB582">
        <v>2</v>
      </c>
      <c r="AD582">
        <v>2</v>
      </c>
      <c r="AF582">
        <v>1</v>
      </c>
      <c r="AG582" t="s">
        <v>1838</v>
      </c>
      <c r="AH582">
        <v>20</v>
      </c>
      <c r="AJ582">
        <v>20</v>
      </c>
      <c r="AK582">
        <v>2</v>
      </c>
      <c r="BC582">
        <f t="shared" si="28"/>
        <v>20</v>
      </c>
      <c r="BD582">
        <f>BC582*[1]counts!$B$54</f>
        <v>153</v>
      </c>
      <c r="BE582">
        <f t="shared" si="29"/>
        <v>153</v>
      </c>
      <c r="BF582">
        <v>0</v>
      </c>
      <c r="BG582">
        <v>0</v>
      </c>
      <c r="BH582">
        <v>1</v>
      </c>
      <c r="BI582">
        <v>0</v>
      </c>
      <c r="BJ582">
        <v>0</v>
      </c>
      <c r="BK582">
        <v>0</v>
      </c>
      <c r="BL582">
        <v>0</v>
      </c>
      <c r="BM582">
        <v>0</v>
      </c>
      <c r="BN582">
        <v>0</v>
      </c>
      <c r="BO582">
        <v>0</v>
      </c>
      <c r="BP582">
        <v>0</v>
      </c>
      <c r="BQ582">
        <v>0</v>
      </c>
      <c r="BZ582">
        <v>1</v>
      </c>
      <c r="CA582" t="s">
        <v>942</v>
      </c>
      <c r="CF582">
        <v>2</v>
      </c>
      <c r="CG582">
        <v>3</v>
      </c>
      <c r="CH582">
        <v>1</v>
      </c>
      <c r="CI582">
        <v>1</v>
      </c>
      <c r="CJ582">
        <v>0</v>
      </c>
      <c r="CK582">
        <v>0</v>
      </c>
      <c r="CL582">
        <v>3</v>
      </c>
      <c r="CM582" t="s">
        <v>2548</v>
      </c>
      <c r="CN582">
        <v>2</v>
      </c>
      <c r="CO582" t="s">
        <v>2161</v>
      </c>
      <c r="CT582" t="s">
        <v>942</v>
      </c>
      <c r="CU582">
        <v>2</v>
      </c>
    </row>
    <row r="583" spans="1:99" x14ac:dyDescent="0.35">
      <c r="A583">
        <v>590</v>
      </c>
      <c r="B583" s="11">
        <v>45022.759722222225</v>
      </c>
      <c r="C583">
        <v>3</v>
      </c>
      <c r="D583">
        <v>0</v>
      </c>
      <c r="E583">
        <v>0</v>
      </c>
      <c r="F583">
        <v>0</v>
      </c>
      <c r="G583">
        <v>0</v>
      </c>
      <c r="H583">
        <v>0</v>
      </c>
      <c r="I583">
        <v>0</v>
      </c>
      <c r="J583">
        <v>0</v>
      </c>
      <c r="K583">
        <v>1</v>
      </c>
      <c r="L583" t="s">
        <v>2549</v>
      </c>
      <c r="M583">
        <v>99</v>
      </c>
      <c r="N583" t="s">
        <v>2550</v>
      </c>
      <c r="O583">
        <v>2</v>
      </c>
      <c r="Q583">
        <v>5</v>
      </c>
      <c r="R583" t="s">
        <v>8</v>
      </c>
      <c r="S583" t="s">
        <v>212</v>
      </c>
      <c r="T583" t="s">
        <v>6</v>
      </c>
      <c r="U583" t="s">
        <v>200</v>
      </c>
      <c r="V583" s="12">
        <v>45000</v>
      </c>
      <c r="W583" s="12">
        <v>45000</v>
      </c>
      <c r="X583">
        <v>2</v>
      </c>
      <c r="Y583" s="13">
        <v>0.41666666666666669</v>
      </c>
      <c r="Z583" s="13">
        <v>0.5</v>
      </c>
      <c r="AA583" s="1">
        <f t="shared" si="27"/>
        <v>119.99999999999997</v>
      </c>
      <c r="AB583">
        <v>2</v>
      </c>
      <c r="AD583">
        <v>2</v>
      </c>
      <c r="AF583">
        <v>1</v>
      </c>
      <c r="AG583" t="s">
        <v>1923</v>
      </c>
      <c r="AH583">
        <v>13</v>
      </c>
      <c r="AJ583">
        <v>13</v>
      </c>
      <c r="AK583">
        <v>2</v>
      </c>
      <c r="BC583">
        <f t="shared" si="28"/>
        <v>13</v>
      </c>
      <c r="BD583">
        <f>BC583*[1]counts!$B$54</f>
        <v>99.45</v>
      </c>
      <c r="BE583">
        <f t="shared" si="29"/>
        <v>99.45</v>
      </c>
      <c r="BF583">
        <v>0</v>
      </c>
      <c r="BG583">
        <v>0</v>
      </c>
      <c r="BH583">
        <v>1</v>
      </c>
      <c r="BI583">
        <v>0</v>
      </c>
      <c r="BJ583">
        <v>0</v>
      </c>
      <c r="BK583">
        <v>0</v>
      </c>
      <c r="BL583">
        <v>0</v>
      </c>
      <c r="BM583">
        <v>0</v>
      </c>
      <c r="BN583">
        <v>0</v>
      </c>
      <c r="BO583">
        <v>0</v>
      </c>
      <c r="BP583">
        <v>0</v>
      </c>
      <c r="BQ583">
        <v>0</v>
      </c>
      <c r="BZ583">
        <v>1</v>
      </c>
      <c r="CA583" t="s">
        <v>942</v>
      </c>
      <c r="CF583">
        <v>2</v>
      </c>
      <c r="CG583">
        <v>3</v>
      </c>
      <c r="CH583">
        <v>0</v>
      </c>
      <c r="CI583">
        <v>1</v>
      </c>
      <c r="CJ583">
        <v>0</v>
      </c>
      <c r="CK583">
        <v>0</v>
      </c>
      <c r="CN583">
        <v>5</v>
      </c>
      <c r="CO583" t="s">
        <v>2551</v>
      </c>
      <c r="CT583" t="s">
        <v>942</v>
      </c>
      <c r="CU583">
        <v>2</v>
      </c>
    </row>
    <row r="584" spans="1:99" x14ac:dyDescent="0.35">
      <c r="A584">
        <v>591</v>
      </c>
      <c r="B584" s="11">
        <v>45022.765277777777</v>
      </c>
      <c r="C584">
        <v>3</v>
      </c>
      <c r="D584">
        <v>0</v>
      </c>
      <c r="E584">
        <v>0</v>
      </c>
      <c r="F584">
        <v>0</v>
      </c>
      <c r="G584">
        <v>0</v>
      </c>
      <c r="H584">
        <v>0</v>
      </c>
      <c r="I584">
        <v>0</v>
      </c>
      <c r="J584">
        <v>0</v>
      </c>
      <c r="K584">
        <v>1</v>
      </c>
      <c r="L584" t="s">
        <v>2552</v>
      </c>
      <c r="M584">
        <v>100</v>
      </c>
      <c r="N584" t="s">
        <v>1218</v>
      </c>
      <c r="O584">
        <v>2</v>
      </c>
      <c r="Q584">
        <v>2</v>
      </c>
      <c r="R584" t="s">
        <v>8</v>
      </c>
      <c r="S584" t="s">
        <v>212</v>
      </c>
      <c r="T584" t="s">
        <v>6</v>
      </c>
      <c r="U584" t="s">
        <v>200</v>
      </c>
      <c r="V584" s="12">
        <v>45002</v>
      </c>
      <c r="W584" s="12">
        <v>45002</v>
      </c>
      <c r="X584">
        <v>2</v>
      </c>
      <c r="Y584" s="13">
        <v>0.5</v>
      </c>
      <c r="Z584" s="13">
        <v>0.58333333333333337</v>
      </c>
      <c r="AA584" s="1">
        <f t="shared" si="27"/>
        <v>120.00000000000006</v>
      </c>
      <c r="AB584">
        <v>2</v>
      </c>
      <c r="AD584">
        <v>2</v>
      </c>
      <c r="AF584">
        <v>1</v>
      </c>
      <c r="AG584" t="s">
        <v>1692</v>
      </c>
      <c r="AH584">
        <v>5</v>
      </c>
      <c r="AJ584">
        <v>5</v>
      </c>
      <c r="AK584">
        <v>2</v>
      </c>
      <c r="BC584">
        <f t="shared" si="28"/>
        <v>5</v>
      </c>
      <c r="BD584">
        <f>BC584*[1]counts!$B$54</f>
        <v>38.25</v>
      </c>
      <c r="BE584">
        <f t="shared" si="29"/>
        <v>38.25</v>
      </c>
      <c r="BF584">
        <v>0</v>
      </c>
      <c r="BG584">
        <v>0</v>
      </c>
      <c r="BH584">
        <v>1</v>
      </c>
      <c r="BI584">
        <v>0</v>
      </c>
      <c r="BJ584">
        <v>0</v>
      </c>
      <c r="BK584">
        <v>0</v>
      </c>
      <c r="BL584">
        <v>0</v>
      </c>
      <c r="BM584">
        <v>0</v>
      </c>
      <c r="BN584">
        <v>0</v>
      </c>
      <c r="BO584">
        <v>0</v>
      </c>
      <c r="BP584">
        <v>0</v>
      </c>
      <c r="BQ584">
        <v>0</v>
      </c>
      <c r="BZ584">
        <v>1</v>
      </c>
      <c r="CA584" t="s">
        <v>942</v>
      </c>
      <c r="CF584">
        <v>2</v>
      </c>
      <c r="CG584">
        <v>2</v>
      </c>
      <c r="CH584">
        <v>0</v>
      </c>
      <c r="CI584">
        <v>1</v>
      </c>
      <c r="CJ584">
        <v>0</v>
      </c>
      <c r="CK584">
        <v>0</v>
      </c>
      <c r="CN584">
        <v>4</v>
      </c>
      <c r="CO584" t="s">
        <v>2553</v>
      </c>
      <c r="CT584" t="s">
        <v>942</v>
      </c>
      <c r="CU584">
        <v>2</v>
      </c>
    </row>
    <row r="585" spans="1:99" x14ac:dyDescent="0.35">
      <c r="A585">
        <v>592</v>
      </c>
      <c r="B585" s="11">
        <v>45022.886805555558</v>
      </c>
      <c r="C585">
        <v>3</v>
      </c>
      <c r="D585">
        <v>0</v>
      </c>
      <c r="E585">
        <v>0</v>
      </c>
      <c r="F585">
        <v>0</v>
      </c>
      <c r="G585">
        <v>0</v>
      </c>
      <c r="H585">
        <v>0</v>
      </c>
      <c r="I585">
        <v>0</v>
      </c>
      <c r="J585">
        <v>0</v>
      </c>
      <c r="K585">
        <v>1</v>
      </c>
      <c r="L585" t="s">
        <v>2554</v>
      </c>
      <c r="M585">
        <v>100</v>
      </c>
      <c r="N585" t="s">
        <v>1218</v>
      </c>
      <c r="O585">
        <v>2</v>
      </c>
      <c r="Q585">
        <v>7</v>
      </c>
      <c r="R585" t="s">
        <v>9</v>
      </c>
      <c r="S585" t="s">
        <v>199</v>
      </c>
      <c r="T585" t="s">
        <v>6</v>
      </c>
      <c r="U585" t="s">
        <v>200</v>
      </c>
      <c r="V585" s="12">
        <v>45005</v>
      </c>
      <c r="W585" s="12">
        <v>45005</v>
      </c>
      <c r="X585">
        <v>2</v>
      </c>
      <c r="Y585" s="13">
        <v>0.5</v>
      </c>
      <c r="Z585" s="13">
        <v>0.58333333333333337</v>
      </c>
      <c r="AA585" s="1">
        <f t="shared" si="27"/>
        <v>120.00000000000006</v>
      </c>
      <c r="AB585">
        <v>2</v>
      </c>
      <c r="AD585">
        <v>2</v>
      </c>
      <c r="AF585">
        <v>1</v>
      </c>
      <c r="AG585" t="s">
        <v>1558</v>
      </c>
      <c r="AH585">
        <v>84</v>
      </c>
      <c r="AJ585">
        <v>84</v>
      </c>
      <c r="AK585">
        <v>2</v>
      </c>
      <c r="BC585">
        <f t="shared" si="28"/>
        <v>84</v>
      </c>
      <c r="BD585">
        <f>BC585*[1]counts!$B$54</f>
        <v>642.6</v>
      </c>
      <c r="BE585">
        <f t="shared" si="29"/>
        <v>642.6</v>
      </c>
      <c r="BF585">
        <v>0</v>
      </c>
      <c r="BG585">
        <v>0</v>
      </c>
      <c r="BH585">
        <v>1</v>
      </c>
      <c r="BI585">
        <v>0</v>
      </c>
      <c r="BJ585">
        <v>0</v>
      </c>
      <c r="BK585">
        <v>0</v>
      </c>
      <c r="BL585">
        <v>0</v>
      </c>
      <c r="BM585">
        <v>0</v>
      </c>
      <c r="BN585">
        <v>0</v>
      </c>
      <c r="BO585">
        <v>0</v>
      </c>
      <c r="BP585">
        <v>0</v>
      </c>
      <c r="BQ585">
        <v>0</v>
      </c>
      <c r="BZ585">
        <v>1</v>
      </c>
      <c r="CA585" t="s">
        <v>942</v>
      </c>
      <c r="CF585">
        <v>2</v>
      </c>
      <c r="CG585">
        <v>1</v>
      </c>
      <c r="CH585">
        <v>0</v>
      </c>
      <c r="CI585">
        <v>1</v>
      </c>
      <c r="CJ585">
        <v>0</v>
      </c>
      <c r="CK585">
        <v>0</v>
      </c>
      <c r="CN585">
        <v>3</v>
      </c>
      <c r="CO585" t="s">
        <v>2555</v>
      </c>
      <c r="CT585" t="s">
        <v>942</v>
      </c>
      <c r="CU585">
        <v>2</v>
      </c>
    </row>
    <row r="586" spans="1:99" x14ac:dyDescent="0.35">
      <c r="A586">
        <v>593</v>
      </c>
      <c r="B586" s="11">
        <v>45022.892361111109</v>
      </c>
      <c r="C586">
        <v>3</v>
      </c>
      <c r="D586">
        <v>0</v>
      </c>
      <c r="E586">
        <v>0</v>
      </c>
      <c r="F586">
        <v>0</v>
      </c>
      <c r="G586">
        <v>0</v>
      </c>
      <c r="H586">
        <v>0</v>
      </c>
      <c r="I586">
        <v>0</v>
      </c>
      <c r="J586">
        <v>0</v>
      </c>
      <c r="K586">
        <v>1</v>
      </c>
      <c r="L586" t="s">
        <v>2556</v>
      </c>
      <c r="M586">
        <v>60</v>
      </c>
      <c r="N586" t="s">
        <v>2557</v>
      </c>
      <c r="O586">
        <v>2</v>
      </c>
      <c r="Q586">
        <v>3</v>
      </c>
      <c r="R586" t="s">
        <v>9</v>
      </c>
      <c r="S586" t="s">
        <v>199</v>
      </c>
      <c r="T586" t="s">
        <v>6</v>
      </c>
      <c r="U586" t="s">
        <v>200</v>
      </c>
      <c r="V586" s="12">
        <v>45006</v>
      </c>
      <c r="W586" s="12">
        <v>45006</v>
      </c>
      <c r="X586">
        <v>3</v>
      </c>
      <c r="Y586" s="13">
        <v>0.5</v>
      </c>
      <c r="Z586" s="13">
        <v>0.625</v>
      </c>
      <c r="AA586" s="1">
        <f t="shared" si="27"/>
        <v>180</v>
      </c>
      <c r="AB586">
        <v>2</v>
      </c>
      <c r="AD586">
        <v>2</v>
      </c>
      <c r="AF586">
        <v>1</v>
      </c>
      <c r="AG586" t="s">
        <v>1696</v>
      </c>
      <c r="AH586">
        <v>150</v>
      </c>
      <c r="AJ586">
        <v>150</v>
      </c>
      <c r="AK586">
        <v>2</v>
      </c>
      <c r="BC586">
        <f t="shared" si="28"/>
        <v>150</v>
      </c>
      <c r="BD586">
        <f>BC586*[1]counts!$B$54</f>
        <v>1147.5</v>
      </c>
      <c r="BE586">
        <f t="shared" si="29"/>
        <v>1147.5</v>
      </c>
      <c r="BF586">
        <v>0</v>
      </c>
      <c r="BG586">
        <v>0</v>
      </c>
      <c r="BH586">
        <v>1</v>
      </c>
      <c r="BI586">
        <v>0</v>
      </c>
      <c r="BJ586">
        <v>0</v>
      </c>
      <c r="BK586">
        <v>0</v>
      </c>
      <c r="BL586">
        <v>0</v>
      </c>
      <c r="BM586">
        <v>0</v>
      </c>
      <c r="BN586">
        <v>0</v>
      </c>
      <c r="BO586">
        <v>0</v>
      </c>
      <c r="BP586">
        <v>0</v>
      </c>
      <c r="BQ586">
        <v>0</v>
      </c>
      <c r="BZ586">
        <v>1</v>
      </c>
      <c r="CA586" t="s">
        <v>942</v>
      </c>
      <c r="CF586">
        <v>4</v>
      </c>
      <c r="CG586">
        <v>2</v>
      </c>
      <c r="CH586">
        <v>1</v>
      </c>
      <c r="CI586">
        <v>1</v>
      </c>
      <c r="CJ586">
        <v>0</v>
      </c>
      <c r="CK586">
        <v>0</v>
      </c>
      <c r="CL586">
        <v>2</v>
      </c>
      <c r="CM586" t="s">
        <v>2558</v>
      </c>
      <c r="CN586">
        <v>4</v>
      </c>
      <c r="CO586" t="s">
        <v>2559</v>
      </c>
      <c r="CT586" t="s">
        <v>942</v>
      </c>
      <c r="CU586">
        <v>2</v>
      </c>
    </row>
    <row r="587" spans="1:99" x14ac:dyDescent="0.35">
      <c r="A587">
        <v>594</v>
      </c>
      <c r="B587" s="11">
        <v>45022.897222222222</v>
      </c>
      <c r="C587">
        <v>3</v>
      </c>
      <c r="D587">
        <v>0</v>
      </c>
      <c r="E587">
        <v>0</v>
      </c>
      <c r="F587">
        <v>0</v>
      </c>
      <c r="G587">
        <v>0</v>
      </c>
      <c r="H587">
        <v>0</v>
      </c>
      <c r="I587">
        <v>0</v>
      </c>
      <c r="J587">
        <v>0</v>
      </c>
      <c r="K587">
        <v>1</v>
      </c>
      <c r="L587" t="s">
        <v>2560</v>
      </c>
      <c r="M587">
        <v>100</v>
      </c>
      <c r="N587" t="s">
        <v>2561</v>
      </c>
      <c r="O587">
        <v>2</v>
      </c>
      <c r="Q587">
        <v>8</v>
      </c>
      <c r="R587" t="s">
        <v>9</v>
      </c>
      <c r="S587" t="s">
        <v>199</v>
      </c>
      <c r="T587" t="s">
        <v>6</v>
      </c>
      <c r="U587" t="s">
        <v>200</v>
      </c>
      <c r="V587" s="12">
        <v>45007</v>
      </c>
      <c r="W587" s="12">
        <v>45007</v>
      </c>
      <c r="X587">
        <v>1</v>
      </c>
      <c r="Y587" s="13">
        <v>0.45833333333333331</v>
      </c>
      <c r="Z587" s="13">
        <v>0.5</v>
      </c>
      <c r="AA587" s="1">
        <f t="shared" si="27"/>
        <v>60.000000000000028</v>
      </c>
      <c r="AB587">
        <v>2</v>
      </c>
      <c r="AD587">
        <v>2</v>
      </c>
      <c r="AF587">
        <v>1</v>
      </c>
      <c r="AG587" t="s">
        <v>2562</v>
      </c>
      <c r="AH587">
        <v>90</v>
      </c>
      <c r="AJ587">
        <v>90</v>
      </c>
      <c r="AK587">
        <v>2</v>
      </c>
      <c r="BC587">
        <f t="shared" si="28"/>
        <v>90</v>
      </c>
      <c r="BD587">
        <f>BC587*[1]counts!$B$54</f>
        <v>688.5</v>
      </c>
      <c r="BE587">
        <f t="shared" si="29"/>
        <v>688.5</v>
      </c>
      <c r="BF587">
        <v>0</v>
      </c>
      <c r="BG587">
        <v>0</v>
      </c>
      <c r="BH587">
        <v>1</v>
      </c>
      <c r="BI587">
        <v>0</v>
      </c>
      <c r="BJ587">
        <v>0</v>
      </c>
      <c r="BK587">
        <v>0</v>
      </c>
      <c r="BL587">
        <v>0</v>
      </c>
      <c r="BM587">
        <v>0</v>
      </c>
      <c r="BN587">
        <v>0</v>
      </c>
      <c r="BO587">
        <v>0</v>
      </c>
      <c r="BP587">
        <v>0</v>
      </c>
      <c r="BQ587">
        <v>0</v>
      </c>
      <c r="BZ587">
        <v>1</v>
      </c>
      <c r="CA587" t="s">
        <v>942</v>
      </c>
      <c r="CF587">
        <v>2</v>
      </c>
      <c r="CG587">
        <v>2</v>
      </c>
      <c r="CH587">
        <v>0</v>
      </c>
      <c r="CI587">
        <v>1</v>
      </c>
      <c r="CJ587">
        <v>0</v>
      </c>
      <c r="CK587">
        <v>0</v>
      </c>
      <c r="CN587">
        <v>4</v>
      </c>
      <c r="CO587" t="s">
        <v>2563</v>
      </c>
      <c r="CT587" t="s">
        <v>942</v>
      </c>
      <c r="CU587">
        <v>2</v>
      </c>
    </row>
    <row r="588" spans="1:99" x14ac:dyDescent="0.35">
      <c r="A588">
        <v>595</v>
      </c>
      <c r="B588" s="11">
        <v>45022.901388888888</v>
      </c>
      <c r="C588">
        <v>3</v>
      </c>
      <c r="D588">
        <v>0</v>
      </c>
      <c r="E588">
        <v>0</v>
      </c>
      <c r="F588">
        <v>0</v>
      </c>
      <c r="G588">
        <v>0</v>
      </c>
      <c r="H588">
        <v>0</v>
      </c>
      <c r="I588">
        <v>0</v>
      </c>
      <c r="J588">
        <v>0</v>
      </c>
      <c r="K588">
        <v>1</v>
      </c>
      <c r="L588" t="s">
        <v>2554</v>
      </c>
      <c r="M588">
        <v>54</v>
      </c>
      <c r="N588" t="s">
        <v>1218</v>
      </c>
      <c r="O588">
        <v>2</v>
      </c>
      <c r="Q588">
        <v>1</v>
      </c>
      <c r="R588" t="s">
        <v>8</v>
      </c>
      <c r="S588" t="s">
        <v>199</v>
      </c>
      <c r="T588" t="s">
        <v>6</v>
      </c>
      <c r="U588" t="s">
        <v>200</v>
      </c>
      <c r="V588" s="12">
        <v>45008</v>
      </c>
      <c r="W588" s="12">
        <v>45008</v>
      </c>
      <c r="X588">
        <v>2</v>
      </c>
      <c r="Y588" s="13">
        <v>0.54166666666666663</v>
      </c>
      <c r="Z588" s="13">
        <v>0.625</v>
      </c>
      <c r="AA588" s="1">
        <f t="shared" si="27"/>
        <v>120.00000000000006</v>
      </c>
      <c r="AB588">
        <v>2</v>
      </c>
      <c r="AD588">
        <v>2</v>
      </c>
      <c r="AF588">
        <v>1</v>
      </c>
      <c r="AG588" t="s">
        <v>2564</v>
      </c>
      <c r="AH588">
        <v>320</v>
      </c>
      <c r="AJ588">
        <v>320</v>
      </c>
      <c r="AK588">
        <v>2</v>
      </c>
      <c r="BC588">
        <f t="shared" si="28"/>
        <v>320</v>
      </c>
      <c r="BD588">
        <f>BC588*[1]counts!$B$54</f>
        <v>2448</v>
      </c>
      <c r="BE588">
        <f t="shared" si="29"/>
        <v>2448</v>
      </c>
      <c r="BF588">
        <v>0</v>
      </c>
      <c r="BG588">
        <v>0</v>
      </c>
      <c r="BH588">
        <v>1</v>
      </c>
      <c r="BI588">
        <v>0</v>
      </c>
      <c r="BJ588">
        <v>0</v>
      </c>
      <c r="BK588">
        <v>0</v>
      </c>
      <c r="BL588">
        <v>0</v>
      </c>
      <c r="BM588">
        <v>0</v>
      </c>
      <c r="BN588">
        <v>0</v>
      </c>
      <c r="BO588">
        <v>0</v>
      </c>
      <c r="BP588">
        <v>0</v>
      </c>
      <c r="BQ588">
        <v>0</v>
      </c>
      <c r="BZ588">
        <v>1</v>
      </c>
      <c r="CA588" t="s">
        <v>942</v>
      </c>
      <c r="CF588">
        <v>2</v>
      </c>
      <c r="CG588">
        <v>3</v>
      </c>
      <c r="CH588">
        <v>1</v>
      </c>
      <c r="CI588">
        <v>1</v>
      </c>
      <c r="CJ588">
        <v>0</v>
      </c>
      <c r="CK588">
        <v>0</v>
      </c>
      <c r="CL588">
        <v>2</v>
      </c>
      <c r="CM588" t="s">
        <v>2565</v>
      </c>
      <c r="CN588">
        <v>3</v>
      </c>
      <c r="CO588" t="s">
        <v>2566</v>
      </c>
      <c r="CT588" t="s">
        <v>942</v>
      </c>
      <c r="CU588">
        <v>2</v>
      </c>
    </row>
    <row r="589" spans="1:99" x14ac:dyDescent="0.35">
      <c r="A589">
        <v>596</v>
      </c>
      <c r="B589" s="11">
        <v>45022.90625</v>
      </c>
      <c r="C589">
        <v>3</v>
      </c>
      <c r="D589">
        <v>0</v>
      </c>
      <c r="E589">
        <v>0</v>
      </c>
      <c r="F589">
        <v>0</v>
      </c>
      <c r="G589">
        <v>0</v>
      </c>
      <c r="H589">
        <v>0</v>
      </c>
      <c r="I589">
        <v>0</v>
      </c>
      <c r="J589">
        <v>0</v>
      </c>
      <c r="K589">
        <v>1</v>
      </c>
      <c r="L589" t="s">
        <v>2567</v>
      </c>
      <c r="M589">
        <v>98</v>
      </c>
      <c r="N589" t="s">
        <v>2568</v>
      </c>
      <c r="O589">
        <v>2</v>
      </c>
      <c r="Q589">
        <v>4</v>
      </c>
      <c r="R589" t="s">
        <v>9</v>
      </c>
      <c r="S589" t="s">
        <v>212</v>
      </c>
      <c r="T589" t="s">
        <v>6</v>
      </c>
      <c r="U589" t="s">
        <v>200</v>
      </c>
      <c r="V589" s="12">
        <v>45019</v>
      </c>
      <c r="W589" s="12">
        <v>45019</v>
      </c>
      <c r="X589">
        <v>3</v>
      </c>
      <c r="Y589" s="13">
        <v>0.5</v>
      </c>
      <c r="Z589" s="13">
        <v>0.625</v>
      </c>
      <c r="AA589" s="1">
        <f t="shared" si="27"/>
        <v>180</v>
      </c>
      <c r="AB589">
        <v>2</v>
      </c>
      <c r="AD589">
        <v>2</v>
      </c>
      <c r="AF589">
        <v>1</v>
      </c>
      <c r="AG589" t="s">
        <v>2201</v>
      </c>
      <c r="AH589">
        <v>11</v>
      </c>
      <c r="AJ589">
        <v>11</v>
      </c>
      <c r="AK589">
        <v>2</v>
      </c>
      <c r="BC589">
        <f t="shared" si="28"/>
        <v>11</v>
      </c>
      <c r="BD589">
        <f>BC589*[1]counts!$B$54</f>
        <v>84.15</v>
      </c>
      <c r="BE589">
        <f t="shared" si="29"/>
        <v>84.15</v>
      </c>
      <c r="BF589">
        <v>0</v>
      </c>
      <c r="BG589">
        <v>0</v>
      </c>
      <c r="BH589">
        <v>1</v>
      </c>
      <c r="BI589">
        <v>0</v>
      </c>
      <c r="BJ589">
        <v>0</v>
      </c>
      <c r="BK589">
        <v>0</v>
      </c>
      <c r="BL589">
        <v>0</v>
      </c>
      <c r="BM589">
        <v>0</v>
      </c>
      <c r="BN589">
        <v>0</v>
      </c>
      <c r="BO589">
        <v>0</v>
      </c>
      <c r="BP589">
        <v>0</v>
      </c>
      <c r="BQ589">
        <v>0</v>
      </c>
      <c r="BZ589">
        <v>1</v>
      </c>
      <c r="CA589" t="s">
        <v>942</v>
      </c>
      <c r="CF589">
        <v>2</v>
      </c>
      <c r="CG589">
        <v>3</v>
      </c>
      <c r="CH589">
        <v>0</v>
      </c>
      <c r="CI589">
        <v>1</v>
      </c>
      <c r="CJ589">
        <v>0</v>
      </c>
      <c r="CK589">
        <v>0</v>
      </c>
      <c r="CN589">
        <v>5</v>
      </c>
      <c r="CO589" t="s">
        <v>2569</v>
      </c>
      <c r="CT589" t="s">
        <v>942</v>
      </c>
      <c r="CU589">
        <v>2</v>
      </c>
    </row>
    <row r="590" spans="1:99" x14ac:dyDescent="0.35">
      <c r="A590">
        <v>597</v>
      </c>
      <c r="B590" s="11">
        <v>45022.912499999999</v>
      </c>
      <c r="C590">
        <v>3</v>
      </c>
      <c r="D590">
        <v>0</v>
      </c>
      <c r="E590">
        <v>0</v>
      </c>
      <c r="F590">
        <v>0</v>
      </c>
      <c r="G590">
        <v>0</v>
      </c>
      <c r="H590">
        <v>0</v>
      </c>
      <c r="I590">
        <v>0</v>
      </c>
      <c r="J590">
        <v>0</v>
      </c>
      <c r="K590">
        <v>1</v>
      </c>
      <c r="L590" t="s">
        <v>2570</v>
      </c>
      <c r="M590">
        <v>100</v>
      </c>
      <c r="N590" t="s">
        <v>2571</v>
      </c>
      <c r="O590">
        <v>2</v>
      </c>
      <c r="Q590">
        <v>6</v>
      </c>
      <c r="R590" t="s">
        <v>8</v>
      </c>
      <c r="S590" t="s">
        <v>212</v>
      </c>
      <c r="T590" t="s">
        <v>6</v>
      </c>
      <c r="U590" t="s">
        <v>200</v>
      </c>
      <c r="V590" s="12">
        <v>45020</v>
      </c>
      <c r="W590" s="12">
        <v>45020</v>
      </c>
      <c r="X590">
        <v>3</v>
      </c>
      <c r="Y590" s="13">
        <v>0.5</v>
      </c>
      <c r="Z590" s="13">
        <v>0.625</v>
      </c>
      <c r="AA590" s="1">
        <f t="shared" si="27"/>
        <v>180</v>
      </c>
      <c r="AB590">
        <v>2</v>
      </c>
      <c r="AD590">
        <v>2</v>
      </c>
      <c r="AF590">
        <v>1</v>
      </c>
      <c r="AG590" t="s">
        <v>2209</v>
      </c>
      <c r="AH590">
        <v>14</v>
      </c>
      <c r="AJ590">
        <v>14</v>
      </c>
      <c r="AK590">
        <v>2</v>
      </c>
      <c r="BC590">
        <f t="shared" si="28"/>
        <v>14</v>
      </c>
      <c r="BD590">
        <f>BC590*[1]counts!$B$54</f>
        <v>107.10000000000001</v>
      </c>
      <c r="BE590">
        <f t="shared" si="29"/>
        <v>107.10000000000001</v>
      </c>
      <c r="BF590">
        <v>0</v>
      </c>
      <c r="BG590">
        <v>0</v>
      </c>
      <c r="BH590">
        <v>1</v>
      </c>
      <c r="BI590">
        <v>0</v>
      </c>
      <c r="BJ590">
        <v>0</v>
      </c>
      <c r="BK590">
        <v>0</v>
      </c>
      <c r="BL590">
        <v>0</v>
      </c>
      <c r="BM590">
        <v>0</v>
      </c>
      <c r="BN590">
        <v>0</v>
      </c>
      <c r="BO590">
        <v>0</v>
      </c>
      <c r="BP590">
        <v>0</v>
      </c>
      <c r="BQ590">
        <v>0</v>
      </c>
      <c r="BZ590">
        <v>1</v>
      </c>
      <c r="CA590" t="s">
        <v>942</v>
      </c>
      <c r="CF590">
        <v>2</v>
      </c>
      <c r="CG590">
        <v>3</v>
      </c>
      <c r="CH590">
        <v>1</v>
      </c>
      <c r="CI590">
        <v>1</v>
      </c>
      <c r="CJ590">
        <v>0</v>
      </c>
      <c r="CK590">
        <v>0</v>
      </c>
      <c r="CL590">
        <v>2</v>
      </c>
      <c r="CM590" t="s">
        <v>2572</v>
      </c>
      <c r="CN590">
        <v>3</v>
      </c>
      <c r="CO590" t="s">
        <v>2573</v>
      </c>
      <c r="CT590" t="s">
        <v>942</v>
      </c>
      <c r="CU590">
        <v>2</v>
      </c>
    </row>
    <row r="591" spans="1:99" x14ac:dyDescent="0.35">
      <c r="A591">
        <v>598</v>
      </c>
      <c r="B591" s="11">
        <v>45022.919444444444</v>
      </c>
      <c r="C591">
        <v>3</v>
      </c>
      <c r="D591">
        <v>0</v>
      </c>
      <c r="E591">
        <v>0</v>
      </c>
      <c r="F591">
        <v>0</v>
      </c>
      <c r="G591">
        <v>0</v>
      </c>
      <c r="H591">
        <v>0</v>
      </c>
      <c r="I591">
        <v>0</v>
      </c>
      <c r="J591">
        <v>0</v>
      </c>
      <c r="K591">
        <v>1</v>
      </c>
      <c r="L591" t="s">
        <v>2570</v>
      </c>
      <c r="M591">
        <v>100</v>
      </c>
      <c r="N591" t="s">
        <v>2574</v>
      </c>
      <c r="O591">
        <v>2</v>
      </c>
      <c r="Q591">
        <v>5</v>
      </c>
      <c r="R591" t="s">
        <v>8</v>
      </c>
      <c r="S591" t="s">
        <v>212</v>
      </c>
      <c r="T591" t="s">
        <v>6</v>
      </c>
      <c r="U591" t="s">
        <v>200</v>
      </c>
      <c r="V591" s="12">
        <v>45021</v>
      </c>
      <c r="W591" s="12">
        <v>45021</v>
      </c>
      <c r="X591">
        <v>3</v>
      </c>
      <c r="Y591" s="13">
        <v>0.5</v>
      </c>
      <c r="Z591" s="13">
        <v>0.625</v>
      </c>
      <c r="AA591" s="1">
        <f t="shared" si="27"/>
        <v>180</v>
      </c>
      <c r="AB591">
        <v>2</v>
      </c>
      <c r="AD591">
        <v>2</v>
      </c>
      <c r="AF591">
        <v>1</v>
      </c>
      <c r="AG591" t="s">
        <v>2575</v>
      </c>
      <c r="AH591">
        <v>12</v>
      </c>
      <c r="AJ591">
        <v>12</v>
      </c>
      <c r="AK591">
        <v>2</v>
      </c>
      <c r="BC591">
        <f t="shared" si="28"/>
        <v>12</v>
      </c>
      <c r="BD591">
        <f>BC591*[1]counts!$B$54</f>
        <v>91.800000000000011</v>
      </c>
      <c r="BE591">
        <f t="shared" si="29"/>
        <v>91.800000000000011</v>
      </c>
      <c r="BF591">
        <v>0</v>
      </c>
      <c r="BG591">
        <v>0</v>
      </c>
      <c r="BH591">
        <v>1</v>
      </c>
      <c r="BI591">
        <v>0</v>
      </c>
      <c r="BJ591">
        <v>0</v>
      </c>
      <c r="BK591">
        <v>0</v>
      </c>
      <c r="BL591">
        <v>0</v>
      </c>
      <c r="BM591">
        <v>0</v>
      </c>
      <c r="BN591">
        <v>0</v>
      </c>
      <c r="BO591">
        <v>0</v>
      </c>
      <c r="BP591">
        <v>0</v>
      </c>
      <c r="BQ591">
        <v>0</v>
      </c>
      <c r="BZ591">
        <v>1</v>
      </c>
      <c r="CA591" t="s">
        <v>942</v>
      </c>
      <c r="CF591">
        <v>3</v>
      </c>
      <c r="CG591">
        <v>5</v>
      </c>
      <c r="CH591">
        <v>0</v>
      </c>
      <c r="CI591">
        <v>1</v>
      </c>
      <c r="CJ591">
        <v>0</v>
      </c>
      <c r="CK591">
        <v>0</v>
      </c>
      <c r="CN591">
        <v>8</v>
      </c>
      <c r="CO591" t="s">
        <v>2576</v>
      </c>
      <c r="CT591" t="s">
        <v>942</v>
      </c>
      <c r="CU591">
        <v>2</v>
      </c>
    </row>
    <row r="592" spans="1:99" x14ac:dyDescent="0.35">
      <c r="A592">
        <v>599</v>
      </c>
      <c r="B592" s="11">
        <v>45022.925694444442</v>
      </c>
      <c r="C592">
        <v>3</v>
      </c>
      <c r="D592">
        <v>0</v>
      </c>
      <c r="E592">
        <v>0</v>
      </c>
      <c r="F592">
        <v>0</v>
      </c>
      <c r="G592">
        <v>0</v>
      </c>
      <c r="H592">
        <v>0</v>
      </c>
      <c r="I592">
        <v>0</v>
      </c>
      <c r="J592">
        <v>0</v>
      </c>
      <c r="K592">
        <v>1</v>
      </c>
      <c r="L592" t="s">
        <v>2570</v>
      </c>
      <c r="M592">
        <v>100</v>
      </c>
      <c r="N592" t="s">
        <v>2577</v>
      </c>
      <c r="O592">
        <v>2</v>
      </c>
      <c r="Q592">
        <v>2</v>
      </c>
      <c r="R592" t="s">
        <v>8</v>
      </c>
      <c r="S592" t="s">
        <v>212</v>
      </c>
      <c r="T592" t="s">
        <v>6</v>
      </c>
      <c r="U592" t="s">
        <v>200</v>
      </c>
      <c r="V592" s="12">
        <v>45022</v>
      </c>
      <c r="W592" s="12">
        <v>45022</v>
      </c>
      <c r="X592">
        <v>3</v>
      </c>
      <c r="Y592" s="13">
        <v>0.45833333333333331</v>
      </c>
      <c r="Z592" s="13">
        <v>0.58333333333333337</v>
      </c>
      <c r="AA592" s="1">
        <f t="shared" si="27"/>
        <v>180.00000000000009</v>
      </c>
      <c r="AB592">
        <v>2</v>
      </c>
      <c r="AD592">
        <v>2</v>
      </c>
      <c r="AF592">
        <v>1</v>
      </c>
      <c r="AG592" t="s">
        <v>1692</v>
      </c>
      <c r="AH592">
        <v>6</v>
      </c>
      <c r="AJ592">
        <v>6</v>
      </c>
      <c r="AK592">
        <v>2</v>
      </c>
      <c r="BC592">
        <f t="shared" si="28"/>
        <v>6</v>
      </c>
      <c r="BD592">
        <f>BC592*[1]counts!$B$54</f>
        <v>45.900000000000006</v>
      </c>
      <c r="BE592">
        <f t="shared" si="29"/>
        <v>45.900000000000006</v>
      </c>
      <c r="BF592">
        <v>0</v>
      </c>
      <c r="BG592">
        <v>0</v>
      </c>
      <c r="BH592">
        <v>1</v>
      </c>
      <c r="BI592">
        <v>0</v>
      </c>
      <c r="BJ592">
        <v>0</v>
      </c>
      <c r="BK592">
        <v>0</v>
      </c>
      <c r="BL592">
        <v>0</v>
      </c>
      <c r="BM592">
        <v>0</v>
      </c>
      <c r="BN592">
        <v>0</v>
      </c>
      <c r="BO592">
        <v>0</v>
      </c>
      <c r="BP592">
        <v>0</v>
      </c>
      <c r="BQ592">
        <v>0</v>
      </c>
      <c r="BZ592">
        <v>1</v>
      </c>
      <c r="CA592" t="s">
        <v>942</v>
      </c>
      <c r="CF592">
        <v>2</v>
      </c>
      <c r="CG592">
        <v>5</v>
      </c>
      <c r="CH592">
        <v>1</v>
      </c>
      <c r="CI592">
        <v>1</v>
      </c>
      <c r="CJ592">
        <v>0</v>
      </c>
      <c r="CK592">
        <v>0</v>
      </c>
      <c r="CL592">
        <v>1</v>
      </c>
      <c r="CM592" t="s">
        <v>1271</v>
      </c>
      <c r="CN592">
        <v>6</v>
      </c>
      <c r="CO592" t="s">
        <v>2578</v>
      </c>
      <c r="CT592" t="s">
        <v>942</v>
      </c>
      <c r="CU592">
        <v>2</v>
      </c>
    </row>
    <row r="593" spans="1:99" x14ac:dyDescent="0.35">
      <c r="A593">
        <v>600</v>
      </c>
      <c r="B593" s="11">
        <v>45027.874305555553</v>
      </c>
      <c r="C593">
        <v>3</v>
      </c>
      <c r="D593">
        <v>0</v>
      </c>
      <c r="E593">
        <v>0</v>
      </c>
      <c r="F593">
        <v>0</v>
      </c>
      <c r="G593">
        <v>0</v>
      </c>
      <c r="H593">
        <v>0</v>
      </c>
      <c r="I593">
        <v>0</v>
      </c>
      <c r="J593">
        <v>0</v>
      </c>
      <c r="K593">
        <v>1</v>
      </c>
      <c r="L593" t="s">
        <v>2579</v>
      </c>
      <c r="M593">
        <v>100</v>
      </c>
      <c r="N593" t="s">
        <v>2580</v>
      </c>
      <c r="O593">
        <v>2</v>
      </c>
      <c r="Q593">
        <v>7</v>
      </c>
      <c r="R593" t="s">
        <v>9</v>
      </c>
      <c r="S593" t="s">
        <v>199</v>
      </c>
      <c r="T593" t="s">
        <v>6</v>
      </c>
      <c r="U593" t="s">
        <v>200</v>
      </c>
      <c r="V593" s="12">
        <v>45026</v>
      </c>
      <c r="W593" s="12">
        <v>45026</v>
      </c>
      <c r="X593">
        <v>3</v>
      </c>
      <c r="Y593" s="13">
        <v>0.5</v>
      </c>
      <c r="Z593" s="13">
        <v>0.625</v>
      </c>
      <c r="AA593" s="1">
        <f t="shared" si="27"/>
        <v>180</v>
      </c>
      <c r="AB593">
        <v>2</v>
      </c>
      <c r="AD593">
        <v>2</v>
      </c>
      <c r="AF593">
        <v>1</v>
      </c>
      <c r="AG593" t="s">
        <v>2223</v>
      </c>
      <c r="AH593">
        <v>100</v>
      </c>
      <c r="AJ593">
        <v>100</v>
      </c>
      <c r="AK593">
        <v>2</v>
      </c>
      <c r="BC593">
        <f t="shared" si="28"/>
        <v>100</v>
      </c>
      <c r="BD593">
        <f>BC593*[1]counts!$B$54</f>
        <v>765</v>
      </c>
      <c r="BE593">
        <f t="shared" si="29"/>
        <v>765</v>
      </c>
      <c r="BF593">
        <v>0</v>
      </c>
      <c r="BG593">
        <v>0</v>
      </c>
      <c r="BH593">
        <v>1</v>
      </c>
      <c r="BI593">
        <v>0</v>
      </c>
      <c r="BJ593">
        <v>0</v>
      </c>
      <c r="BK593">
        <v>0</v>
      </c>
      <c r="BL593">
        <v>0</v>
      </c>
      <c r="BM593">
        <v>0</v>
      </c>
      <c r="BN593">
        <v>0</v>
      </c>
      <c r="BO593">
        <v>0</v>
      </c>
      <c r="BP593">
        <v>0</v>
      </c>
      <c r="BQ593">
        <v>0</v>
      </c>
      <c r="BZ593">
        <v>1</v>
      </c>
      <c r="CA593" t="s">
        <v>942</v>
      </c>
      <c r="CF593">
        <v>4</v>
      </c>
      <c r="CG593">
        <v>1</v>
      </c>
      <c r="CH593">
        <v>1</v>
      </c>
      <c r="CI593">
        <v>1</v>
      </c>
      <c r="CJ593">
        <v>0</v>
      </c>
      <c r="CK593">
        <v>0</v>
      </c>
      <c r="CL593">
        <v>1</v>
      </c>
      <c r="CM593" t="s">
        <v>2581</v>
      </c>
      <c r="CN593">
        <v>4</v>
      </c>
      <c r="CO593" t="s">
        <v>2582</v>
      </c>
      <c r="CT593" t="s">
        <v>955</v>
      </c>
      <c r="CU593">
        <v>2</v>
      </c>
    </row>
    <row r="594" spans="1:99" x14ac:dyDescent="0.35">
      <c r="A594">
        <v>601</v>
      </c>
      <c r="B594" s="11">
        <v>45027.882638888892</v>
      </c>
      <c r="C594">
        <v>3</v>
      </c>
      <c r="D594">
        <v>0</v>
      </c>
      <c r="E594">
        <v>0</v>
      </c>
      <c r="F594">
        <v>0</v>
      </c>
      <c r="G594">
        <v>0</v>
      </c>
      <c r="H594">
        <v>0</v>
      </c>
      <c r="I594">
        <v>0</v>
      </c>
      <c r="J594">
        <v>0</v>
      </c>
      <c r="K594">
        <v>1</v>
      </c>
      <c r="L594" t="s">
        <v>2583</v>
      </c>
      <c r="M594">
        <v>58</v>
      </c>
      <c r="N594" t="s">
        <v>2584</v>
      </c>
      <c r="O594">
        <v>2</v>
      </c>
      <c r="Q594">
        <v>8</v>
      </c>
      <c r="R594" t="s">
        <v>9</v>
      </c>
      <c r="S594" t="s">
        <v>199</v>
      </c>
      <c r="T594" t="s">
        <v>6</v>
      </c>
      <c r="U594" t="s">
        <v>200</v>
      </c>
      <c r="V594" s="12">
        <v>45027</v>
      </c>
      <c r="W594" s="12">
        <v>45027</v>
      </c>
      <c r="X594">
        <v>3</v>
      </c>
      <c r="Y594" s="13">
        <v>0.45833333333333331</v>
      </c>
      <c r="Z594" s="13">
        <v>0.58333333333333337</v>
      </c>
      <c r="AA594" s="1">
        <f t="shared" si="27"/>
        <v>180.00000000000009</v>
      </c>
      <c r="AB594">
        <v>2</v>
      </c>
      <c r="AD594">
        <v>2</v>
      </c>
      <c r="AF594">
        <v>1</v>
      </c>
      <c r="AG594" t="s">
        <v>1731</v>
      </c>
      <c r="AH594">
        <v>80</v>
      </c>
      <c r="AJ594">
        <v>80</v>
      </c>
      <c r="AK594">
        <v>2</v>
      </c>
      <c r="BC594">
        <f t="shared" si="28"/>
        <v>80</v>
      </c>
      <c r="BD594">
        <f>BC594*[1]counts!$B$54</f>
        <v>612</v>
      </c>
      <c r="BE594">
        <f t="shared" si="29"/>
        <v>612</v>
      </c>
      <c r="BF594">
        <v>0</v>
      </c>
      <c r="BG594">
        <v>0</v>
      </c>
      <c r="BH594">
        <v>1</v>
      </c>
      <c r="BI594">
        <v>0</v>
      </c>
      <c r="BJ594">
        <v>0</v>
      </c>
      <c r="BK594">
        <v>0</v>
      </c>
      <c r="BL594">
        <v>0</v>
      </c>
      <c r="BM594">
        <v>0</v>
      </c>
      <c r="BN594">
        <v>0</v>
      </c>
      <c r="BO594">
        <v>0</v>
      </c>
      <c r="BP594">
        <v>0</v>
      </c>
      <c r="BQ594">
        <v>0</v>
      </c>
      <c r="BZ594">
        <v>1</v>
      </c>
      <c r="CA594" t="s">
        <v>942</v>
      </c>
      <c r="CF594">
        <v>4</v>
      </c>
      <c r="CH594">
        <v>1</v>
      </c>
      <c r="CI594">
        <v>1</v>
      </c>
      <c r="CJ594">
        <v>0</v>
      </c>
      <c r="CK594">
        <v>0</v>
      </c>
      <c r="CL594">
        <v>1</v>
      </c>
      <c r="CM594" t="s">
        <v>2585</v>
      </c>
      <c r="CN594">
        <v>3</v>
      </c>
      <c r="CO594" t="s">
        <v>2586</v>
      </c>
      <c r="CT594" t="s">
        <v>942</v>
      </c>
      <c r="CU594">
        <v>2</v>
      </c>
    </row>
    <row r="595" spans="1:99" x14ac:dyDescent="0.35">
      <c r="A595">
        <v>602</v>
      </c>
      <c r="B595" s="11">
        <v>45028.918749999997</v>
      </c>
      <c r="C595">
        <v>3</v>
      </c>
      <c r="D595">
        <v>0</v>
      </c>
      <c r="E595">
        <v>0</v>
      </c>
      <c r="F595">
        <v>0</v>
      </c>
      <c r="G595">
        <v>0</v>
      </c>
      <c r="H595">
        <v>0</v>
      </c>
      <c r="I595">
        <v>0</v>
      </c>
      <c r="J595">
        <v>0</v>
      </c>
      <c r="K595">
        <v>1</v>
      </c>
      <c r="L595" t="s">
        <v>2587</v>
      </c>
      <c r="M595">
        <v>100</v>
      </c>
      <c r="N595" t="s">
        <v>2588</v>
      </c>
      <c r="O595">
        <v>2</v>
      </c>
      <c r="Q595">
        <v>3</v>
      </c>
      <c r="R595" t="s">
        <v>9</v>
      </c>
      <c r="S595" t="s">
        <v>199</v>
      </c>
      <c r="T595" t="s">
        <v>6</v>
      </c>
      <c r="U595" t="s">
        <v>200</v>
      </c>
      <c r="V595" s="12">
        <v>45028</v>
      </c>
      <c r="W595" s="12">
        <v>45028</v>
      </c>
      <c r="X595">
        <v>4</v>
      </c>
      <c r="Y595" s="13">
        <v>0.45833333333333331</v>
      </c>
      <c r="Z595" s="13">
        <v>0.625</v>
      </c>
      <c r="AA595" s="1">
        <f t="shared" si="27"/>
        <v>240</v>
      </c>
      <c r="AB595">
        <v>2</v>
      </c>
      <c r="AD595">
        <v>2</v>
      </c>
      <c r="AF595">
        <v>1</v>
      </c>
      <c r="AG595" t="s">
        <v>2589</v>
      </c>
      <c r="AH595">
        <v>150</v>
      </c>
      <c r="AJ595">
        <v>150</v>
      </c>
      <c r="AK595">
        <v>2</v>
      </c>
      <c r="BC595">
        <f t="shared" si="28"/>
        <v>150</v>
      </c>
      <c r="BD595">
        <f>BC595*[1]counts!$B$54</f>
        <v>1147.5</v>
      </c>
      <c r="BE595">
        <f t="shared" si="29"/>
        <v>1147.5</v>
      </c>
      <c r="BF595">
        <v>0</v>
      </c>
      <c r="BG595">
        <v>0</v>
      </c>
      <c r="BH595">
        <v>1</v>
      </c>
      <c r="BI595">
        <v>0</v>
      </c>
      <c r="BJ595">
        <v>0</v>
      </c>
      <c r="BK595">
        <v>0</v>
      </c>
      <c r="BL595">
        <v>0</v>
      </c>
      <c r="BM595">
        <v>0</v>
      </c>
      <c r="BN595">
        <v>0</v>
      </c>
      <c r="BO595">
        <v>0</v>
      </c>
      <c r="BP595">
        <v>0</v>
      </c>
      <c r="BQ595">
        <v>0</v>
      </c>
      <c r="BZ595">
        <v>1</v>
      </c>
      <c r="CF595">
        <v>3</v>
      </c>
      <c r="CG595">
        <v>2</v>
      </c>
      <c r="CH595">
        <v>1</v>
      </c>
      <c r="CI595">
        <v>1</v>
      </c>
      <c r="CJ595">
        <v>0</v>
      </c>
      <c r="CK595">
        <v>0</v>
      </c>
      <c r="CL595">
        <v>1</v>
      </c>
      <c r="CM595" t="s">
        <v>2590</v>
      </c>
      <c r="CN595">
        <v>4</v>
      </c>
      <c r="CO595" t="s">
        <v>2591</v>
      </c>
      <c r="CT595" t="s">
        <v>942</v>
      </c>
      <c r="CU595">
        <v>2</v>
      </c>
    </row>
    <row r="596" spans="1:99" x14ac:dyDescent="0.35">
      <c r="A596">
        <v>603</v>
      </c>
      <c r="B596" s="11">
        <v>45034.738888888889</v>
      </c>
      <c r="C596">
        <v>3</v>
      </c>
      <c r="D596">
        <v>0</v>
      </c>
      <c r="E596">
        <v>0</v>
      </c>
      <c r="F596">
        <v>0</v>
      </c>
      <c r="G596">
        <v>0</v>
      </c>
      <c r="H596">
        <v>0</v>
      </c>
      <c r="I596">
        <v>0</v>
      </c>
      <c r="J596">
        <v>0</v>
      </c>
      <c r="K596">
        <v>1</v>
      </c>
      <c r="L596" t="s">
        <v>2592</v>
      </c>
      <c r="M596">
        <v>99</v>
      </c>
      <c r="N596" t="s">
        <v>2593</v>
      </c>
      <c r="O596">
        <v>2</v>
      </c>
      <c r="Q596">
        <v>1</v>
      </c>
      <c r="R596" t="s">
        <v>8</v>
      </c>
      <c r="S596" t="s">
        <v>199</v>
      </c>
      <c r="T596" t="s">
        <v>6</v>
      </c>
      <c r="U596" t="s">
        <v>200</v>
      </c>
      <c r="V596" s="12">
        <v>45029</v>
      </c>
      <c r="W596" s="12">
        <v>45029</v>
      </c>
      <c r="X596">
        <v>3</v>
      </c>
      <c r="Y596" s="13">
        <v>0.54166666666666663</v>
      </c>
      <c r="Z596" s="13">
        <v>0.66666666666666663</v>
      </c>
      <c r="AA596" s="1">
        <f t="shared" si="27"/>
        <v>180</v>
      </c>
      <c r="AB596">
        <v>2</v>
      </c>
      <c r="AD596">
        <v>2</v>
      </c>
      <c r="AF596">
        <v>1</v>
      </c>
      <c r="AG596" t="s">
        <v>2594</v>
      </c>
      <c r="AH596">
        <v>320</v>
      </c>
      <c r="AJ596">
        <v>320</v>
      </c>
      <c r="AK596">
        <v>2</v>
      </c>
      <c r="BC596">
        <f t="shared" si="28"/>
        <v>320</v>
      </c>
      <c r="BD596">
        <f>BC596*[1]counts!$B$54</f>
        <v>2448</v>
      </c>
      <c r="BE596">
        <f t="shared" si="29"/>
        <v>2448</v>
      </c>
      <c r="BF596">
        <v>0</v>
      </c>
      <c r="BG596">
        <v>0</v>
      </c>
      <c r="BH596">
        <v>1</v>
      </c>
      <c r="BI596">
        <v>0</v>
      </c>
      <c r="BJ596">
        <v>0</v>
      </c>
      <c r="BK596">
        <v>0</v>
      </c>
      <c r="BL596">
        <v>0</v>
      </c>
      <c r="BM596">
        <v>0</v>
      </c>
      <c r="BN596">
        <v>0</v>
      </c>
      <c r="BO596">
        <v>0</v>
      </c>
      <c r="BP596">
        <v>0</v>
      </c>
      <c r="BQ596">
        <v>0</v>
      </c>
      <c r="BZ596">
        <v>1</v>
      </c>
      <c r="CA596" t="s">
        <v>942</v>
      </c>
      <c r="CF596">
        <v>4</v>
      </c>
      <c r="CG596">
        <v>4</v>
      </c>
      <c r="CH596">
        <v>1</v>
      </c>
      <c r="CI596">
        <v>1</v>
      </c>
      <c r="CJ596">
        <v>0</v>
      </c>
      <c r="CK596">
        <v>0</v>
      </c>
      <c r="CL596">
        <v>3</v>
      </c>
      <c r="CM596" t="s">
        <v>2595</v>
      </c>
      <c r="CN596">
        <v>5</v>
      </c>
      <c r="CO596" t="s">
        <v>2596</v>
      </c>
      <c r="CT596" t="s">
        <v>942</v>
      </c>
      <c r="CU596">
        <v>2</v>
      </c>
    </row>
    <row r="597" spans="1:99" x14ac:dyDescent="0.35">
      <c r="A597">
        <v>604</v>
      </c>
      <c r="B597" s="11">
        <v>45036.454861111109</v>
      </c>
      <c r="C597">
        <v>3</v>
      </c>
      <c r="D597">
        <v>0</v>
      </c>
      <c r="E597">
        <v>0</v>
      </c>
      <c r="F597">
        <v>0</v>
      </c>
      <c r="G597">
        <v>0</v>
      </c>
      <c r="H597">
        <v>0</v>
      </c>
      <c r="I597">
        <v>0</v>
      </c>
      <c r="J597">
        <v>0</v>
      </c>
      <c r="K597">
        <v>1</v>
      </c>
      <c r="L597" t="s">
        <v>2597</v>
      </c>
      <c r="M597">
        <v>70</v>
      </c>
      <c r="N597" t="s">
        <v>2598</v>
      </c>
      <c r="O597">
        <v>1</v>
      </c>
      <c r="P597">
        <v>6</v>
      </c>
      <c r="R597" t="s">
        <v>8</v>
      </c>
      <c r="S597" t="s">
        <v>212</v>
      </c>
      <c r="T597" t="s">
        <v>6</v>
      </c>
      <c r="U597" t="s">
        <v>200</v>
      </c>
      <c r="V597" s="12">
        <v>45022</v>
      </c>
      <c r="W597" s="12">
        <v>45022</v>
      </c>
      <c r="X597">
        <v>5</v>
      </c>
      <c r="Y597" s="13">
        <v>0.41666666666666669</v>
      </c>
      <c r="Z597" s="13">
        <v>0.63680555555555551</v>
      </c>
      <c r="AA597" s="1">
        <f t="shared" si="27"/>
        <v>316.99999999999989</v>
      </c>
      <c r="AB597">
        <v>2</v>
      </c>
      <c r="AD597">
        <v>2</v>
      </c>
      <c r="AF597">
        <v>1</v>
      </c>
      <c r="AG597" t="s">
        <v>1531</v>
      </c>
      <c r="AH597">
        <v>35</v>
      </c>
      <c r="AJ597">
        <v>35</v>
      </c>
      <c r="AK597">
        <v>2</v>
      </c>
      <c r="BC597">
        <f t="shared" si="28"/>
        <v>35</v>
      </c>
      <c r="BD597">
        <f>BC597*[1]counts!$B$54</f>
        <v>267.75</v>
      </c>
      <c r="BE597">
        <f t="shared" si="29"/>
        <v>267.75</v>
      </c>
      <c r="BF597">
        <v>0</v>
      </c>
      <c r="BG597">
        <v>0</v>
      </c>
      <c r="BH597">
        <v>0</v>
      </c>
      <c r="BI597">
        <v>0</v>
      </c>
      <c r="BJ597">
        <v>0</v>
      </c>
      <c r="BK597">
        <v>1</v>
      </c>
      <c r="BL597">
        <v>1</v>
      </c>
      <c r="BM597">
        <v>0</v>
      </c>
      <c r="BN597">
        <v>0</v>
      </c>
      <c r="BO597">
        <v>0</v>
      </c>
      <c r="BP597">
        <v>0</v>
      </c>
      <c r="BQ597">
        <v>0</v>
      </c>
      <c r="CF597">
        <v>2</v>
      </c>
      <c r="CG597">
        <v>2</v>
      </c>
      <c r="CH597">
        <v>1</v>
      </c>
      <c r="CI597">
        <v>1</v>
      </c>
      <c r="CJ597">
        <v>0</v>
      </c>
      <c r="CK597">
        <v>0</v>
      </c>
      <c r="CL597">
        <v>2</v>
      </c>
      <c r="CM597" t="s">
        <v>2599</v>
      </c>
      <c r="CN597">
        <v>2</v>
      </c>
      <c r="CO597" t="s">
        <v>2600</v>
      </c>
      <c r="CT597" t="s">
        <v>975</v>
      </c>
      <c r="CU597">
        <v>2</v>
      </c>
    </row>
    <row r="598" spans="1:99" x14ac:dyDescent="0.35">
      <c r="A598">
        <v>605</v>
      </c>
      <c r="B598" s="11">
        <v>45036.509722222225</v>
      </c>
      <c r="C598">
        <v>3</v>
      </c>
      <c r="D598">
        <v>0</v>
      </c>
      <c r="E598">
        <v>0</v>
      </c>
      <c r="F598">
        <v>0</v>
      </c>
      <c r="G598">
        <v>0</v>
      </c>
      <c r="H598">
        <v>0</v>
      </c>
      <c r="I598">
        <v>0</v>
      </c>
      <c r="J598">
        <v>0</v>
      </c>
      <c r="K598">
        <v>1</v>
      </c>
      <c r="L598" t="s">
        <v>2601</v>
      </c>
      <c r="M598">
        <v>78</v>
      </c>
      <c r="N598" t="s">
        <v>2602</v>
      </c>
      <c r="O598">
        <v>1</v>
      </c>
      <c r="P598">
        <v>6</v>
      </c>
      <c r="R598" t="s">
        <v>8</v>
      </c>
      <c r="S598" t="s">
        <v>212</v>
      </c>
      <c r="T598" t="s">
        <v>6</v>
      </c>
      <c r="U598" t="s">
        <v>200</v>
      </c>
      <c r="V598" s="12">
        <v>45021</v>
      </c>
      <c r="W598" s="12">
        <v>45021</v>
      </c>
      <c r="X598">
        <v>1</v>
      </c>
      <c r="Y598" s="13">
        <v>0.41666666666666669</v>
      </c>
      <c r="Z598" s="13">
        <v>0.47361111111111109</v>
      </c>
      <c r="AA598" s="1">
        <f t="shared" si="27"/>
        <v>81.999999999999943</v>
      </c>
      <c r="AB598">
        <v>2</v>
      </c>
      <c r="AD598">
        <v>2</v>
      </c>
      <c r="AF598">
        <v>1</v>
      </c>
      <c r="AG598" t="s">
        <v>1531</v>
      </c>
      <c r="AH598">
        <v>35</v>
      </c>
      <c r="AJ598">
        <v>35</v>
      </c>
      <c r="AK598">
        <v>2</v>
      </c>
      <c r="BC598">
        <f t="shared" si="28"/>
        <v>35</v>
      </c>
      <c r="BD598">
        <f>BC598*[1]counts!$B$54</f>
        <v>267.75</v>
      </c>
      <c r="BE598">
        <f t="shared" si="29"/>
        <v>267.75</v>
      </c>
      <c r="BF598">
        <v>0</v>
      </c>
      <c r="BG598">
        <v>0</v>
      </c>
      <c r="BH598">
        <v>1</v>
      </c>
      <c r="BI598">
        <v>0</v>
      </c>
      <c r="BJ598">
        <v>0</v>
      </c>
      <c r="BK598">
        <v>0</v>
      </c>
      <c r="BL598">
        <v>1</v>
      </c>
      <c r="BM598">
        <v>0</v>
      </c>
      <c r="BN598">
        <v>0</v>
      </c>
      <c r="BO598">
        <v>0</v>
      </c>
      <c r="BP598">
        <v>0</v>
      </c>
      <c r="BQ598">
        <v>0</v>
      </c>
      <c r="CF598">
        <v>2</v>
      </c>
      <c r="CH598">
        <v>0</v>
      </c>
      <c r="CI598">
        <v>1</v>
      </c>
      <c r="CJ598">
        <v>0</v>
      </c>
      <c r="CK598">
        <v>0</v>
      </c>
      <c r="CN598">
        <v>2</v>
      </c>
      <c r="CO598" t="s">
        <v>2603</v>
      </c>
      <c r="CT598" t="s">
        <v>975</v>
      </c>
      <c r="CU598">
        <v>2</v>
      </c>
    </row>
    <row r="599" spans="1:99" x14ac:dyDescent="0.35">
      <c r="A599">
        <v>606</v>
      </c>
      <c r="B599" s="11">
        <v>45036.541666666664</v>
      </c>
      <c r="C599">
        <v>3</v>
      </c>
      <c r="D599">
        <v>0</v>
      </c>
      <c r="E599">
        <v>0</v>
      </c>
      <c r="F599">
        <v>0</v>
      </c>
      <c r="G599">
        <v>0</v>
      </c>
      <c r="H599">
        <v>0</v>
      </c>
      <c r="I599">
        <v>0</v>
      </c>
      <c r="J599">
        <v>0</v>
      </c>
      <c r="K599">
        <v>1</v>
      </c>
      <c r="L599" t="s">
        <v>2597</v>
      </c>
      <c r="M599">
        <v>76</v>
      </c>
      <c r="N599" t="s">
        <v>2604</v>
      </c>
      <c r="O599">
        <v>1</v>
      </c>
      <c r="P599">
        <v>4</v>
      </c>
      <c r="R599" t="s">
        <v>9</v>
      </c>
      <c r="S599" t="s">
        <v>199</v>
      </c>
      <c r="T599" t="s">
        <v>6</v>
      </c>
      <c r="U599" t="s">
        <v>200</v>
      </c>
      <c r="V599" s="12">
        <v>45026</v>
      </c>
      <c r="W599" s="12">
        <v>45026</v>
      </c>
      <c r="X599">
        <v>5</v>
      </c>
      <c r="Y599" s="13">
        <v>0.33819444444444446</v>
      </c>
      <c r="Z599" s="13">
        <v>0.55763888888888891</v>
      </c>
      <c r="AA599" s="1">
        <f t="shared" si="27"/>
        <v>316</v>
      </c>
      <c r="AB599">
        <v>2</v>
      </c>
      <c r="AD599">
        <v>2</v>
      </c>
      <c r="AF599">
        <v>1</v>
      </c>
      <c r="AH599">
        <v>141</v>
      </c>
      <c r="AJ599">
        <v>141</v>
      </c>
      <c r="AK599">
        <v>2</v>
      </c>
      <c r="BC599">
        <f t="shared" si="28"/>
        <v>141</v>
      </c>
      <c r="BD599">
        <f>BC599*[1]counts!$B$54</f>
        <v>1078.6500000000001</v>
      </c>
      <c r="BE599">
        <f t="shared" si="29"/>
        <v>1078.6500000000001</v>
      </c>
      <c r="BF599">
        <v>0</v>
      </c>
      <c r="BG599">
        <v>0</v>
      </c>
      <c r="BH599">
        <v>1</v>
      </c>
      <c r="BI599">
        <v>0</v>
      </c>
      <c r="BJ599">
        <v>0</v>
      </c>
      <c r="BK599">
        <v>0</v>
      </c>
      <c r="BL599">
        <v>0</v>
      </c>
      <c r="BM599">
        <v>0</v>
      </c>
      <c r="BN599">
        <v>0</v>
      </c>
      <c r="BO599">
        <v>0</v>
      </c>
      <c r="BP599">
        <v>0</v>
      </c>
      <c r="BQ599">
        <v>0</v>
      </c>
      <c r="BZ599">
        <v>1</v>
      </c>
      <c r="CA599" t="s">
        <v>975</v>
      </c>
      <c r="CF599">
        <v>2</v>
      </c>
      <c r="CG599">
        <v>1</v>
      </c>
      <c r="CH599">
        <v>1</v>
      </c>
      <c r="CI599">
        <v>1</v>
      </c>
      <c r="CJ599">
        <v>0</v>
      </c>
      <c r="CK599">
        <v>0</v>
      </c>
      <c r="CL599">
        <v>2</v>
      </c>
      <c r="CM599" t="s">
        <v>2605</v>
      </c>
      <c r="CN599">
        <v>2</v>
      </c>
      <c r="CO599" t="s">
        <v>2606</v>
      </c>
      <c r="CT599" t="s">
        <v>975</v>
      </c>
      <c r="CU599">
        <v>2</v>
      </c>
    </row>
    <row r="600" spans="1:99" x14ac:dyDescent="0.35">
      <c r="A600">
        <v>607</v>
      </c>
      <c r="B600" s="11">
        <v>45036.561805555553</v>
      </c>
      <c r="C600">
        <v>3</v>
      </c>
      <c r="D600">
        <v>0</v>
      </c>
      <c r="E600">
        <v>0</v>
      </c>
      <c r="F600">
        <v>0</v>
      </c>
      <c r="G600">
        <v>0</v>
      </c>
      <c r="H600">
        <v>0</v>
      </c>
      <c r="I600">
        <v>0</v>
      </c>
      <c r="J600">
        <v>0</v>
      </c>
      <c r="K600">
        <v>1</v>
      </c>
      <c r="L600" t="s">
        <v>2597</v>
      </c>
      <c r="M600">
        <v>60</v>
      </c>
      <c r="N600" t="s">
        <v>2607</v>
      </c>
      <c r="O600">
        <v>1</v>
      </c>
      <c r="P600">
        <v>2</v>
      </c>
      <c r="R600" t="s">
        <v>8</v>
      </c>
      <c r="S600" t="s">
        <v>199</v>
      </c>
      <c r="T600" t="s">
        <v>6</v>
      </c>
      <c r="U600" t="s">
        <v>200</v>
      </c>
      <c r="V600" s="12">
        <v>45027</v>
      </c>
      <c r="W600" s="12">
        <v>45027</v>
      </c>
      <c r="X600">
        <v>6</v>
      </c>
      <c r="Y600" s="13">
        <v>0.33541666666666664</v>
      </c>
      <c r="Z600" s="13">
        <v>0.59375</v>
      </c>
      <c r="AA600" s="1">
        <f t="shared" si="27"/>
        <v>372.00000000000006</v>
      </c>
      <c r="AB600">
        <v>2</v>
      </c>
      <c r="AD600">
        <v>2</v>
      </c>
      <c r="AF600">
        <v>1</v>
      </c>
      <c r="AG600" t="s">
        <v>1032</v>
      </c>
      <c r="AH600">
        <v>92</v>
      </c>
      <c r="AJ600">
        <v>92</v>
      </c>
      <c r="AK600">
        <v>2</v>
      </c>
      <c r="BC600">
        <f t="shared" si="28"/>
        <v>92</v>
      </c>
      <c r="BD600">
        <f>BC600*[1]counts!$B$54</f>
        <v>703.80000000000007</v>
      </c>
      <c r="BE600">
        <f t="shared" si="29"/>
        <v>703.80000000000007</v>
      </c>
      <c r="BF600">
        <v>0</v>
      </c>
      <c r="BG600">
        <v>0</v>
      </c>
      <c r="BH600">
        <v>1</v>
      </c>
      <c r="BI600">
        <v>0</v>
      </c>
      <c r="BJ600">
        <v>0</v>
      </c>
      <c r="BK600">
        <v>0</v>
      </c>
      <c r="BL600">
        <v>0</v>
      </c>
      <c r="BM600">
        <v>0</v>
      </c>
      <c r="BN600">
        <v>0</v>
      </c>
      <c r="BO600">
        <v>0</v>
      </c>
      <c r="BP600">
        <v>0</v>
      </c>
      <c r="BQ600">
        <v>0</v>
      </c>
      <c r="BZ600">
        <v>1</v>
      </c>
      <c r="CA600" t="s">
        <v>975</v>
      </c>
      <c r="CF600">
        <v>2</v>
      </c>
      <c r="CG600">
        <v>3</v>
      </c>
      <c r="CH600">
        <v>1</v>
      </c>
      <c r="CI600">
        <v>1</v>
      </c>
      <c r="CJ600">
        <v>0</v>
      </c>
      <c r="CK600">
        <v>0</v>
      </c>
      <c r="CL600">
        <v>2</v>
      </c>
      <c r="CM600" t="s">
        <v>2608</v>
      </c>
      <c r="CN600">
        <v>3</v>
      </c>
      <c r="CO600" t="s">
        <v>2609</v>
      </c>
      <c r="CT600" t="s">
        <v>975</v>
      </c>
      <c r="CU600">
        <v>2</v>
      </c>
    </row>
    <row r="601" spans="1:99" x14ac:dyDescent="0.35">
      <c r="A601">
        <v>608</v>
      </c>
      <c r="B601" s="11">
        <v>45036.578472222223</v>
      </c>
      <c r="C601">
        <v>3</v>
      </c>
      <c r="D601">
        <v>0</v>
      </c>
      <c r="E601">
        <v>0</v>
      </c>
      <c r="F601">
        <v>0</v>
      </c>
      <c r="G601">
        <v>0</v>
      </c>
      <c r="H601">
        <v>0</v>
      </c>
      <c r="I601">
        <v>0</v>
      </c>
      <c r="J601">
        <v>0</v>
      </c>
      <c r="K601">
        <v>1</v>
      </c>
      <c r="L601" t="s">
        <v>2597</v>
      </c>
      <c r="M601">
        <v>78</v>
      </c>
      <c r="N601" t="s">
        <v>2610</v>
      </c>
      <c r="O601">
        <v>1</v>
      </c>
      <c r="P601">
        <v>1</v>
      </c>
      <c r="R601" t="s">
        <v>8</v>
      </c>
      <c r="S601" t="s">
        <v>199</v>
      </c>
      <c r="T601" t="s">
        <v>6</v>
      </c>
      <c r="U601" t="s">
        <v>200</v>
      </c>
      <c r="V601" s="12">
        <v>45028</v>
      </c>
      <c r="W601" s="12">
        <v>45028</v>
      </c>
      <c r="X601">
        <v>5</v>
      </c>
      <c r="Y601" s="13">
        <v>0.41666666666666669</v>
      </c>
      <c r="Z601" s="13">
        <v>0.64861111111111114</v>
      </c>
      <c r="AA601" s="1">
        <f t="shared" si="27"/>
        <v>334</v>
      </c>
      <c r="AB601">
        <v>2</v>
      </c>
      <c r="AD601">
        <v>2</v>
      </c>
      <c r="AF601">
        <v>1</v>
      </c>
      <c r="AG601" t="s">
        <v>1159</v>
      </c>
      <c r="AH601">
        <v>166</v>
      </c>
      <c r="AJ601">
        <v>166</v>
      </c>
      <c r="AK601">
        <v>2</v>
      </c>
      <c r="BC601">
        <f t="shared" si="28"/>
        <v>166</v>
      </c>
      <c r="BD601">
        <f>BC601*[1]counts!$B$54</f>
        <v>1269.9000000000001</v>
      </c>
      <c r="BE601">
        <f t="shared" si="29"/>
        <v>1269.9000000000001</v>
      </c>
      <c r="BF601">
        <v>0</v>
      </c>
      <c r="BG601">
        <v>0</v>
      </c>
      <c r="BH601">
        <v>1</v>
      </c>
      <c r="BI601">
        <v>0</v>
      </c>
      <c r="BJ601">
        <v>0</v>
      </c>
      <c r="BK601">
        <v>0</v>
      </c>
      <c r="BL601">
        <v>0</v>
      </c>
      <c r="BM601">
        <v>0</v>
      </c>
      <c r="BN601">
        <v>0</v>
      </c>
      <c r="BO601">
        <v>0</v>
      </c>
      <c r="BP601">
        <v>0</v>
      </c>
      <c r="BQ601">
        <v>0</v>
      </c>
      <c r="BZ601">
        <v>1</v>
      </c>
      <c r="CA601" t="s">
        <v>975</v>
      </c>
      <c r="CF601">
        <v>5</v>
      </c>
      <c r="CH601">
        <v>1</v>
      </c>
      <c r="CI601">
        <v>1</v>
      </c>
      <c r="CJ601">
        <v>0</v>
      </c>
      <c r="CK601">
        <v>0</v>
      </c>
      <c r="CL601">
        <v>1</v>
      </c>
      <c r="CM601" t="s">
        <v>1770</v>
      </c>
      <c r="CN601">
        <v>4</v>
      </c>
      <c r="CO601" t="s">
        <v>2611</v>
      </c>
      <c r="CT601" t="s">
        <v>975</v>
      </c>
      <c r="CU601">
        <v>2</v>
      </c>
    </row>
    <row r="602" spans="1:99" x14ac:dyDescent="0.35">
      <c r="A602">
        <v>609</v>
      </c>
      <c r="B602" s="11">
        <v>45036.586805555555</v>
      </c>
      <c r="C602">
        <v>3</v>
      </c>
      <c r="D602">
        <v>0</v>
      </c>
      <c r="E602">
        <v>0</v>
      </c>
      <c r="F602">
        <v>0</v>
      </c>
      <c r="G602">
        <v>0</v>
      </c>
      <c r="H602">
        <v>0</v>
      </c>
      <c r="I602">
        <v>0</v>
      </c>
      <c r="J602">
        <v>0</v>
      </c>
      <c r="K602">
        <v>1</v>
      </c>
      <c r="L602" t="s">
        <v>2612</v>
      </c>
      <c r="M602">
        <v>83</v>
      </c>
      <c r="N602" t="s">
        <v>2613</v>
      </c>
      <c r="O602">
        <v>1</v>
      </c>
      <c r="P602">
        <v>1</v>
      </c>
      <c r="R602" t="s">
        <v>8</v>
      </c>
      <c r="S602" t="s">
        <v>199</v>
      </c>
      <c r="T602" t="s">
        <v>6</v>
      </c>
      <c r="U602" t="s">
        <v>200</v>
      </c>
      <c r="V602" s="12">
        <v>45029</v>
      </c>
      <c r="W602" s="12">
        <v>45029</v>
      </c>
      <c r="X602">
        <v>3</v>
      </c>
      <c r="Y602" s="13">
        <v>0.34097222222222223</v>
      </c>
      <c r="Z602" s="13">
        <v>0.47013888888888888</v>
      </c>
      <c r="AA602" s="1">
        <f t="shared" si="27"/>
        <v>185.99999999999997</v>
      </c>
      <c r="AB602">
        <v>2</v>
      </c>
      <c r="AD602">
        <v>2</v>
      </c>
      <c r="AF602">
        <v>1</v>
      </c>
      <c r="AG602" t="s">
        <v>2253</v>
      </c>
      <c r="AH602">
        <v>168</v>
      </c>
      <c r="AJ602">
        <v>168</v>
      </c>
      <c r="AK602">
        <v>2</v>
      </c>
      <c r="BC602">
        <f t="shared" si="28"/>
        <v>168</v>
      </c>
      <c r="BD602">
        <f>BC602*[1]counts!$B$54</f>
        <v>1285.2</v>
      </c>
      <c r="BE602">
        <f t="shared" si="29"/>
        <v>1285.2</v>
      </c>
      <c r="BF602">
        <v>0</v>
      </c>
      <c r="BG602">
        <v>0</v>
      </c>
      <c r="BH602">
        <v>1</v>
      </c>
      <c r="BI602">
        <v>0</v>
      </c>
      <c r="BJ602">
        <v>0</v>
      </c>
      <c r="BK602">
        <v>0</v>
      </c>
      <c r="BL602">
        <v>0</v>
      </c>
      <c r="BM602">
        <v>0</v>
      </c>
      <c r="BN602">
        <v>0</v>
      </c>
      <c r="BO602">
        <v>0</v>
      </c>
      <c r="BP602">
        <v>0</v>
      </c>
      <c r="BQ602">
        <v>0</v>
      </c>
      <c r="BZ602">
        <v>1</v>
      </c>
      <c r="CA602" t="s">
        <v>975</v>
      </c>
      <c r="CF602">
        <v>2</v>
      </c>
      <c r="CH602">
        <v>0</v>
      </c>
      <c r="CI602">
        <v>1</v>
      </c>
      <c r="CJ602">
        <v>0</v>
      </c>
      <c r="CK602">
        <v>0</v>
      </c>
      <c r="CN602">
        <v>2</v>
      </c>
      <c r="CO602">
        <v>2</v>
      </c>
      <c r="CT602" t="s">
        <v>975</v>
      </c>
      <c r="CU602">
        <v>2</v>
      </c>
    </row>
    <row r="603" spans="1:99" x14ac:dyDescent="0.35">
      <c r="A603">
        <v>610</v>
      </c>
      <c r="B603" s="11">
        <v>45036.609027777777</v>
      </c>
      <c r="C603">
        <v>3</v>
      </c>
      <c r="D603">
        <v>0</v>
      </c>
      <c r="E603">
        <v>0</v>
      </c>
      <c r="F603">
        <v>0</v>
      </c>
      <c r="G603">
        <v>0</v>
      </c>
      <c r="H603">
        <v>0</v>
      </c>
      <c r="I603">
        <v>0</v>
      </c>
      <c r="J603">
        <v>0</v>
      </c>
      <c r="K603">
        <v>1</v>
      </c>
      <c r="L603" t="s">
        <v>2597</v>
      </c>
      <c r="M603">
        <v>74</v>
      </c>
      <c r="N603" t="s">
        <v>2614</v>
      </c>
      <c r="O603">
        <v>1</v>
      </c>
      <c r="P603">
        <v>7</v>
      </c>
      <c r="R603" t="s">
        <v>9</v>
      </c>
      <c r="S603" t="s">
        <v>199</v>
      </c>
      <c r="T603" t="s">
        <v>6</v>
      </c>
      <c r="U603" t="s">
        <v>200</v>
      </c>
      <c r="V603" s="12">
        <v>45030</v>
      </c>
      <c r="W603" s="12">
        <v>45030</v>
      </c>
      <c r="X603">
        <v>6</v>
      </c>
      <c r="Y603" s="13">
        <v>0.41666666666666669</v>
      </c>
      <c r="Z603" s="13">
        <v>0.6791666666666667</v>
      </c>
      <c r="AA603" s="1">
        <f t="shared" si="27"/>
        <v>378.00000000000006</v>
      </c>
      <c r="AB603">
        <v>2</v>
      </c>
      <c r="AF603">
        <v>1</v>
      </c>
      <c r="AG603" t="s">
        <v>978</v>
      </c>
      <c r="AH603">
        <v>260</v>
      </c>
      <c r="AJ603">
        <v>260</v>
      </c>
      <c r="AK603">
        <v>2</v>
      </c>
      <c r="BC603">
        <f t="shared" si="28"/>
        <v>260</v>
      </c>
      <c r="BD603">
        <f>BC603*[1]counts!$B$54</f>
        <v>1989</v>
      </c>
      <c r="BE603">
        <f t="shared" si="29"/>
        <v>1989</v>
      </c>
      <c r="BF603">
        <v>0</v>
      </c>
      <c r="BG603">
        <v>0</v>
      </c>
      <c r="BH603">
        <v>1</v>
      </c>
      <c r="BI603">
        <v>0</v>
      </c>
      <c r="BJ603">
        <v>0</v>
      </c>
      <c r="BK603">
        <v>0</v>
      </c>
      <c r="BL603">
        <v>0</v>
      </c>
      <c r="BM603">
        <v>0</v>
      </c>
      <c r="BN603">
        <v>0</v>
      </c>
      <c r="BO603">
        <v>0</v>
      </c>
      <c r="BP603">
        <v>0</v>
      </c>
      <c r="BQ603">
        <v>0</v>
      </c>
      <c r="BZ603">
        <v>1</v>
      </c>
      <c r="CA603" t="s">
        <v>975</v>
      </c>
      <c r="CF603">
        <v>5</v>
      </c>
      <c r="CH603">
        <v>1</v>
      </c>
      <c r="CI603">
        <v>1</v>
      </c>
      <c r="CJ603">
        <v>0</v>
      </c>
      <c r="CK603">
        <v>0</v>
      </c>
      <c r="CL603">
        <v>2</v>
      </c>
      <c r="CM603" t="s">
        <v>2615</v>
      </c>
      <c r="CN603">
        <v>3</v>
      </c>
      <c r="CO603" t="s">
        <v>2616</v>
      </c>
      <c r="CT603" t="s">
        <v>975</v>
      </c>
      <c r="CU603">
        <v>2</v>
      </c>
    </row>
    <row r="604" spans="1:99" x14ac:dyDescent="0.35">
      <c r="A604">
        <v>611</v>
      </c>
      <c r="B604" s="11">
        <v>45036.618750000001</v>
      </c>
      <c r="C604">
        <v>3</v>
      </c>
      <c r="D604">
        <v>0</v>
      </c>
      <c r="E604">
        <v>0</v>
      </c>
      <c r="F604">
        <v>0</v>
      </c>
      <c r="G604">
        <v>0</v>
      </c>
      <c r="H604">
        <v>0</v>
      </c>
      <c r="I604">
        <v>0</v>
      </c>
      <c r="J604">
        <v>0</v>
      </c>
      <c r="K604">
        <v>1</v>
      </c>
      <c r="L604" t="s">
        <v>2617</v>
      </c>
      <c r="M604">
        <v>83</v>
      </c>
      <c r="N604" t="s">
        <v>2618</v>
      </c>
      <c r="O604">
        <v>1</v>
      </c>
      <c r="P604">
        <v>8</v>
      </c>
      <c r="R604" t="s">
        <v>9</v>
      </c>
      <c r="S604" t="s">
        <v>212</v>
      </c>
      <c r="T604" t="s">
        <v>6</v>
      </c>
      <c r="U604" t="s">
        <v>200</v>
      </c>
      <c r="V604" s="12">
        <v>45033</v>
      </c>
      <c r="W604" s="12">
        <v>45033</v>
      </c>
      <c r="X604">
        <v>2</v>
      </c>
      <c r="Y604" s="13">
        <v>0.55138888888888893</v>
      </c>
      <c r="Z604" s="13">
        <v>0.64722222222222225</v>
      </c>
      <c r="AA604" s="1">
        <f t="shared" si="27"/>
        <v>138</v>
      </c>
      <c r="AB604">
        <v>2</v>
      </c>
      <c r="AD604">
        <v>2</v>
      </c>
      <c r="AF604">
        <v>1</v>
      </c>
      <c r="AG604" t="s">
        <v>1531</v>
      </c>
      <c r="AH604">
        <v>5</v>
      </c>
      <c r="AJ604">
        <v>5</v>
      </c>
      <c r="AK604">
        <v>2</v>
      </c>
      <c r="BC604">
        <f t="shared" si="28"/>
        <v>5</v>
      </c>
      <c r="BD604">
        <f>BC604*[1]counts!$B$54</f>
        <v>38.25</v>
      </c>
      <c r="BE604">
        <f t="shared" si="29"/>
        <v>38.25</v>
      </c>
      <c r="BF604">
        <v>0</v>
      </c>
      <c r="BG604">
        <v>0</v>
      </c>
      <c r="BH604">
        <v>1</v>
      </c>
      <c r="BI604">
        <v>0</v>
      </c>
      <c r="BJ604">
        <v>0</v>
      </c>
      <c r="BK604">
        <v>0</v>
      </c>
      <c r="BL604">
        <v>0</v>
      </c>
      <c r="BM604">
        <v>0</v>
      </c>
      <c r="BN604">
        <v>0</v>
      </c>
      <c r="BO604">
        <v>0</v>
      </c>
      <c r="BP604">
        <v>0</v>
      </c>
      <c r="BQ604">
        <v>0</v>
      </c>
      <c r="BZ604" t="s">
        <v>975</v>
      </c>
      <c r="CF604">
        <v>1</v>
      </c>
      <c r="CG604">
        <v>1</v>
      </c>
      <c r="CH604">
        <v>1</v>
      </c>
      <c r="CI604">
        <v>0</v>
      </c>
      <c r="CJ604">
        <v>0</v>
      </c>
      <c r="CK604">
        <v>0</v>
      </c>
      <c r="CL604">
        <v>2</v>
      </c>
      <c r="CM604" t="s">
        <v>2619</v>
      </c>
      <c r="CT604" t="s">
        <v>975</v>
      </c>
      <c r="CU604">
        <v>2</v>
      </c>
    </row>
    <row r="605" spans="1:99" x14ac:dyDescent="0.35">
      <c r="A605">
        <v>612</v>
      </c>
      <c r="B605" s="11">
        <v>45036.622916666667</v>
      </c>
      <c r="C605">
        <v>3</v>
      </c>
      <c r="D605">
        <v>0</v>
      </c>
      <c r="E605">
        <v>0</v>
      </c>
      <c r="F605">
        <v>0</v>
      </c>
      <c r="G605">
        <v>0</v>
      </c>
      <c r="H605">
        <v>0</v>
      </c>
      <c r="I605">
        <v>0</v>
      </c>
      <c r="J605">
        <v>0</v>
      </c>
      <c r="K605">
        <v>1</v>
      </c>
      <c r="L605" t="s">
        <v>2597</v>
      </c>
      <c r="M605">
        <v>83</v>
      </c>
      <c r="N605" t="s">
        <v>2620</v>
      </c>
      <c r="O605">
        <v>1</v>
      </c>
      <c r="P605">
        <v>3</v>
      </c>
      <c r="R605" t="s">
        <v>9</v>
      </c>
      <c r="S605" t="s">
        <v>212</v>
      </c>
      <c r="T605" t="s">
        <v>6</v>
      </c>
      <c r="U605" t="s">
        <v>200</v>
      </c>
      <c r="V605" s="12">
        <v>45034</v>
      </c>
      <c r="W605" s="12">
        <v>45034</v>
      </c>
      <c r="X605">
        <v>5</v>
      </c>
      <c r="Y605" s="13">
        <v>0.37638888888888888</v>
      </c>
      <c r="Z605" s="13">
        <v>0.63611111111111107</v>
      </c>
      <c r="AA605" s="1">
        <f t="shared" si="27"/>
        <v>373.99999999999994</v>
      </c>
      <c r="AB605">
        <v>2</v>
      </c>
      <c r="AD605">
        <v>2</v>
      </c>
      <c r="AF605">
        <v>1</v>
      </c>
      <c r="AG605" t="s">
        <v>1531</v>
      </c>
      <c r="AH605">
        <v>16</v>
      </c>
      <c r="AJ605">
        <v>16</v>
      </c>
      <c r="AK605">
        <v>2</v>
      </c>
      <c r="BC605">
        <f t="shared" si="28"/>
        <v>16</v>
      </c>
      <c r="BD605">
        <f>BC605*[1]counts!$B$54</f>
        <v>122.4</v>
      </c>
      <c r="BE605">
        <f t="shared" si="29"/>
        <v>122.4</v>
      </c>
      <c r="BF605">
        <v>0</v>
      </c>
      <c r="BG605">
        <v>0</v>
      </c>
      <c r="BH605">
        <v>1</v>
      </c>
      <c r="BI605">
        <v>0</v>
      </c>
      <c r="BJ605">
        <v>0</v>
      </c>
      <c r="BK605">
        <v>0</v>
      </c>
      <c r="BL605">
        <v>0</v>
      </c>
      <c r="BM605">
        <v>0</v>
      </c>
      <c r="BN605">
        <v>0</v>
      </c>
      <c r="BO605">
        <v>0</v>
      </c>
      <c r="BP605">
        <v>0</v>
      </c>
      <c r="BQ605">
        <v>0</v>
      </c>
      <c r="BZ605">
        <v>1</v>
      </c>
      <c r="CA605" t="s">
        <v>975</v>
      </c>
      <c r="CF605">
        <v>3</v>
      </c>
      <c r="CG605">
        <v>2</v>
      </c>
      <c r="CH605">
        <v>1</v>
      </c>
      <c r="CI605">
        <v>1</v>
      </c>
      <c r="CJ605">
        <v>0</v>
      </c>
      <c r="CK605">
        <v>0</v>
      </c>
      <c r="CL605">
        <v>2</v>
      </c>
      <c r="CM605" t="s">
        <v>2621</v>
      </c>
      <c r="CN605">
        <v>2</v>
      </c>
      <c r="CO605" t="s">
        <v>2622</v>
      </c>
      <c r="CT605" t="s">
        <v>987</v>
      </c>
      <c r="CU605">
        <v>2</v>
      </c>
    </row>
    <row r="606" spans="1:99" x14ac:dyDescent="0.35">
      <c r="A606">
        <v>613</v>
      </c>
      <c r="B606" s="11">
        <v>45037.431250000001</v>
      </c>
      <c r="C606">
        <v>3</v>
      </c>
      <c r="D606">
        <v>0</v>
      </c>
      <c r="E606">
        <v>0</v>
      </c>
      <c r="F606">
        <v>0</v>
      </c>
      <c r="G606">
        <v>0</v>
      </c>
      <c r="H606">
        <v>0</v>
      </c>
      <c r="I606">
        <v>0</v>
      </c>
      <c r="J606">
        <v>0</v>
      </c>
      <c r="K606">
        <v>1</v>
      </c>
      <c r="L606" t="s">
        <v>2597</v>
      </c>
      <c r="M606">
        <v>84</v>
      </c>
      <c r="N606" t="s">
        <v>2623</v>
      </c>
      <c r="O606">
        <v>1</v>
      </c>
      <c r="P606">
        <v>8</v>
      </c>
      <c r="R606" t="s">
        <v>9</v>
      </c>
      <c r="S606" t="s">
        <v>212</v>
      </c>
      <c r="T606" t="s">
        <v>6</v>
      </c>
      <c r="U606" t="s">
        <v>200</v>
      </c>
      <c r="V606" s="12">
        <v>45037</v>
      </c>
      <c r="W606" s="12">
        <v>45037</v>
      </c>
      <c r="X606">
        <v>1</v>
      </c>
      <c r="Y606" s="13">
        <v>0.34930555555555554</v>
      </c>
      <c r="Z606" s="13">
        <v>0.39097222222222222</v>
      </c>
      <c r="AA606" s="1">
        <f t="shared" si="27"/>
        <v>60.000000000000028</v>
      </c>
      <c r="AB606">
        <v>2</v>
      </c>
      <c r="AD606">
        <v>2</v>
      </c>
      <c r="AF606">
        <v>1</v>
      </c>
      <c r="AG606" t="s">
        <v>1531</v>
      </c>
      <c r="AH606">
        <v>5</v>
      </c>
      <c r="AJ606">
        <v>5</v>
      </c>
      <c r="AK606">
        <v>2</v>
      </c>
      <c r="BC606">
        <f t="shared" si="28"/>
        <v>5</v>
      </c>
      <c r="BD606">
        <f>BC606*[1]counts!$B$54</f>
        <v>38.25</v>
      </c>
      <c r="BE606">
        <f t="shared" si="29"/>
        <v>38.25</v>
      </c>
      <c r="BF606">
        <v>0</v>
      </c>
      <c r="BG606">
        <v>0</v>
      </c>
      <c r="BH606">
        <v>1</v>
      </c>
      <c r="BI606">
        <v>0</v>
      </c>
      <c r="BJ606">
        <v>0</v>
      </c>
      <c r="BK606">
        <v>0</v>
      </c>
      <c r="BL606">
        <v>0</v>
      </c>
      <c r="BM606">
        <v>0</v>
      </c>
      <c r="BN606">
        <v>0</v>
      </c>
      <c r="BO606">
        <v>0</v>
      </c>
      <c r="BP606">
        <v>0</v>
      </c>
      <c r="BQ606">
        <v>0</v>
      </c>
      <c r="BZ606">
        <v>1</v>
      </c>
      <c r="CA606" t="s">
        <v>975</v>
      </c>
      <c r="CG606">
        <v>2</v>
      </c>
      <c r="CH606">
        <v>1</v>
      </c>
      <c r="CI606">
        <v>0</v>
      </c>
      <c r="CJ606">
        <v>0</v>
      </c>
      <c r="CK606">
        <v>0</v>
      </c>
      <c r="CL606">
        <v>2</v>
      </c>
      <c r="CM606" t="s">
        <v>2624</v>
      </c>
      <c r="CT606" t="s">
        <v>975</v>
      </c>
      <c r="CU606">
        <v>2</v>
      </c>
    </row>
    <row r="607" spans="1:99" x14ac:dyDescent="0.35">
      <c r="A607">
        <v>614</v>
      </c>
      <c r="B607" s="11">
        <v>45041.418055555558</v>
      </c>
      <c r="C607">
        <v>3</v>
      </c>
      <c r="D607">
        <v>0</v>
      </c>
      <c r="E607">
        <v>0</v>
      </c>
      <c r="F607">
        <v>0</v>
      </c>
      <c r="G607">
        <v>0</v>
      </c>
      <c r="H607">
        <v>0</v>
      </c>
      <c r="I607">
        <v>0</v>
      </c>
      <c r="J607">
        <v>0</v>
      </c>
      <c r="K607">
        <v>1</v>
      </c>
      <c r="L607" t="s">
        <v>2597</v>
      </c>
      <c r="M607">
        <v>83</v>
      </c>
      <c r="N607" t="s">
        <v>2625</v>
      </c>
      <c r="O607">
        <v>1</v>
      </c>
      <c r="P607">
        <v>5</v>
      </c>
      <c r="R607" t="s">
        <v>8</v>
      </c>
      <c r="S607" t="s">
        <v>212</v>
      </c>
      <c r="T607" t="s">
        <v>6</v>
      </c>
      <c r="U607" t="s">
        <v>200</v>
      </c>
      <c r="V607" s="12">
        <v>45037</v>
      </c>
      <c r="W607" s="12">
        <v>45037</v>
      </c>
      <c r="X607">
        <v>3</v>
      </c>
      <c r="Y607" s="13">
        <v>0.42083333333333334</v>
      </c>
      <c r="Z607" s="13">
        <v>0.59513888888888888</v>
      </c>
      <c r="AA607" s="1">
        <f t="shared" si="27"/>
        <v>251</v>
      </c>
      <c r="AB607">
        <v>2</v>
      </c>
      <c r="AD607">
        <v>2</v>
      </c>
      <c r="AF607">
        <v>1</v>
      </c>
      <c r="AG607" t="s">
        <v>1531</v>
      </c>
      <c r="AH607">
        <v>28</v>
      </c>
      <c r="AJ607">
        <v>28</v>
      </c>
      <c r="AK607">
        <v>1</v>
      </c>
      <c r="AL607">
        <v>1</v>
      </c>
      <c r="AM607" t="s">
        <v>2626</v>
      </c>
      <c r="AN607">
        <v>18</v>
      </c>
      <c r="AP607">
        <v>18</v>
      </c>
      <c r="AQ607">
        <v>2</v>
      </c>
      <c r="BC607">
        <f t="shared" si="28"/>
        <v>46</v>
      </c>
      <c r="BD607">
        <f>BC607*[1]counts!$B$54</f>
        <v>351.90000000000003</v>
      </c>
      <c r="BE607">
        <f t="shared" si="29"/>
        <v>351.90000000000003</v>
      </c>
      <c r="BF607">
        <v>0</v>
      </c>
      <c r="BG607">
        <v>0</v>
      </c>
      <c r="BH607">
        <v>1</v>
      </c>
      <c r="BI607">
        <v>0</v>
      </c>
      <c r="BJ607">
        <v>0</v>
      </c>
      <c r="BK607">
        <v>0</v>
      </c>
      <c r="BL607">
        <v>0</v>
      </c>
      <c r="BM607">
        <v>0</v>
      </c>
      <c r="BN607">
        <v>0</v>
      </c>
      <c r="BO607">
        <v>0</v>
      </c>
      <c r="BP607">
        <v>0</v>
      </c>
      <c r="BQ607">
        <v>0</v>
      </c>
      <c r="BZ607">
        <v>1</v>
      </c>
      <c r="CA607" t="s">
        <v>975</v>
      </c>
      <c r="CF607">
        <v>2</v>
      </c>
      <c r="CG607">
        <v>2</v>
      </c>
      <c r="CH607">
        <v>1</v>
      </c>
      <c r="CI607">
        <v>1</v>
      </c>
      <c r="CJ607">
        <v>0</v>
      </c>
      <c r="CK607">
        <v>0</v>
      </c>
      <c r="CL607">
        <v>3</v>
      </c>
      <c r="CM607" t="s">
        <v>2627</v>
      </c>
      <c r="CN607">
        <v>1</v>
      </c>
      <c r="CO607" t="s">
        <v>2628</v>
      </c>
      <c r="CT607" t="s">
        <v>975</v>
      </c>
      <c r="CU607">
        <v>2</v>
      </c>
    </row>
    <row r="608" spans="1:99" x14ac:dyDescent="0.35">
      <c r="A608">
        <v>615</v>
      </c>
      <c r="B608" s="11">
        <v>45041.427083333336</v>
      </c>
      <c r="C608">
        <v>2</v>
      </c>
      <c r="D608">
        <v>0</v>
      </c>
      <c r="E608">
        <v>0</v>
      </c>
      <c r="F608">
        <v>0</v>
      </c>
      <c r="G608">
        <v>0</v>
      </c>
      <c r="H608">
        <v>0</v>
      </c>
      <c r="I608">
        <v>0</v>
      </c>
      <c r="J608">
        <v>0</v>
      </c>
      <c r="K608">
        <v>1</v>
      </c>
      <c r="L608" t="s">
        <v>2629</v>
      </c>
      <c r="M608">
        <v>85</v>
      </c>
      <c r="N608" t="s">
        <v>2630</v>
      </c>
      <c r="O608">
        <v>1</v>
      </c>
      <c r="P608">
        <v>2</v>
      </c>
      <c r="R608" t="s">
        <v>8</v>
      </c>
      <c r="S608" t="s">
        <v>199</v>
      </c>
      <c r="T608" t="s">
        <v>6</v>
      </c>
      <c r="U608" t="s">
        <v>200</v>
      </c>
      <c r="V608" s="12">
        <v>45026</v>
      </c>
      <c r="W608" s="12">
        <v>45026</v>
      </c>
      <c r="X608">
        <v>2</v>
      </c>
      <c r="Y608" s="13">
        <v>0.56319444444444444</v>
      </c>
      <c r="Z608" s="13">
        <v>0.65416666666666667</v>
      </c>
      <c r="AA608" s="1">
        <f t="shared" si="27"/>
        <v>131</v>
      </c>
      <c r="AB608">
        <v>2</v>
      </c>
      <c r="AD608">
        <v>1</v>
      </c>
      <c r="AE608">
        <v>4950</v>
      </c>
      <c r="AF608">
        <v>3</v>
      </c>
      <c r="AG608">
        <v>2</v>
      </c>
      <c r="AI608">
        <v>50</v>
      </c>
      <c r="AK608">
        <v>2</v>
      </c>
      <c r="BC608">
        <f t="shared" si="28"/>
        <v>0</v>
      </c>
      <c r="BD608">
        <f>BC608*[1]counts!$B$54</f>
        <v>0</v>
      </c>
      <c r="BE608">
        <f t="shared" si="29"/>
        <v>50</v>
      </c>
      <c r="BF608">
        <v>0</v>
      </c>
      <c r="BG608">
        <v>0</v>
      </c>
      <c r="BH608">
        <v>0</v>
      </c>
      <c r="BI608">
        <v>0</v>
      </c>
      <c r="BJ608">
        <v>0</v>
      </c>
      <c r="BK608">
        <v>0</v>
      </c>
      <c r="BL608">
        <v>0</v>
      </c>
      <c r="BM608">
        <v>0</v>
      </c>
      <c r="BN608">
        <v>0</v>
      </c>
      <c r="BO608">
        <v>0</v>
      </c>
      <c r="BP608">
        <v>0</v>
      </c>
      <c r="BQ608">
        <v>0</v>
      </c>
      <c r="CF608">
        <v>9</v>
      </c>
      <c r="CG608">
        <v>6</v>
      </c>
      <c r="CH608">
        <v>1</v>
      </c>
      <c r="CI608">
        <v>1</v>
      </c>
      <c r="CJ608">
        <v>0</v>
      </c>
      <c r="CK608">
        <v>0</v>
      </c>
      <c r="CL608">
        <v>8</v>
      </c>
      <c r="CM608" t="s">
        <v>2631</v>
      </c>
      <c r="CN608">
        <v>7</v>
      </c>
      <c r="CO608" t="s">
        <v>2632</v>
      </c>
      <c r="CT608" t="s">
        <v>975</v>
      </c>
      <c r="CU608">
        <v>2</v>
      </c>
    </row>
    <row r="609" spans="1:99" x14ac:dyDescent="0.35">
      <c r="A609">
        <v>616</v>
      </c>
      <c r="B609" s="11">
        <v>45041.447916666664</v>
      </c>
      <c r="C609">
        <v>2</v>
      </c>
      <c r="D609">
        <v>0</v>
      </c>
      <c r="E609">
        <v>0</v>
      </c>
      <c r="F609">
        <v>0</v>
      </c>
      <c r="G609">
        <v>0</v>
      </c>
      <c r="H609">
        <v>0</v>
      </c>
      <c r="I609">
        <v>0</v>
      </c>
      <c r="J609">
        <v>0</v>
      </c>
      <c r="K609">
        <v>1</v>
      </c>
      <c r="L609" t="s">
        <v>2633</v>
      </c>
      <c r="M609">
        <v>83</v>
      </c>
      <c r="N609" t="s">
        <v>2634</v>
      </c>
      <c r="O609">
        <v>1</v>
      </c>
      <c r="P609">
        <v>3</v>
      </c>
      <c r="R609" t="s">
        <v>9</v>
      </c>
      <c r="S609" t="s">
        <v>212</v>
      </c>
      <c r="T609" t="s">
        <v>6</v>
      </c>
      <c r="U609" t="s">
        <v>200</v>
      </c>
      <c r="V609" s="12">
        <v>45027</v>
      </c>
      <c r="W609" s="12">
        <v>45027</v>
      </c>
      <c r="X609">
        <v>2</v>
      </c>
      <c r="Y609" s="13">
        <v>0.53125</v>
      </c>
      <c r="Z609" s="13">
        <v>0.625</v>
      </c>
      <c r="AA609" s="1">
        <f t="shared" si="27"/>
        <v>135</v>
      </c>
      <c r="AB609">
        <v>2</v>
      </c>
      <c r="AD609">
        <v>2</v>
      </c>
      <c r="AF609">
        <v>1</v>
      </c>
      <c r="AG609" t="s">
        <v>1531</v>
      </c>
      <c r="AH609">
        <v>22</v>
      </c>
      <c r="AJ609">
        <v>22</v>
      </c>
      <c r="AK609">
        <v>2</v>
      </c>
      <c r="BC609">
        <f t="shared" si="28"/>
        <v>22</v>
      </c>
      <c r="BD609">
        <f>BC609*[1]counts!$B$54</f>
        <v>168.3</v>
      </c>
      <c r="BE609">
        <f t="shared" si="29"/>
        <v>168.3</v>
      </c>
      <c r="BF609">
        <v>0</v>
      </c>
      <c r="BG609">
        <v>0</v>
      </c>
      <c r="BH609">
        <v>0</v>
      </c>
      <c r="BI609">
        <v>0</v>
      </c>
      <c r="BJ609">
        <v>0</v>
      </c>
      <c r="BK609">
        <v>0</v>
      </c>
      <c r="BL609">
        <v>0</v>
      </c>
      <c r="BM609">
        <v>0</v>
      </c>
      <c r="BN609">
        <v>0</v>
      </c>
      <c r="BO609">
        <v>0</v>
      </c>
      <c r="BP609">
        <v>0</v>
      </c>
      <c r="BQ609">
        <v>0</v>
      </c>
      <c r="CF609">
        <v>7</v>
      </c>
      <c r="CG609">
        <v>8</v>
      </c>
      <c r="CH609">
        <v>1</v>
      </c>
      <c r="CI609">
        <v>1</v>
      </c>
      <c r="CJ609">
        <v>0</v>
      </c>
      <c r="CK609">
        <v>0</v>
      </c>
      <c r="CL609">
        <v>2</v>
      </c>
      <c r="CM609" t="s">
        <v>2635</v>
      </c>
      <c r="CN609">
        <v>14</v>
      </c>
      <c r="CO609" t="s">
        <v>2636</v>
      </c>
      <c r="CT609" t="s">
        <v>975</v>
      </c>
      <c r="CU609">
        <v>2</v>
      </c>
    </row>
    <row r="610" spans="1:99" x14ac:dyDescent="0.35">
      <c r="A610">
        <v>617</v>
      </c>
      <c r="B610" s="11">
        <v>45041.459027777775</v>
      </c>
      <c r="C610">
        <v>2</v>
      </c>
      <c r="D610">
        <v>0</v>
      </c>
      <c r="E610">
        <v>0</v>
      </c>
      <c r="F610">
        <v>0</v>
      </c>
      <c r="G610">
        <v>0</v>
      </c>
      <c r="H610">
        <v>0</v>
      </c>
      <c r="I610">
        <v>0</v>
      </c>
      <c r="J610">
        <v>0</v>
      </c>
      <c r="K610">
        <v>1</v>
      </c>
      <c r="L610" t="s">
        <v>2637</v>
      </c>
      <c r="M610">
        <v>82</v>
      </c>
      <c r="N610" t="s">
        <v>2638</v>
      </c>
      <c r="O610">
        <v>1</v>
      </c>
      <c r="P610">
        <v>6</v>
      </c>
      <c r="R610" t="s">
        <v>8</v>
      </c>
      <c r="S610" t="s">
        <v>212</v>
      </c>
      <c r="T610" t="s">
        <v>6</v>
      </c>
      <c r="U610" t="s">
        <v>200</v>
      </c>
      <c r="V610" s="12">
        <v>45028</v>
      </c>
      <c r="W610" s="12">
        <v>45028</v>
      </c>
      <c r="X610">
        <v>2</v>
      </c>
      <c r="Y610" s="13">
        <v>0.54652777777777772</v>
      </c>
      <c r="Z610" s="13">
        <v>0.64583333333333337</v>
      </c>
      <c r="AA610" s="1">
        <f t="shared" si="27"/>
        <v>143.00000000000014</v>
      </c>
      <c r="AB610">
        <v>2</v>
      </c>
      <c r="AD610">
        <v>2</v>
      </c>
      <c r="AF610">
        <v>1</v>
      </c>
      <c r="AG610" t="s">
        <v>1531</v>
      </c>
      <c r="AH610">
        <v>35</v>
      </c>
      <c r="AJ610">
        <v>35</v>
      </c>
      <c r="AK610">
        <v>2</v>
      </c>
      <c r="BC610">
        <f t="shared" si="28"/>
        <v>35</v>
      </c>
      <c r="BD610">
        <f>BC610*[1]counts!$B$54</f>
        <v>267.75</v>
      </c>
      <c r="BE610">
        <f t="shared" si="29"/>
        <v>267.75</v>
      </c>
      <c r="BF610">
        <v>0</v>
      </c>
      <c r="BG610">
        <v>0</v>
      </c>
      <c r="BH610">
        <v>0</v>
      </c>
      <c r="BI610">
        <v>0</v>
      </c>
      <c r="BJ610">
        <v>0</v>
      </c>
      <c r="BK610">
        <v>0</v>
      </c>
      <c r="BL610">
        <v>0</v>
      </c>
      <c r="BM610">
        <v>0</v>
      </c>
      <c r="BN610">
        <v>0</v>
      </c>
      <c r="BO610">
        <v>0</v>
      </c>
      <c r="BP610">
        <v>0</v>
      </c>
      <c r="BQ610">
        <v>0</v>
      </c>
      <c r="CF610">
        <v>4</v>
      </c>
      <c r="CG610">
        <v>10</v>
      </c>
      <c r="CH610">
        <v>1</v>
      </c>
      <c r="CI610">
        <v>1</v>
      </c>
      <c r="CJ610">
        <v>0</v>
      </c>
      <c r="CK610">
        <v>0</v>
      </c>
      <c r="CL610">
        <v>1</v>
      </c>
      <c r="CM610" t="s">
        <v>2272</v>
      </c>
      <c r="CN610">
        <v>13</v>
      </c>
      <c r="CO610" t="s">
        <v>2639</v>
      </c>
      <c r="CT610" t="s">
        <v>975</v>
      </c>
      <c r="CU610">
        <v>2</v>
      </c>
    </row>
    <row r="611" spans="1:99" x14ac:dyDescent="0.35">
      <c r="A611">
        <v>618</v>
      </c>
      <c r="B611" s="11">
        <v>45041.467361111114</v>
      </c>
      <c r="C611">
        <v>2</v>
      </c>
      <c r="D611">
        <v>0</v>
      </c>
      <c r="E611">
        <v>0</v>
      </c>
      <c r="F611">
        <v>0</v>
      </c>
      <c r="G611">
        <v>0</v>
      </c>
      <c r="H611">
        <v>0</v>
      </c>
      <c r="I611">
        <v>0</v>
      </c>
      <c r="J611">
        <v>0</v>
      </c>
      <c r="K611">
        <v>1</v>
      </c>
      <c r="L611" t="s">
        <v>2629</v>
      </c>
      <c r="M611">
        <v>84</v>
      </c>
      <c r="N611" t="s">
        <v>2640</v>
      </c>
      <c r="O611">
        <v>1</v>
      </c>
      <c r="P611">
        <v>1</v>
      </c>
      <c r="R611" t="s">
        <v>8</v>
      </c>
      <c r="S611" t="s">
        <v>199</v>
      </c>
      <c r="T611" t="s">
        <v>6</v>
      </c>
      <c r="U611" t="s">
        <v>200</v>
      </c>
      <c r="V611" s="12">
        <v>45030</v>
      </c>
      <c r="W611" s="12">
        <v>45030</v>
      </c>
      <c r="X611">
        <v>2</v>
      </c>
      <c r="Y611" s="13">
        <v>0.55555555555555558</v>
      </c>
      <c r="Z611" s="13">
        <v>0.65833333333333333</v>
      </c>
      <c r="AA611" s="1">
        <f t="shared" si="27"/>
        <v>147.99999999999994</v>
      </c>
      <c r="AB611">
        <v>2</v>
      </c>
      <c r="AD611">
        <v>1</v>
      </c>
      <c r="AE611">
        <v>4460</v>
      </c>
      <c r="AK611">
        <v>2</v>
      </c>
      <c r="BC611">
        <f t="shared" si="28"/>
        <v>0</v>
      </c>
      <c r="BD611">
        <f>BC611*[1]counts!$B$54</f>
        <v>0</v>
      </c>
      <c r="BE611">
        <f t="shared" si="29"/>
        <v>0</v>
      </c>
      <c r="BF611">
        <v>0</v>
      </c>
      <c r="BG611">
        <v>0</v>
      </c>
      <c r="BH611">
        <v>0</v>
      </c>
      <c r="BI611">
        <v>0</v>
      </c>
      <c r="BJ611">
        <v>0</v>
      </c>
      <c r="BK611">
        <v>0</v>
      </c>
      <c r="BL611">
        <v>0</v>
      </c>
      <c r="BM611">
        <v>0</v>
      </c>
      <c r="BN611">
        <v>0</v>
      </c>
      <c r="BO611">
        <v>0</v>
      </c>
      <c r="BP611">
        <v>0</v>
      </c>
      <c r="BQ611">
        <v>0</v>
      </c>
      <c r="CF611">
        <v>12</v>
      </c>
      <c r="CG611">
        <v>2</v>
      </c>
      <c r="CH611">
        <v>0</v>
      </c>
      <c r="CI611">
        <v>1</v>
      </c>
      <c r="CJ611">
        <v>0</v>
      </c>
      <c r="CK611">
        <v>0</v>
      </c>
      <c r="CN611">
        <v>14</v>
      </c>
      <c r="CO611" t="s">
        <v>2641</v>
      </c>
      <c r="CT611" t="s">
        <v>975</v>
      </c>
      <c r="CU611">
        <v>2</v>
      </c>
    </row>
    <row r="612" spans="1:99" x14ac:dyDescent="0.35">
      <c r="A612">
        <v>619</v>
      </c>
      <c r="B612" s="11">
        <v>45041.477083333331</v>
      </c>
      <c r="C612">
        <v>3</v>
      </c>
      <c r="D612">
        <v>0</v>
      </c>
      <c r="E612">
        <v>0</v>
      </c>
      <c r="F612">
        <v>0</v>
      </c>
      <c r="G612">
        <v>0</v>
      </c>
      <c r="H612">
        <v>0</v>
      </c>
      <c r="I612">
        <v>0</v>
      </c>
      <c r="J612">
        <v>0</v>
      </c>
      <c r="K612">
        <v>1</v>
      </c>
      <c r="L612" t="s">
        <v>2642</v>
      </c>
      <c r="M612">
        <v>64</v>
      </c>
      <c r="N612" t="s">
        <v>2642</v>
      </c>
      <c r="O612">
        <v>1</v>
      </c>
      <c r="P612">
        <v>6</v>
      </c>
      <c r="R612" t="s">
        <v>8</v>
      </c>
      <c r="S612" t="s">
        <v>212</v>
      </c>
      <c r="T612" t="s">
        <v>6</v>
      </c>
      <c r="U612" t="s">
        <v>200</v>
      </c>
      <c r="V612" s="12">
        <v>45037</v>
      </c>
      <c r="W612" s="12">
        <v>45037</v>
      </c>
      <c r="X612">
        <v>1</v>
      </c>
      <c r="Y612" s="13">
        <v>0.60277777777777775</v>
      </c>
      <c r="Z612" s="13">
        <v>0.64861111111111114</v>
      </c>
      <c r="AA612" s="1">
        <f t="shared" si="27"/>
        <v>66.000000000000085</v>
      </c>
      <c r="AB612">
        <v>2</v>
      </c>
      <c r="AD612">
        <v>2</v>
      </c>
      <c r="AF612">
        <v>1</v>
      </c>
      <c r="AG612" t="s">
        <v>2643</v>
      </c>
      <c r="AH612">
        <v>35</v>
      </c>
      <c r="AJ612">
        <v>35</v>
      </c>
      <c r="AK612">
        <v>2</v>
      </c>
      <c r="BC612">
        <f t="shared" si="28"/>
        <v>35</v>
      </c>
      <c r="BD612">
        <f>BC612*[1]counts!$B$54</f>
        <v>267.75</v>
      </c>
      <c r="BE612">
        <f t="shared" si="29"/>
        <v>267.75</v>
      </c>
      <c r="BF612">
        <v>0</v>
      </c>
      <c r="BG612">
        <v>0</v>
      </c>
      <c r="BH612">
        <v>1</v>
      </c>
      <c r="BI612">
        <v>0</v>
      </c>
      <c r="BJ612">
        <v>0</v>
      </c>
      <c r="BK612">
        <v>0</v>
      </c>
      <c r="BL612">
        <v>0</v>
      </c>
      <c r="BM612">
        <v>0</v>
      </c>
      <c r="BN612">
        <v>0</v>
      </c>
      <c r="BO612">
        <v>0</v>
      </c>
      <c r="BP612">
        <v>0</v>
      </c>
      <c r="BQ612">
        <v>0</v>
      </c>
      <c r="BZ612">
        <v>1</v>
      </c>
      <c r="CA612" t="s">
        <v>975</v>
      </c>
      <c r="CF612">
        <v>1</v>
      </c>
      <c r="CH612">
        <v>0</v>
      </c>
      <c r="CI612">
        <v>1</v>
      </c>
      <c r="CJ612">
        <v>0</v>
      </c>
      <c r="CK612">
        <v>0</v>
      </c>
      <c r="CN612">
        <v>1</v>
      </c>
      <c r="CT612" t="s">
        <v>975</v>
      </c>
      <c r="CU612">
        <v>2</v>
      </c>
    </row>
    <row r="613" spans="1:99" x14ac:dyDescent="0.35">
      <c r="A613">
        <v>620</v>
      </c>
      <c r="B613" s="11">
        <v>45057.243055555555</v>
      </c>
      <c r="C613">
        <v>3</v>
      </c>
      <c r="D613">
        <v>0</v>
      </c>
      <c r="E613">
        <v>0</v>
      </c>
      <c r="F613">
        <v>0</v>
      </c>
      <c r="G613">
        <v>0</v>
      </c>
      <c r="H613">
        <v>0</v>
      </c>
      <c r="I613">
        <v>0</v>
      </c>
      <c r="J613">
        <v>0</v>
      </c>
      <c r="K613">
        <v>1</v>
      </c>
      <c r="L613" t="s">
        <v>2644</v>
      </c>
      <c r="M613">
        <v>75</v>
      </c>
      <c r="N613" t="s">
        <v>2645</v>
      </c>
      <c r="O613">
        <v>2</v>
      </c>
      <c r="Q613">
        <v>7</v>
      </c>
      <c r="R613" t="s">
        <v>9</v>
      </c>
      <c r="S613" t="s">
        <v>199</v>
      </c>
      <c r="T613" t="s">
        <v>6</v>
      </c>
      <c r="U613" t="s">
        <v>200</v>
      </c>
      <c r="V613" s="12">
        <v>45050</v>
      </c>
      <c r="W613" s="12">
        <v>45050</v>
      </c>
      <c r="X613">
        <v>2</v>
      </c>
      <c r="Y613" s="13">
        <v>0.33333333333333331</v>
      </c>
      <c r="Z613" s="13">
        <v>0.41666666666666669</v>
      </c>
      <c r="AA613" s="1">
        <f t="shared" si="27"/>
        <v>120.00000000000006</v>
      </c>
      <c r="AB613">
        <v>2</v>
      </c>
      <c r="AD613">
        <v>2</v>
      </c>
      <c r="AF613">
        <v>1</v>
      </c>
      <c r="AG613" t="s">
        <v>1558</v>
      </c>
      <c r="AH613">
        <v>98</v>
      </c>
      <c r="AJ613">
        <v>98</v>
      </c>
      <c r="AK613">
        <v>2</v>
      </c>
      <c r="BC613">
        <f t="shared" si="28"/>
        <v>98</v>
      </c>
      <c r="BD613">
        <f>BC613*[1]counts!$B$54</f>
        <v>749.7</v>
      </c>
      <c r="BE613">
        <f t="shared" si="29"/>
        <v>749.7</v>
      </c>
      <c r="BF613">
        <v>0</v>
      </c>
      <c r="BG613">
        <v>0</v>
      </c>
      <c r="BH613">
        <v>1</v>
      </c>
      <c r="BI613">
        <v>0</v>
      </c>
      <c r="BJ613">
        <v>0</v>
      </c>
      <c r="BK613">
        <v>0</v>
      </c>
      <c r="BL613">
        <v>0</v>
      </c>
      <c r="BM613">
        <v>0</v>
      </c>
      <c r="BN613">
        <v>0</v>
      </c>
      <c r="BO613">
        <v>0</v>
      </c>
      <c r="BP613">
        <v>0</v>
      </c>
      <c r="BQ613">
        <v>0</v>
      </c>
      <c r="BZ613">
        <v>1</v>
      </c>
      <c r="CA613" t="s">
        <v>942</v>
      </c>
      <c r="CF613">
        <v>3</v>
      </c>
      <c r="CG613">
        <v>1</v>
      </c>
      <c r="CH613">
        <v>1</v>
      </c>
      <c r="CI613">
        <v>1</v>
      </c>
      <c r="CJ613">
        <v>0</v>
      </c>
      <c r="CK613">
        <v>0</v>
      </c>
      <c r="CL613">
        <v>2</v>
      </c>
      <c r="CM613" t="s">
        <v>2646</v>
      </c>
      <c r="CN613">
        <v>2</v>
      </c>
      <c r="CO613" t="s">
        <v>2228</v>
      </c>
      <c r="CT613" t="s">
        <v>942</v>
      </c>
      <c r="CU613">
        <v>2</v>
      </c>
    </row>
    <row r="614" spans="1:99" x14ac:dyDescent="0.35">
      <c r="A614">
        <v>621</v>
      </c>
      <c r="B614" s="11">
        <v>45057.249305555553</v>
      </c>
      <c r="C614">
        <v>3</v>
      </c>
      <c r="D614">
        <v>0</v>
      </c>
      <c r="E614">
        <v>0</v>
      </c>
      <c r="F614">
        <v>0</v>
      </c>
      <c r="G614">
        <v>0</v>
      </c>
      <c r="H614">
        <v>0</v>
      </c>
      <c r="I614">
        <v>0</v>
      </c>
      <c r="J614">
        <v>0</v>
      </c>
      <c r="K614">
        <v>1</v>
      </c>
      <c r="L614" t="s">
        <v>2647</v>
      </c>
      <c r="M614">
        <v>64</v>
      </c>
      <c r="N614" t="s">
        <v>1326</v>
      </c>
      <c r="O614">
        <v>2</v>
      </c>
      <c r="Q614">
        <v>5</v>
      </c>
      <c r="R614" t="s">
        <v>8</v>
      </c>
      <c r="S614" t="s">
        <v>212</v>
      </c>
      <c r="T614" t="s">
        <v>6</v>
      </c>
      <c r="U614" t="s">
        <v>200</v>
      </c>
      <c r="V614" s="12">
        <v>45050</v>
      </c>
      <c r="W614" s="12">
        <v>45050</v>
      </c>
      <c r="X614">
        <v>2</v>
      </c>
      <c r="Y614" s="13">
        <v>0.5</v>
      </c>
      <c r="Z614" s="13">
        <v>0.58333333333333337</v>
      </c>
      <c r="AA614" s="1">
        <f t="shared" si="27"/>
        <v>120.00000000000006</v>
      </c>
      <c r="AB614">
        <v>2</v>
      </c>
      <c r="AD614">
        <v>2</v>
      </c>
      <c r="AF614">
        <v>1</v>
      </c>
      <c r="AG614" t="s">
        <v>2648</v>
      </c>
      <c r="AH614">
        <v>8</v>
      </c>
      <c r="AJ614">
        <v>8</v>
      </c>
      <c r="AK614">
        <v>2</v>
      </c>
      <c r="BC614">
        <f t="shared" si="28"/>
        <v>8</v>
      </c>
      <c r="BD614">
        <f>BC614*[1]counts!$B$54</f>
        <v>61.2</v>
      </c>
      <c r="BE614">
        <f t="shared" si="29"/>
        <v>61.2</v>
      </c>
      <c r="BF614">
        <v>0</v>
      </c>
      <c r="BG614">
        <v>0</v>
      </c>
      <c r="BH614">
        <v>1</v>
      </c>
      <c r="BI614">
        <v>0</v>
      </c>
      <c r="BJ614">
        <v>0</v>
      </c>
      <c r="BK614">
        <v>0</v>
      </c>
      <c r="BL614">
        <v>0</v>
      </c>
      <c r="BM614">
        <v>0</v>
      </c>
      <c r="BN614">
        <v>0</v>
      </c>
      <c r="BO614">
        <v>0</v>
      </c>
      <c r="BP614">
        <v>0</v>
      </c>
      <c r="BQ614">
        <v>0</v>
      </c>
      <c r="BZ614">
        <v>1</v>
      </c>
      <c r="CA614" t="s">
        <v>942</v>
      </c>
      <c r="CF614">
        <v>3</v>
      </c>
      <c r="CG614">
        <v>3</v>
      </c>
      <c r="CH614">
        <v>0</v>
      </c>
      <c r="CI614">
        <v>1</v>
      </c>
      <c r="CJ614">
        <v>0</v>
      </c>
      <c r="CK614">
        <v>0</v>
      </c>
      <c r="CN614">
        <v>6</v>
      </c>
      <c r="CO614" t="s">
        <v>2649</v>
      </c>
      <c r="CT614" t="s">
        <v>942</v>
      </c>
      <c r="CU614">
        <v>2</v>
      </c>
    </row>
    <row r="615" spans="1:99" x14ac:dyDescent="0.35">
      <c r="A615">
        <v>622</v>
      </c>
      <c r="B615" s="11">
        <v>45057.256944444445</v>
      </c>
      <c r="C615">
        <v>3</v>
      </c>
      <c r="D615">
        <v>0</v>
      </c>
      <c r="E615">
        <v>0</v>
      </c>
      <c r="F615">
        <v>0</v>
      </c>
      <c r="G615">
        <v>0</v>
      </c>
      <c r="H615">
        <v>0</v>
      </c>
      <c r="I615">
        <v>0</v>
      </c>
      <c r="J615">
        <v>0</v>
      </c>
      <c r="K615">
        <v>1</v>
      </c>
      <c r="L615" t="s">
        <v>2650</v>
      </c>
      <c r="M615">
        <v>100</v>
      </c>
      <c r="N615" t="s">
        <v>1326</v>
      </c>
      <c r="O615">
        <v>2</v>
      </c>
      <c r="Q615">
        <v>6</v>
      </c>
      <c r="R615" t="s">
        <v>8</v>
      </c>
      <c r="S615" t="s">
        <v>212</v>
      </c>
      <c r="T615" t="s">
        <v>6</v>
      </c>
      <c r="U615" t="s">
        <v>200</v>
      </c>
      <c r="V615" s="12">
        <v>45050</v>
      </c>
      <c r="W615" s="12">
        <v>45050</v>
      </c>
      <c r="X615">
        <v>2</v>
      </c>
      <c r="Y615" s="13">
        <v>0.59444444444444444</v>
      </c>
      <c r="Z615" s="13">
        <v>0.67777777777777781</v>
      </c>
      <c r="AA615" s="1">
        <f t="shared" si="27"/>
        <v>120.00000000000006</v>
      </c>
      <c r="AB615">
        <v>2</v>
      </c>
      <c r="AD615">
        <v>2</v>
      </c>
      <c r="AF615">
        <v>1</v>
      </c>
      <c r="AG615" t="s">
        <v>2651</v>
      </c>
      <c r="AH615">
        <v>12</v>
      </c>
      <c r="AJ615">
        <v>12</v>
      </c>
      <c r="AK615">
        <v>2</v>
      </c>
      <c r="BC615">
        <f t="shared" si="28"/>
        <v>12</v>
      </c>
      <c r="BD615">
        <f>BC615*[1]counts!$B$54</f>
        <v>91.800000000000011</v>
      </c>
      <c r="BE615">
        <f t="shared" si="29"/>
        <v>91.800000000000011</v>
      </c>
      <c r="BF615">
        <v>0</v>
      </c>
      <c r="BG615">
        <v>0</v>
      </c>
      <c r="BH615">
        <v>1</v>
      </c>
      <c r="BI615">
        <v>0</v>
      </c>
      <c r="BJ615">
        <v>0</v>
      </c>
      <c r="BK615">
        <v>0</v>
      </c>
      <c r="BL615">
        <v>0</v>
      </c>
      <c r="BM615">
        <v>0</v>
      </c>
      <c r="BN615">
        <v>0</v>
      </c>
      <c r="BO615">
        <v>0</v>
      </c>
      <c r="BP615">
        <v>0</v>
      </c>
      <c r="BQ615">
        <v>0</v>
      </c>
      <c r="BZ615">
        <v>1</v>
      </c>
      <c r="CA615" t="s">
        <v>942</v>
      </c>
      <c r="CF615">
        <v>1</v>
      </c>
      <c r="CG615">
        <v>2</v>
      </c>
      <c r="CH615">
        <v>1</v>
      </c>
      <c r="CI615">
        <v>1</v>
      </c>
      <c r="CJ615">
        <v>0</v>
      </c>
      <c r="CK615">
        <v>0</v>
      </c>
      <c r="CL615">
        <v>1</v>
      </c>
      <c r="CM615" t="s">
        <v>1425</v>
      </c>
      <c r="CN615">
        <v>2</v>
      </c>
      <c r="CO615" t="s">
        <v>2366</v>
      </c>
      <c r="CT615" t="s">
        <v>1928</v>
      </c>
      <c r="CU615">
        <v>2</v>
      </c>
    </row>
    <row r="616" spans="1:99" x14ac:dyDescent="0.35">
      <c r="A616">
        <v>623</v>
      </c>
      <c r="B616" s="11">
        <v>45057.262499999997</v>
      </c>
      <c r="C616">
        <v>3</v>
      </c>
      <c r="D616">
        <v>0</v>
      </c>
      <c r="E616">
        <v>0</v>
      </c>
      <c r="F616">
        <v>0</v>
      </c>
      <c r="G616">
        <v>0</v>
      </c>
      <c r="H616">
        <v>0</v>
      </c>
      <c r="I616">
        <v>0</v>
      </c>
      <c r="J616">
        <v>0</v>
      </c>
      <c r="K616">
        <v>1</v>
      </c>
      <c r="L616" t="s">
        <v>2652</v>
      </c>
      <c r="M616">
        <v>79</v>
      </c>
      <c r="N616" t="s">
        <v>1326</v>
      </c>
      <c r="O616">
        <v>2</v>
      </c>
      <c r="Q616">
        <v>8</v>
      </c>
      <c r="R616" t="s">
        <v>9</v>
      </c>
      <c r="S616" t="s">
        <v>199</v>
      </c>
      <c r="T616" t="s">
        <v>6</v>
      </c>
      <c r="U616" t="s">
        <v>200</v>
      </c>
      <c r="V616" s="12">
        <v>45051</v>
      </c>
      <c r="W616" s="12">
        <v>45051</v>
      </c>
      <c r="X616">
        <v>2</v>
      </c>
      <c r="Y616" s="13">
        <v>0.33333333333333331</v>
      </c>
      <c r="Z616" s="13">
        <v>0.41666666666666669</v>
      </c>
      <c r="AA616" s="1">
        <f t="shared" si="27"/>
        <v>120.00000000000006</v>
      </c>
      <c r="AB616">
        <v>2</v>
      </c>
      <c r="AD616">
        <v>2</v>
      </c>
      <c r="AF616">
        <v>1</v>
      </c>
      <c r="AG616" t="s">
        <v>2562</v>
      </c>
      <c r="AH616">
        <v>86</v>
      </c>
      <c r="AJ616">
        <v>86</v>
      </c>
      <c r="AK616">
        <v>2</v>
      </c>
      <c r="BC616">
        <f t="shared" si="28"/>
        <v>86</v>
      </c>
      <c r="BD616">
        <f>BC616*[1]counts!$B$54</f>
        <v>657.9</v>
      </c>
      <c r="BE616">
        <f t="shared" si="29"/>
        <v>657.9</v>
      </c>
      <c r="BF616">
        <v>0</v>
      </c>
      <c r="BG616">
        <v>0</v>
      </c>
      <c r="BH616">
        <v>1</v>
      </c>
      <c r="BI616">
        <v>0</v>
      </c>
      <c r="BJ616">
        <v>0</v>
      </c>
      <c r="BK616">
        <v>0</v>
      </c>
      <c r="BL616">
        <v>0</v>
      </c>
      <c r="BM616">
        <v>0</v>
      </c>
      <c r="BN616">
        <v>0</v>
      </c>
      <c r="BO616">
        <v>0</v>
      </c>
      <c r="BP616">
        <v>0</v>
      </c>
      <c r="BQ616">
        <v>0</v>
      </c>
      <c r="BZ616">
        <v>1</v>
      </c>
      <c r="CA616" t="s">
        <v>942</v>
      </c>
      <c r="CF616">
        <v>3</v>
      </c>
      <c r="CG616">
        <v>2</v>
      </c>
      <c r="CH616">
        <v>1</v>
      </c>
      <c r="CI616">
        <v>1</v>
      </c>
      <c r="CJ616">
        <v>0</v>
      </c>
      <c r="CK616">
        <v>0</v>
      </c>
      <c r="CL616">
        <v>2</v>
      </c>
      <c r="CM616" t="s">
        <v>2653</v>
      </c>
      <c r="CN616">
        <v>3</v>
      </c>
      <c r="CO616" t="s">
        <v>2654</v>
      </c>
      <c r="CT616" t="s">
        <v>942</v>
      </c>
      <c r="CU616">
        <v>2</v>
      </c>
    </row>
    <row r="617" spans="1:99" x14ac:dyDescent="0.35">
      <c r="A617">
        <v>624</v>
      </c>
      <c r="B617" s="11">
        <v>45057.268055555556</v>
      </c>
      <c r="C617">
        <v>3</v>
      </c>
      <c r="D617">
        <v>0</v>
      </c>
      <c r="E617">
        <v>0</v>
      </c>
      <c r="F617">
        <v>0</v>
      </c>
      <c r="G617">
        <v>0</v>
      </c>
      <c r="H617">
        <v>0</v>
      </c>
      <c r="I617">
        <v>0</v>
      </c>
      <c r="J617">
        <v>0</v>
      </c>
      <c r="K617">
        <v>1</v>
      </c>
      <c r="L617" t="s">
        <v>2655</v>
      </c>
      <c r="M617">
        <v>100</v>
      </c>
      <c r="N617" t="s">
        <v>2656</v>
      </c>
      <c r="O617">
        <v>2</v>
      </c>
      <c r="Q617">
        <v>2</v>
      </c>
      <c r="R617" t="s">
        <v>8</v>
      </c>
      <c r="S617" t="s">
        <v>212</v>
      </c>
      <c r="T617" t="s">
        <v>6</v>
      </c>
      <c r="U617" t="s">
        <v>200</v>
      </c>
      <c r="V617" s="12">
        <v>45051</v>
      </c>
      <c r="W617" s="12">
        <v>45051</v>
      </c>
      <c r="X617">
        <v>2</v>
      </c>
      <c r="Y617" s="13">
        <v>0.45833333333333331</v>
      </c>
      <c r="Z617" s="13">
        <v>0.54166666666666663</v>
      </c>
      <c r="AA617" s="1">
        <f t="shared" si="27"/>
        <v>119.99999999999997</v>
      </c>
      <c r="AB617">
        <v>2</v>
      </c>
      <c r="AD617">
        <v>2</v>
      </c>
      <c r="AF617">
        <v>1</v>
      </c>
      <c r="AG617" t="s">
        <v>2424</v>
      </c>
      <c r="AH617">
        <v>2</v>
      </c>
      <c r="AJ617">
        <v>2</v>
      </c>
      <c r="AK617">
        <v>1</v>
      </c>
      <c r="AL617">
        <v>1</v>
      </c>
      <c r="AN617">
        <v>4</v>
      </c>
      <c r="AP617">
        <v>4</v>
      </c>
      <c r="AQ617">
        <v>2</v>
      </c>
      <c r="BC617">
        <f t="shared" si="28"/>
        <v>6</v>
      </c>
      <c r="BD617">
        <f>BC617*[1]counts!$B$54</f>
        <v>45.900000000000006</v>
      </c>
      <c r="BE617">
        <f t="shared" si="29"/>
        <v>45.900000000000006</v>
      </c>
      <c r="BF617">
        <v>0</v>
      </c>
      <c r="BG617">
        <v>0</v>
      </c>
      <c r="BH617">
        <v>1</v>
      </c>
      <c r="BI617">
        <v>0</v>
      </c>
      <c r="BJ617">
        <v>0</v>
      </c>
      <c r="BK617">
        <v>0</v>
      </c>
      <c r="BL617">
        <v>0</v>
      </c>
      <c r="BM617">
        <v>0</v>
      </c>
      <c r="BN617">
        <v>0</v>
      </c>
      <c r="BO617">
        <v>0</v>
      </c>
      <c r="BP617">
        <v>0</v>
      </c>
      <c r="BQ617">
        <v>0</v>
      </c>
      <c r="BZ617">
        <v>1</v>
      </c>
      <c r="CA617" t="s">
        <v>942</v>
      </c>
      <c r="CF617">
        <v>4</v>
      </c>
      <c r="CG617">
        <v>3</v>
      </c>
      <c r="CH617">
        <v>1</v>
      </c>
      <c r="CI617">
        <v>1</v>
      </c>
      <c r="CJ617">
        <v>0</v>
      </c>
      <c r="CK617">
        <v>0</v>
      </c>
      <c r="CL617">
        <v>1</v>
      </c>
      <c r="CM617" t="s">
        <v>1271</v>
      </c>
      <c r="CN617">
        <v>5</v>
      </c>
      <c r="CO617" t="s">
        <v>2657</v>
      </c>
      <c r="CT617" t="s">
        <v>942</v>
      </c>
      <c r="CU617">
        <v>2</v>
      </c>
    </row>
    <row r="618" spans="1:99" x14ac:dyDescent="0.35">
      <c r="A618">
        <v>625</v>
      </c>
      <c r="B618" s="11">
        <v>45057.274305555555</v>
      </c>
      <c r="C618">
        <v>3</v>
      </c>
      <c r="D618">
        <v>0</v>
      </c>
      <c r="E618">
        <v>0</v>
      </c>
      <c r="F618">
        <v>0</v>
      </c>
      <c r="G618">
        <v>0</v>
      </c>
      <c r="H618">
        <v>0</v>
      </c>
      <c r="I618">
        <v>0</v>
      </c>
      <c r="J618">
        <v>0</v>
      </c>
      <c r="K618">
        <v>1</v>
      </c>
      <c r="L618" t="s">
        <v>2658</v>
      </c>
      <c r="M618">
        <v>59</v>
      </c>
      <c r="N618" t="s">
        <v>1326</v>
      </c>
      <c r="O618">
        <v>2</v>
      </c>
      <c r="Q618">
        <v>4</v>
      </c>
      <c r="R618" t="s">
        <v>9</v>
      </c>
      <c r="S618" t="s">
        <v>212</v>
      </c>
      <c r="T618" t="s">
        <v>6</v>
      </c>
      <c r="U618" t="s">
        <v>200</v>
      </c>
      <c r="V618" s="12">
        <v>45051</v>
      </c>
      <c r="W618" s="12">
        <v>45051</v>
      </c>
      <c r="X618">
        <v>2</v>
      </c>
      <c r="Y618" s="13">
        <v>0.58333333333333337</v>
      </c>
      <c r="Z618" s="13">
        <v>0.66666666666666663</v>
      </c>
      <c r="AA618" s="1">
        <f t="shared" si="27"/>
        <v>119.99999999999989</v>
      </c>
      <c r="AB618">
        <v>2</v>
      </c>
      <c r="AD618">
        <v>2</v>
      </c>
      <c r="AF618">
        <v>1</v>
      </c>
      <c r="AG618" t="s">
        <v>1718</v>
      </c>
      <c r="AH618">
        <v>6</v>
      </c>
      <c r="AJ618">
        <v>6</v>
      </c>
      <c r="AK618">
        <v>2</v>
      </c>
      <c r="BC618">
        <f t="shared" si="28"/>
        <v>6</v>
      </c>
      <c r="BD618">
        <f>BC618*[1]counts!$B$54</f>
        <v>45.900000000000006</v>
      </c>
      <c r="BE618">
        <f t="shared" si="29"/>
        <v>45.900000000000006</v>
      </c>
      <c r="BF618">
        <v>0</v>
      </c>
      <c r="BG618">
        <v>0</v>
      </c>
      <c r="BH618">
        <v>1</v>
      </c>
      <c r="BI618">
        <v>0</v>
      </c>
      <c r="BJ618">
        <v>0</v>
      </c>
      <c r="BK618">
        <v>0</v>
      </c>
      <c r="BL618">
        <v>0</v>
      </c>
      <c r="BM618">
        <v>0</v>
      </c>
      <c r="BN618">
        <v>0</v>
      </c>
      <c r="BO618">
        <v>0</v>
      </c>
      <c r="BP618">
        <v>0</v>
      </c>
      <c r="BQ618">
        <v>0</v>
      </c>
      <c r="BZ618">
        <v>1</v>
      </c>
      <c r="CA618" t="s">
        <v>942</v>
      </c>
      <c r="CF618">
        <v>2</v>
      </c>
      <c r="CG618">
        <v>3</v>
      </c>
      <c r="CH618">
        <v>1</v>
      </c>
      <c r="CI618">
        <v>1</v>
      </c>
      <c r="CJ618">
        <v>0</v>
      </c>
      <c r="CK618">
        <v>0</v>
      </c>
      <c r="CL618">
        <v>1</v>
      </c>
      <c r="CM618" t="s">
        <v>2659</v>
      </c>
      <c r="CN618">
        <v>4</v>
      </c>
      <c r="CO618" t="s">
        <v>2660</v>
      </c>
      <c r="CT618" t="s">
        <v>942</v>
      </c>
      <c r="CU618">
        <v>2</v>
      </c>
    </row>
    <row r="619" spans="1:99" x14ac:dyDescent="0.35">
      <c r="A619">
        <v>626</v>
      </c>
      <c r="B619" s="11">
        <v>45057.27847222222</v>
      </c>
      <c r="C619">
        <v>3</v>
      </c>
      <c r="D619">
        <v>0</v>
      </c>
      <c r="E619">
        <v>0</v>
      </c>
      <c r="F619">
        <v>0</v>
      </c>
      <c r="G619">
        <v>0</v>
      </c>
      <c r="H619">
        <v>0</v>
      </c>
      <c r="I619">
        <v>0</v>
      </c>
      <c r="J619">
        <v>0</v>
      </c>
      <c r="K619">
        <v>1</v>
      </c>
      <c r="L619" t="s">
        <v>2661</v>
      </c>
      <c r="M619">
        <v>100</v>
      </c>
      <c r="N619" t="s">
        <v>2662</v>
      </c>
      <c r="O619">
        <v>2</v>
      </c>
      <c r="Q619">
        <v>3</v>
      </c>
      <c r="R619" t="s">
        <v>9</v>
      </c>
      <c r="S619" t="s">
        <v>199</v>
      </c>
      <c r="T619" t="s">
        <v>6</v>
      </c>
      <c r="U619" t="s">
        <v>200</v>
      </c>
      <c r="V619" s="12">
        <v>45056</v>
      </c>
      <c r="W619" s="12">
        <v>45056</v>
      </c>
      <c r="X619">
        <v>3</v>
      </c>
      <c r="Y619" s="13">
        <v>0.41666666666666669</v>
      </c>
      <c r="Z619" s="13">
        <v>0.54166666666666663</v>
      </c>
      <c r="AA619" s="1">
        <f t="shared" si="27"/>
        <v>179.99999999999991</v>
      </c>
      <c r="AB619">
        <v>2</v>
      </c>
      <c r="AD619">
        <v>2</v>
      </c>
      <c r="AF619">
        <v>1</v>
      </c>
      <c r="AG619" t="s">
        <v>2663</v>
      </c>
      <c r="AH619">
        <v>170</v>
      </c>
      <c r="AJ619">
        <v>170</v>
      </c>
      <c r="AK619">
        <v>2</v>
      </c>
      <c r="BC619">
        <f t="shared" si="28"/>
        <v>170</v>
      </c>
      <c r="BD619">
        <f>BC619*[1]counts!$B$54</f>
        <v>1300.5</v>
      </c>
      <c r="BE619">
        <f t="shared" si="29"/>
        <v>1300.5</v>
      </c>
      <c r="BF619">
        <v>0</v>
      </c>
      <c r="BG619">
        <v>0</v>
      </c>
      <c r="BH619">
        <v>1</v>
      </c>
      <c r="BI619">
        <v>0</v>
      </c>
      <c r="BJ619">
        <v>0</v>
      </c>
      <c r="BK619">
        <v>0</v>
      </c>
      <c r="BL619">
        <v>0</v>
      </c>
      <c r="BM619">
        <v>0</v>
      </c>
      <c r="BN619">
        <v>0</v>
      </c>
      <c r="BO619">
        <v>0</v>
      </c>
      <c r="BP619">
        <v>0</v>
      </c>
      <c r="BQ619">
        <v>0</v>
      </c>
      <c r="BZ619">
        <v>1</v>
      </c>
      <c r="CA619" t="s">
        <v>942</v>
      </c>
      <c r="CF619">
        <v>4</v>
      </c>
      <c r="CG619">
        <v>3</v>
      </c>
      <c r="CH619">
        <v>1</v>
      </c>
      <c r="CI619">
        <v>1</v>
      </c>
      <c r="CJ619">
        <v>0</v>
      </c>
      <c r="CK619">
        <v>0</v>
      </c>
      <c r="CL619">
        <v>3</v>
      </c>
      <c r="CM619" t="s">
        <v>2664</v>
      </c>
      <c r="CN619">
        <v>4</v>
      </c>
      <c r="CO619" t="s">
        <v>2665</v>
      </c>
      <c r="CT619" t="s">
        <v>1928</v>
      </c>
      <c r="CU619">
        <v>2</v>
      </c>
    </row>
    <row r="620" spans="1:99" x14ac:dyDescent="0.35">
      <c r="A620">
        <v>627</v>
      </c>
      <c r="B620" s="11">
        <v>45062.427777777775</v>
      </c>
      <c r="C620">
        <v>3</v>
      </c>
      <c r="D620">
        <v>0</v>
      </c>
      <c r="E620">
        <v>0</v>
      </c>
      <c r="F620">
        <v>0</v>
      </c>
      <c r="G620">
        <v>0</v>
      </c>
      <c r="H620">
        <v>0</v>
      </c>
      <c r="I620">
        <v>0</v>
      </c>
      <c r="J620">
        <v>0</v>
      </c>
      <c r="K620">
        <v>1</v>
      </c>
      <c r="L620" t="s">
        <v>2666</v>
      </c>
      <c r="M620">
        <v>86</v>
      </c>
      <c r="N620" t="s">
        <v>1218</v>
      </c>
      <c r="O620">
        <v>2</v>
      </c>
      <c r="Q620">
        <v>1</v>
      </c>
      <c r="R620" t="s">
        <v>8</v>
      </c>
      <c r="S620" t="s">
        <v>199</v>
      </c>
      <c r="T620" t="s">
        <v>6</v>
      </c>
      <c r="U620" t="s">
        <v>200</v>
      </c>
      <c r="V620" s="12">
        <v>45057</v>
      </c>
      <c r="W620" s="12">
        <v>45058</v>
      </c>
      <c r="X620">
        <v>3</v>
      </c>
      <c r="Y620" s="13">
        <v>0.5</v>
      </c>
      <c r="Z620" s="13">
        <v>0.625</v>
      </c>
      <c r="AA620" s="1">
        <f t="shared" si="27"/>
        <v>180</v>
      </c>
      <c r="AB620">
        <v>2</v>
      </c>
      <c r="AD620">
        <v>2</v>
      </c>
      <c r="AF620">
        <v>1</v>
      </c>
      <c r="AG620" t="s">
        <v>2667</v>
      </c>
      <c r="AH620">
        <v>335</v>
      </c>
      <c r="AJ620">
        <v>335</v>
      </c>
      <c r="AK620">
        <v>2</v>
      </c>
      <c r="BC620">
        <f t="shared" si="28"/>
        <v>335</v>
      </c>
      <c r="BD620">
        <f>BC620*[1]counts!$B$54</f>
        <v>2562.75</v>
      </c>
      <c r="BE620">
        <f t="shared" si="29"/>
        <v>2562.75</v>
      </c>
      <c r="BF620">
        <v>0</v>
      </c>
      <c r="BG620">
        <v>0</v>
      </c>
      <c r="BH620">
        <v>1</v>
      </c>
      <c r="BI620">
        <v>0</v>
      </c>
      <c r="BJ620">
        <v>0</v>
      </c>
      <c r="BK620">
        <v>0</v>
      </c>
      <c r="BL620">
        <v>0</v>
      </c>
      <c r="BM620">
        <v>0</v>
      </c>
      <c r="BN620">
        <v>0</v>
      </c>
      <c r="BO620">
        <v>0</v>
      </c>
      <c r="BP620">
        <v>0</v>
      </c>
      <c r="BQ620">
        <v>0</v>
      </c>
      <c r="BZ620">
        <v>1</v>
      </c>
      <c r="CA620" t="s">
        <v>942</v>
      </c>
      <c r="CF620">
        <v>2</v>
      </c>
      <c r="CG620">
        <v>4</v>
      </c>
      <c r="CH620">
        <v>1</v>
      </c>
      <c r="CI620">
        <v>1</v>
      </c>
      <c r="CJ620">
        <v>0</v>
      </c>
      <c r="CK620">
        <v>0</v>
      </c>
      <c r="CL620">
        <v>2</v>
      </c>
      <c r="CM620" t="s">
        <v>2668</v>
      </c>
      <c r="CN620">
        <v>4</v>
      </c>
      <c r="CO620" t="s">
        <v>2669</v>
      </c>
      <c r="CT620" t="s">
        <v>942</v>
      </c>
      <c r="CU620">
        <v>2</v>
      </c>
    </row>
    <row r="621" spans="1:99" x14ac:dyDescent="0.35">
      <c r="A621">
        <v>628</v>
      </c>
      <c r="B621" s="11">
        <v>45071.594444444447</v>
      </c>
      <c r="C621">
        <v>2</v>
      </c>
      <c r="D621">
        <v>0</v>
      </c>
      <c r="E621">
        <v>0</v>
      </c>
      <c r="F621">
        <v>1</v>
      </c>
      <c r="G621">
        <v>1</v>
      </c>
      <c r="H621">
        <v>0</v>
      </c>
      <c r="I621">
        <v>1</v>
      </c>
      <c r="J621">
        <v>1</v>
      </c>
      <c r="K621">
        <v>0</v>
      </c>
      <c r="M621">
        <v>76</v>
      </c>
      <c r="N621" t="s">
        <v>2670</v>
      </c>
      <c r="O621">
        <v>1</v>
      </c>
      <c r="P621">
        <v>3</v>
      </c>
      <c r="R621" t="s">
        <v>9</v>
      </c>
      <c r="S621" t="s">
        <v>212</v>
      </c>
      <c r="T621" t="s">
        <v>6</v>
      </c>
      <c r="U621" t="s">
        <v>200</v>
      </c>
      <c r="V621" s="12">
        <v>45054</v>
      </c>
      <c r="W621" s="12">
        <v>45054</v>
      </c>
      <c r="X621">
        <v>2</v>
      </c>
      <c r="Y621" s="13">
        <v>0.52361111111111114</v>
      </c>
      <c r="Z621" s="13">
        <v>0.61458333333333337</v>
      </c>
      <c r="AA621" s="1">
        <f t="shared" si="27"/>
        <v>131</v>
      </c>
      <c r="AB621">
        <v>2</v>
      </c>
      <c r="AD621">
        <v>2</v>
      </c>
      <c r="AF621">
        <v>1</v>
      </c>
      <c r="AG621" t="s">
        <v>1531</v>
      </c>
      <c r="AH621">
        <v>18</v>
      </c>
      <c r="AJ621">
        <v>18</v>
      </c>
      <c r="AK621">
        <v>2</v>
      </c>
      <c r="BC621">
        <f t="shared" si="28"/>
        <v>18</v>
      </c>
      <c r="BD621">
        <f>BC621*[1]counts!$B$54</f>
        <v>137.70000000000002</v>
      </c>
      <c r="BE621">
        <f t="shared" si="29"/>
        <v>137.70000000000002</v>
      </c>
      <c r="BF621">
        <v>0</v>
      </c>
      <c r="BG621">
        <v>0</v>
      </c>
      <c r="BH621">
        <v>0</v>
      </c>
      <c r="BI621">
        <v>0</v>
      </c>
      <c r="BJ621">
        <v>0</v>
      </c>
      <c r="BK621">
        <v>0</v>
      </c>
      <c r="BL621">
        <v>0</v>
      </c>
      <c r="BM621">
        <v>0</v>
      </c>
      <c r="BN621">
        <v>0</v>
      </c>
      <c r="BO621">
        <v>0</v>
      </c>
      <c r="BP621">
        <v>0</v>
      </c>
      <c r="BQ621">
        <v>0</v>
      </c>
      <c r="CF621">
        <v>7</v>
      </c>
      <c r="CG621">
        <v>10</v>
      </c>
      <c r="CH621">
        <v>1</v>
      </c>
      <c r="CI621">
        <v>1</v>
      </c>
      <c r="CJ621">
        <v>0</v>
      </c>
      <c r="CK621">
        <v>0</v>
      </c>
      <c r="CL621">
        <v>4</v>
      </c>
      <c r="CM621" t="s">
        <v>2671</v>
      </c>
      <c r="CN621">
        <v>13</v>
      </c>
      <c r="CO621" t="s">
        <v>2672</v>
      </c>
      <c r="CT621" t="s">
        <v>975</v>
      </c>
      <c r="CU621">
        <v>2</v>
      </c>
    </row>
    <row r="622" spans="1:99" x14ac:dyDescent="0.35">
      <c r="A622">
        <v>629</v>
      </c>
      <c r="B622" s="11">
        <v>45072.589583333334</v>
      </c>
      <c r="C622">
        <v>3</v>
      </c>
      <c r="D622">
        <v>0</v>
      </c>
      <c r="E622">
        <v>0</v>
      </c>
      <c r="F622">
        <v>0</v>
      </c>
      <c r="G622">
        <v>0</v>
      </c>
      <c r="H622">
        <v>0</v>
      </c>
      <c r="I622">
        <v>0</v>
      </c>
      <c r="J622">
        <v>0</v>
      </c>
      <c r="K622">
        <v>0</v>
      </c>
      <c r="M622">
        <v>83</v>
      </c>
      <c r="N622" t="s">
        <v>2673</v>
      </c>
      <c r="O622">
        <v>1</v>
      </c>
      <c r="P622">
        <v>3</v>
      </c>
      <c r="R622" t="s">
        <v>9</v>
      </c>
      <c r="S622" t="s">
        <v>212</v>
      </c>
      <c r="T622" t="s">
        <v>6</v>
      </c>
      <c r="U622" t="s">
        <v>200</v>
      </c>
      <c r="V622" s="12">
        <v>45068</v>
      </c>
      <c r="W622" s="12">
        <v>45068</v>
      </c>
      <c r="X622">
        <v>3</v>
      </c>
      <c r="Y622" s="13">
        <v>0.35416666666666669</v>
      </c>
      <c r="Z622" s="13">
        <v>0.48888888888888887</v>
      </c>
      <c r="AA622" s="1">
        <f t="shared" si="27"/>
        <v>193.99999999999994</v>
      </c>
      <c r="AB622">
        <v>2</v>
      </c>
      <c r="AD622">
        <v>2</v>
      </c>
      <c r="AF622">
        <v>1</v>
      </c>
      <c r="AG622" t="s">
        <v>2674</v>
      </c>
      <c r="AH622">
        <v>9</v>
      </c>
      <c r="AJ622">
        <v>9</v>
      </c>
      <c r="AK622">
        <v>1</v>
      </c>
      <c r="AL622">
        <v>1</v>
      </c>
      <c r="AM622" t="s">
        <v>2675</v>
      </c>
      <c r="AN622">
        <v>18</v>
      </c>
      <c r="AP622">
        <v>18</v>
      </c>
      <c r="AQ622">
        <v>1</v>
      </c>
      <c r="AR622">
        <v>1</v>
      </c>
      <c r="AS622" t="s">
        <v>2676</v>
      </c>
      <c r="AT622">
        <v>9</v>
      </c>
      <c r="AV622">
        <v>9</v>
      </c>
      <c r="AW622">
        <v>2</v>
      </c>
      <c r="BC622">
        <f t="shared" si="28"/>
        <v>36</v>
      </c>
      <c r="BD622">
        <f>BC622*[1]counts!$B$54</f>
        <v>275.40000000000003</v>
      </c>
      <c r="BE622">
        <f t="shared" si="29"/>
        <v>275.40000000000003</v>
      </c>
      <c r="BF622">
        <v>0</v>
      </c>
      <c r="BG622">
        <v>0</v>
      </c>
      <c r="BH622">
        <v>1</v>
      </c>
      <c r="BI622">
        <v>0</v>
      </c>
      <c r="BJ622">
        <v>0</v>
      </c>
      <c r="BK622">
        <v>0</v>
      </c>
      <c r="BL622">
        <v>0</v>
      </c>
      <c r="BM622">
        <v>0</v>
      </c>
      <c r="BN622">
        <v>0</v>
      </c>
      <c r="BO622">
        <v>0</v>
      </c>
      <c r="BP622">
        <v>0</v>
      </c>
      <c r="BQ622">
        <v>0</v>
      </c>
      <c r="BZ622">
        <v>1</v>
      </c>
      <c r="CA622" t="s">
        <v>975</v>
      </c>
      <c r="CF622">
        <v>2</v>
      </c>
      <c r="CH622">
        <v>0</v>
      </c>
      <c r="CI622">
        <v>1</v>
      </c>
      <c r="CJ622">
        <v>0</v>
      </c>
      <c r="CK622">
        <v>0</v>
      </c>
      <c r="CN622">
        <v>2</v>
      </c>
      <c r="CO622" t="s">
        <v>2677</v>
      </c>
      <c r="CT622" t="s">
        <v>975</v>
      </c>
      <c r="CU622">
        <v>2</v>
      </c>
    </row>
    <row r="623" spans="1:99" x14ac:dyDescent="0.35">
      <c r="A623">
        <v>630</v>
      </c>
      <c r="B623" s="11">
        <v>45072.594444444447</v>
      </c>
      <c r="C623">
        <v>3</v>
      </c>
      <c r="D623">
        <v>0</v>
      </c>
      <c r="E623">
        <v>0</v>
      </c>
      <c r="F623">
        <v>0</v>
      </c>
      <c r="G623">
        <v>0</v>
      </c>
      <c r="H623">
        <v>0</v>
      </c>
      <c r="I623">
        <v>0</v>
      </c>
      <c r="J623">
        <v>0</v>
      </c>
      <c r="K623">
        <v>1</v>
      </c>
      <c r="L623" t="s">
        <v>2678</v>
      </c>
      <c r="M623">
        <v>83</v>
      </c>
      <c r="N623" t="s">
        <v>2679</v>
      </c>
      <c r="O623">
        <v>1</v>
      </c>
      <c r="P623">
        <v>5</v>
      </c>
      <c r="R623" t="s">
        <v>8</v>
      </c>
      <c r="S623" t="s">
        <v>212</v>
      </c>
      <c r="T623" t="s">
        <v>6</v>
      </c>
      <c r="U623" t="s">
        <v>200</v>
      </c>
      <c r="V623" s="12">
        <v>45068</v>
      </c>
      <c r="W623" s="12">
        <v>45068</v>
      </c>
      <c r="X623">
        <v>1</v>
      </c>
      <c r="Y623" s="13">
        <v>0.55208333333333337</v>
      </c>
      <c r="Z623" s="13">
        <v>0.59583333333333333</v>
      </c>
      <c r="AA623" s="1">
        <f t="shared" si="27"/>
        <v>62.999999999999936</v>
      </c>
      <c r="AB623">
        <v>2</v>
      </c>
      <c r="AD623">
        <v>2</v>
      </c>
      <c r="AF623">
        <v>1</v>
      </c>
      <c r="AG623" t="s">
        <v>2680</v>
      </c>
      <c r="AH623">
        <v>18</v>
      </c>
      <c r="AJ623">
        <v>18</v>
      </c>
      <c r="AK623">
        <v>1</v>
      </c>
      <c r="AL623">
        <v>1</v>
      </c>
      <c r="AM623" t="s">
        <v>2681</v>
      </c>
      <c r="AN623">
        <v>9</v>
      </c>
      <c r="AP623">
        <v>9</v>
      </c>
      <c r="AQ623">
        <v>2</v>
      </c>
      <c r="BC623">
        <f t="shared" si="28"/>
        <v>27</v>
      </c>
      <c r="BD623">
        <f>BC623*[1]counts!$B$54</f>
        <v>206.55</v>
      </c>
      <c r="BE623">
        <f t="shared" si="29"/>
        <v>206.55</v>
      </c>
      <c r="BF623">
        <v>0</v>
      </c>
      <c r="BG623">
        <v>0</v>
      </c>
      <c r="BH623">
        <v>1</v>
      </c>
      <c r="BI623">
        <v>0</v>
      </c>
      <c r="BJ623">
        <v>0</v>
      </c>
      <c r="BK623">
        <v>0</v>
      </c>
      <c r="BL623">
        <v>0</v>
      </c>
      <c r="BM623">
        <v>0</v>
      </c>
      <c r="BN623">
        <v>0</v>
      </c>
      <c r="BO623">
        <v>0</v>
      </c>
      <c r="BP623">
        <v>0</v>
      </c>
      <c r="BQ623">
        <v>0</v>
      </c>
      <c r="CF623">
        <v>1</v>
      </c>
      <c r="CG623">
        <v>2</v>
      </c>
      <c r="CH623">
        <v>1</v>
      </c>
      <c r="CI623">
        <v>0</v>
      </c>
      <c r="CJ623">
        <v>0</v>
      </c>
      <c r="CK623">
        <v>0</v>
      </c>
      <c r="CL623">
        <v>1</v>
      </c>
      <c r="CM623" t="s">
        <v>2682</v>
      </c>
      <c r="CT623" t="s">
        <v>975</v>
      </c>
      <c r="CU623">
        <v>2</v>
      </c>
    </row>
    <row r="624" spans="1:99" x14ac:dyDescent="0.35">
      <c r="A624">
        <v>631</v>
      </c>
      <c r="B624" s="11">
        <v>45072.597916666666</v>
      </c>
      <c r="C624">
        <v>3</v>
      </c>
      <c r="D624">
        <v>0</v>
      </c>
      <c r="E624">
        <v>0</v>
      </c>
      <c r="F624">
        <v>0</v>
      </c>
      <c r="G624">
        <v>0</v>
      </c>
      <c r="H624">
        <v>0</v>
      </c>
      <c r="I624">
        <v>0</v>
      </c>
      <c r="J624">
        <v>0</v>
      </c>
      <c r="K624">
        <v>1</v>
      </c>
      <c r="L624" t="s">
        <v>2683</v>
      </c>
      <c r="M624">
        <v>75</v>
      </c>
      <c r="N624" t="s">
        <v>2679</v>
      </c>
      <c r="O624">
        <v>1</v>
      </c>
      <c r="P624">
        <v>6</v>
      </c>
      <c r="R624" t="s">
        <v>8</v>
      </c>
      <c r="S624" t="s">
        <v>212</v>
      </c>
      <c r="T624" t="s">
        <v>6</v>
      </c>
      <c r="U624" t="s">
        <v>200</v>
      </c>
      <c r="V624" s="12">
        <v>45068</v>
      </c>
      <c r="W624" s="12">
        <v>45068</v>
      </c>
      <c r="X624">
        <v>1</v>
      </c>
      <c r="Y624" s="13">
        <v>0.59861111111111109</v>
      </c>
      <c r="Z624" s="13">
        <v>0.64027777777777772</v>
      </c>
      <c r="AA624" s="1">
        <f t="shared" si="27"/>
        <v>59.999999999999943</v>
      </c>
      <c r="AB624">
        <v>2</v>
      </c>
      <c r="AD624">
        <v>2</v>
      </c>
      <c r="AF624">
        <v>1</v>
      </c>
      <c r="AG624" t="s">
        <v>2684</v>
      </c>
      <c r="AH624">
        <v>23</v>
      </c>
      <c r="AJ624">
        <v>23</v>
      </c>
      <c r="AK624">
        <v>1</v>
      </c>
      <c r="AL624">
        <v>1</v>
      </c>
      <c r="AM624" t="s">
        <v>2685</v>
      </c>
      <c r="AN624">
        <v>23</v>
      </c>
      <c r="AP624">
        <v>23</v>
      </c>
      <c r="AQ624">
        <v>2</v>
      </c>
      <c r="BC624">
        <f t="shared" si="28"/>
        <v>46</v>
      </c>
      <c r="BD624">
        <f>BC624*[1]counts!$B$54</f>
        <v>351.90000000000003</v>
      </c>
      <c r="BE624">
        <f t="shared" si="29"/>
        <v>351.90000000000003</v>
      </c>
      <c r="BF624">
        <v>0</v>
      </c>
      <c r="BG624">
        <v>0</v>
      </c>
      <c r="BH624">
        <v>1</v>
      </c>
      <c r="BI624">
        <v>0</v>
      </c>
      <c r="BJ624">
        <v>0</v>
      </c>
      <c r="BK624">
        <v>0</v>
      </c>
      <c r="BL624">
        <v>0</v>
      </c>
      <c r="BM624">
        <v>0</v>
      </c>
      <c r="BN624">
        <v>0</v>
      </c>
      <c r="BO624">
        <v>0</v>
      </c>
      <c r="BP624">
        <v>0</v>
      </c>
      <c r="BQ624">
        <v>0</v>
      </c>
      <c r="BZ624">
        <v>1</v>
      </c>
      <c r="CA624" t="s">
        <v>975</v>
      </c>
      <c r="CF624">
        <v>1</v>
      </c>
      <c r="CH624">
        <v>0</v>
      </c>
      <c r="CI624">
        <v>1</v>
      </c>
      <c r="CJ624">
        <v>0</v>
      </c>
      <c r="CK624">
        <v>0</v>
      </c>
      <c r="CN624">
        <v>1</v>
      </c>
      <c r="CO624" t="s">
        <v>1151</v>
      </c>
      <c r="CT624" t="s">
        <v>975</v>
      </c>
      <c r="CU624">
        <v>2</v>
      </c>
    </row>
    <row r="625" spans="1:99" x14ac:dyDescent="0.35">
      <c r="A625">
        <v>632</v>
      </c>
      <c r="B625" s="11">
        <v>45072.600694444445</v>
      </c>
      <c r="D625">
        <v>0</v>
      </c>
      <c r="E625">
        <v>0</v>
      </c>
      <c r="F625">
        <v>0</v>
      </c>
      <c r="G625">
        <v>0</v>
      </c>
      <c r="H625">
        <v>0</v>
      </c>
      <c r="I625">
        <v>0</v>
      </c>
      <c r="J625">
        <v>0</v>
      </c>
      <c r="K625">
        <v>1</v>
      </c>
      <c r="L625" t="s">
        <v>2686</v>
      </c>
      <c r="M625">
        <v>74</v>
      </c>
      <c r="N625" t="s">
        <v>2679</v>
      </c>
      <c r="O625">
        <v>1</v>
      </c>
      <c r="P625">
        <v>8</v>
      </c>
      <c r="R625" t="s">
        <v>9</v>
      </c>
      <c r="S625" t="s">
        <v>212</v>
      </c>
      <c r="T625" t="s">
        <v>6</v>
      </c>
      <c r="U625" t="s">
        <v>200</v>
      </c>
      <c r="V625" s="12">
        <v>45068</v>
      </c>
      <c r="W625" s="12">
        <v>45068</v>
      </c>
      <c r="X625">
        <v>1</v>
      </c>
      <c r="Y625" s="13">
        <v>0.60138888888888886</v>
      </c>
      <c r="Z625" s="13">
        <v>0.6430555555555556</v>
      </c>
      <c r="AA625" s="1">
        <f t="shared" si="27"/>
        <v>60.000000000000107</v>
      </c>
      <c r="AB625">
        <v>2</v>
      </c>
      <c r="AD625">
        <v>2</v>
      </c>
      <c r="AF625">
        <v>1</v>
      </c>
      <c r="AG625" t="s">
        <v>2681</v>
      </c>
      <c r="AH625">
        <v>13</v>
      </c>
      <c r="AJ625">
        <v>13</v>
      </c>
      <c r="AK625">
        <v>2</v>
      </c>
      <c r="BC625">
        <f t="shared" si="28"/>
        <v>13</v>
      </c>
      <c r="BD625">
        <f>BC625*[1]counts!$B$54</f>
        <v>99.45</v>
      </c>
      <c r="BE625">
        <f t="shared" si="29"/>
        <v>99.45</v>
      </c>
      <c r="BF625">
        <v>0</v>
      </c>
      <c r="BG625">
        <v>0</v>
      </c>
      <c r="BH625">
        <v>1</v>
      </c>
      <c r="BI625">
        <v>0</v>
      </c>
      <c r="BJ625">
        <v>0</v>
      </c>
      <c r="BK625">
        <v>0</v>
      </c>
      <c r="BL625">
        <v>0</v>
      </c>
      <c r="BM625">
        <v>0</v>
      </c>
      <c r="BN625">
        <v>0</v>
      </c>
      <c r="BO625">
        <v>0</v>
      </c>
      <c r="BP625">
        <v>0</v>
      </c>
      <c r="BQ625">
        <v>0</v>
      </c>
      <c r="BZ625">
        <v>1</v>
      </c>
      <c r="CA625" t="s">
        <v>975</v>
      </c>
      <c r="CF625">
        <v>1</v>
      </c>
      <c r="CH625">
        <v>1</v>
      </c>
      <c r="CI625">
        <v>0</v>
      </c>
      <c r="CJ625">
        <v>0</v>
      </c>
      <c r="CK625">
        <v>0</v>
      </c>
      <c r="CL625">
        <v>1</v>
      </c>
      <c r="CM625" t="s">
        <v>2135</v>
      </c>
      <c r="CT625" t="s">
        <v>975</v>
      </c>
      <c r="CU625">
        <v>2</v>
      </c>
    </row>
    <row r="626" spans="1:99" x14ac:dyDescent="0.35">
      <c r="A626">
        <v>633</v>
      </c>
      <c r="B626" s="11">
        <v>45072.602777777778</v>
      </c>
      <c r="C626">
        <v>3</v>
      </c>
      <c r="D626">
        <v>0</v>
      </c>
      <c r="E626">
        <v>0</v>
      </c>
      <c r="F626">
        <v>0</v>
      </c>
      <c r="G626">
        <v>0</v>
      </c>
      <c r="H626">
        <v>0</v>
      </c>
      <c r="I626">
        <v>0</v>
      </c>
      <c r="J626">
        <v>0</v>
      </c>
      <c r="K626">
        <v>1</v>
      </c>
      <c r="L626" t="s">
        <v>2687</v>
      </c>
      <c r="M626">
        <v>79</v>
      </c>
      <c r="N626" t="s">
        <v>2688</v>
      </c>
      <c r="O626">
        <v>1</v>
      </c>
      <c r="P626">
        <v>8</v>
      </c>
      <c r="R626" t="s">
        <v>9</v>
      </c>
      <c r="S626" t="s">
        <v>212</v>
      </c>
      <c r="T626" t="s">
        <v>6</v>
      </c>
      <c r="U626" t="s">
        <v>200</v>
      </c>
      <c r="V626" s="12">
        <v>45071</v>
      </c>
      <c r="W626" s="12">
        <v>45071</v>
      </c>
      <c r="X626">
        <v>1</v>
      </c>
      <c r="Y626" s="13">
        <v>0.52083333333333337</v>
      </c>
      <c r="Z626" s="13">
        <v>0.58333333333333337</v>
      </c>
      <c r="AA626" s="1">
        <f t="shared" si="27"/>
        <v>90</v>
      </c>
      <c r="AB626">
        <v>2</v>
      </c>
      <c r="AD626">
        <v>2</v>
      </c>
      <c r="AF626">
        <v>1</v>
      </c>
      <c r="AG626" t="s">
        <v>1531</v>
      </c>
      <c r="AH626">
        <v>4</v>
      </c>
      <c r="AJ626">
        <v>4</v>
      </c>
      <c r="AK626">
        <v>2</v>
      </c>
      <c r="BC626">
        <f t="shared" si="28"/>
        <v>4</v>
      </c>
      <c r="BD626">
        <f>BC626*[1]counts!$B$54</f>
        <v>30.6</v>
      </c>
      <c r="BE626">
        <f t="shared" si="29"/>
        <v>30.6</v>
      </c>
      <c r="BF626">
        <v>0</v>
      </c>
      <c r="BG626">
        <v>0</v>
      </c>
      <c r="BH626">
        <v>1</v>
      </c>
      <c r="BI626">
        <v>0</v>
      </c>
      <c r="BJ626">
        <v>0</v>
      </c>
      <c r="BK626">
        <v>0</v>
      </c>
      <c r="BL626">
        <v>0</v>
      </c>
      <c r="BM626">
        <v>0</v>
      </c>
      <c r="BN626">
        <v>0</v>
      </c>
      <c r="BO626">
        <v>0</v>
      </c>
      <c r="BP626">
        <v>0</v>
      </c>
      <c r="BQ626">
        <v>0</v>
      </c>
      <c r="BZ626">
        <v>1</v>
      </c>
      <c r="CA626">
        <v>1</v>
      </c>
      <c r="CF626">
        <v>1</v>
      </c>
      <c r="CG626">
        <v>1</v>
      </c>
      <c r="CH626">
        <v>1</v>
      </c>
      <c r="CI626">
        <v>0</v>
      </c>
      <c r="CJ626">
        <v>0</v>
      </c>
      <c r="CK626">
        <v>0</v>
      </c>
      <c r="CL626">
        <v>2</v>
      </c>
      <c r="CM626" t="s">
        <v>2395</v>
      </c>
      <c r="CT626" t="s">
        <v>975</v>
      </c>
      <c r="CU626">
        <v>2</v>
      </c>
    </row>
    <row r="627" spans="1:99" x14ac:dyDescent="0.35">
      <c r="A627">
        <v>634</v>
      </c>
      <c r="B627" s="11">
        <v>45071.604861111111</v>
      </c>
      <c r="C627">
        <v>2</v>
      </c>
      <c r="D627">
        <v>0</v>
      </c>
      <c r="E627">
        <v>0</v>
      </c>
      <c r="F627">
        <v>0</v>
      </c>
      <c r="G627">
        <v>1</v>
      </c>
      <c r="H627">
        <v>1</v>
      </c>
      <c r="I627">
        <v>1</v>
      </c>
      <c r="J627">
        <v>1</v>
      </c>
      <c r="K627">
        <v>0</v>
      </c>
      <c r="M627">
        <v>79</v>
      </c>
      <c r="N627" t="s">
        <v>2689</v>
      </c>
      <c r="O627">
        <v>1</v>
      </c>
      <c r="P627">
        <v>6</v>
      </c>
      <c r="R627" t="s">
        <v>8</v>
      </c>
      <c r="S627" t="s">
        <v>212</v>
      </c>
      <c r="T627" t="s">
        <v>6</v>
      </c>
      <c r="U627" t="s">
        <v>200</v>
      </c>
      <c r="V627" s="12">
        <v>45055</v>
      </c>
      <c r="W627" s="12">
        <v>45055</v>
      </c>
      <c r="X627">
        <v>3</v>
      </c>
      <c r="Y627" s="13">
        <v>0.52638888888888891</v>
      </c>
      <c r="Z627" s="13">
        <v>0.65486111111111112</v>
      </c>
      <c r="AA627" s="1">
        <f t="shared" si="27"/>
        <v>184.99999999999997</v>
      </c>
      <c r="AB627">
        <v>2</v>
      </c>
      <c r="AD627">
        <v>2</v>
      </c>
      <c r="AF627">
        <v>1</v>
      </c>
      <c r="AG627" t="s">
        <v>1531</v>
      </c>
      <c r="AH627">
        <v>32</v>
      </c>
      <c r="AJ627">
        <v>32</v>
      </c>
      <c r="AK627">
        <v>2</v>
      </c>
      <c r="BC627">
        <f t="shared" si="28"/>
        <v>32</v>
      </c>
      <c r="BD627">
        <f>BC627*[1]counts!$B$54</f>
        <v>244.8</v>
      </c>
      <c r="BE627">
        <f t="shared" si="29"/>
        <v>244.8</v>
      </c>
      <c r="BF627">
        <v>0</v>
      </c>
      <c r="BG627">
        <v>0</v>
      </c>
      <c r="BH627">
        <v>0</v>
      </c>
      <c r="BI627">
        <v>0</v>
      </c>
      <c r="BJ627">
        <v>0</v>
      </c>
      <c r="BK627">
        <v>0</v>
      </c>
      <c r="BL627">
        <v>0</v>
      </c>
      <c r="BM627">
        <v>0</v>
      </c>
      <c r="BN627">
        <v>0</v>
      </c>
      <c r="BO627">
        <v>0</v>
      </c>
      <c r="BP627">
        <v>0</v>
      </c>
      <c r="BQ627">
        <v>0</v>
      </c>
      <c r="CF627">
        <v>7</v>
      </c>
      <c r="CG627">
        <v>8</v>
      </c>
      <c r="CH627">
        <v>1</v>
      </c>
      <c r="CI627">
        <v>1</v>
      </c>
      <c r="CJ627">
        <v>0</v>
      </c>
      <c r="CK627">
        <v>0</v>
      </c>
      <c r="CL627">
        <v>2</v>
      </c>
      <c r="CM627" t="s">
        <v>2690</v>
      </c>
      <c r="CN627">
        <v>13</v>
      </c>
      <c r="CO627" t="s">
        <v>2691</v>
      </c>
      <c r="CT627" t="s">
        <v>975</v>
      </c>
      <c r="CU627">
        <v>2</v>
      </c>
    </row>
    <row r="628" spans="1:99" x14ac:dyDescent="0.35">
      <c r="A628">
        <v>635</v>
      </c>
      <c r="B628" s="11">
        <v>45071.618055555555</v>
      </c>
      <c r="C628">
        <v>2</v>
      </c>
      <c r="D628">
        <v>0</v>
      </c>
      <c r="E628">
        <v>0</v>
      </c>
      <c r="F628">
        <v>0</v>
      </c>
      <c r="G628">
        <v>0</v>
      </c>
      <c r="H628">
        <v>1</v>
      </c>
      <c r="I628">
        <v>1</v>
      </c>
      <c r="J628">
        <v>1</v>
      </c>
      <c r="K628">
        <v>0</v>
      </c>
      <c r="M628">
        <v>74</v>
      </c>
      <c r="N628" t="s">
        <v>2692</v>
      </c>
      <c r="O628">
        <v>1</v>
      </c>
      <c r="P628">
        <v>2</v>
      </c>
      <c r="R628" t="s">
        <v>8</v>
      </c>
      <c r="S628" t="s">
        <v>199</v>
      </c>
      <c r="T628" t="s">
        <v>6</v>
      </c>
      <c r="U628" t="s">
        <v>200</v>
      </c>
      <c r="V628" s="12">
        <v>45056</v>
      </c>
      <c r="W628" s="12">
        <v>45056</v>
      </c>
      <c r="X628">
        <v>3</v>
      </c>
      <c r="Y628" s="13">
        <v>0.5180555555555556</v>
      </c>
      <c r="Z628" s="13">
        <v>0.65416666666666667</v>
      </c>
      <c r="AA628" s="1">
        <f t="shared" si="27"/>
        <v>195.99999999999994</v>
      </c>
      <c r="AB628">
        <v>2</v>
      </c>
      <c r="AD628">
        <v>1</v>
      </c>
      <c r="AE628">
        <v>6726</v>
      </c>
      <c r="AF628">
        <v>1</v>
      </c>
      <c r="AG628" t="s">
        <v>2693</v>
      </c>
      <c r="AH628">
        <v>101</v>
      </c>
      <c r="AJ628">
        <v>101</v>
      </c>
      <c r="AK628">
        <v>1</v>
      </c>
      <c r="AL628">
        <v>1</v>
      </c>
      <c r="AM628" t="s">
        <v>2694</v>
      </c>
      <c r="AN628">
        <v>40</v>
      </c>
      <c r="AP628">
        <v>40</v>
      </c>
      <c r="AQ628">
        <v>2</v>
      </c>
      <c r="BC628">
        <f t="shared" si="28"/>
        <v>141</v>
      </c>
      <c r="BD628">
        <f>BC628*[1]counts!$B$54</f>
        <v>1078.6500000000001</v>
      </c>
      <c r="BE628">
        <f t="shared" si="29"/>
        <v>1078.6500000000001</v>
      </c>
      <c r="BF628">
        <v>1</v>
      </c>
      <c r="BG628">
        <v>0</v>
      </c>
      <c r="BH628">
        <v>0</v>
      </c>
      <c r="BI628">
        <v>0</v>
      </c>
      <c r="BJ628">
        <v>0</v>
      </c>
      <c r="BK628">
        <v>1</v>
      </c>
      <c r="BL628">
        <v>0</v>
      </c>
      <c r="BM628">
        <v>0</v>
      </c>
      <c r="BN628">
        <v>0</v>
      </c>
      <c r="BO628">
        <v>0</v>
      </c>
      <c r="BP628">
        <v>0</v>
      </c>
      <c r="BQ628">
        <v>0</v>
      </c>
      <c r="BR628">
        <v>1</v>
      </c>
      <c r="BS628" t="s">
        <v>2695</v>
      </c>
      <c r="CF628">
        <v>8</v>
      </c>
      <c r="CG628">
        <v>7</v>
      </c>
      <c r="CH628">
        <v>1</v>
      </c>
      <c r="CI628">
        <v>1</v>
      </c>
      <c r="CJ628">
        <v>0</v>
      </c>
      <c r="CK628">
        <v>0</v>
      </c>
      <c r="CL628">
        <v>7</v>
      </c>
      <c r="CM628" t="s">
        <v>2696</v>
      </c>
      <c r="CN628">
        <v>9</v>
      </c>
      <c r="CO628" t="s">
        <v>2697</v>
      </c>
      <c r="CT628" t="s">
        <v>975</v>
      </c>
      <c r="CU628">
        <v>2</v>
      </c>
    </row>
    <row r="629" spans="1:99" x14ac:dyDescent="0.35">
      <c r="A629">
        <v>636</v>
      </c>
      <c r="B629" s="11">
        <v>45071.658333333333</v>
      </c>
      <c r="C629">
        <v>2</v>
      </c>
      <c r="D629">
        <v>0</v>
      </c>
      <c r="E629">
        <v>0</v>
      </c>
      <c r="F629">
        <v>0</v>
      </c>
      <c r="G629">
        <v>1</v>
      </c>
      <c r="H629">
        <v>1</v>
      </c>
      <c r="I629">
        <v>1</v>
      </c>
      <c r="J629">
        <v>1</v>
      </c>
      <c r="K629">
        <v>0</v>
      </c>
      <c r="M629">
        <v>74</v>
      </c>
      <c r="N629" t="s">
        <v>2698</v>
      </c>
      <c r="O629">
        <v>1</v>
      </c>
      <c r="P629">
        <v>1</v>
      </c>
      <c r="R629" t="s">
        <v>8</v>
      </c>
      <c r="S629" t="s">
        <v>199</v>
      </c>
      <c r="T629" t="s">
        <v>6</v>
      </c>
      <c r="U629" t="s">
        <v>200</v>
      </c>
      <c r="V629" s="12">
        <v>45057</v>
      </c>
      <c r="W629" s="12">
        <v>45057</v>
      </c>
      <c r="X629">
        <v>3</v>
      </c>
      <c r="Y629" s="13">
        <v>0.52638888888888891</v>
      </c>
      <c r="Z629" s="13">
        <v>0.66180555555555554</v>
      </c>
      <c r="AA629" s="1">
        <f t="shared" si="27"/>
        <v>194.99999999999994</v>
      </c>
      <c r="AB629">
        <v>2</v>
      </c>
      <c r="AD629">
        <v>1</v>
      </c>
      <c r="AE629">
        <v>1232600</v>
      </c>
      <c r="AF629">
        <v>1</v>
      </c>
      <c r="AG629" t="s">
        <v>1159</v>
      </c>
      <c r="AH629">
        <v>334</v>
      </c>
      <c r="AJ629">
        <v>334</v>
      </c>
      <c r="AK629">
        <v>2</v>
      </c>
      <c r="BC629">
        <f t="shared" si="28"/>
        <v>334</v>
      </c>
      <c r="BD629">
        <f>BC629*[1]counts!$B$54</f>
        <v>2555.1</v>
      </c>
      <c r="BE629">
        <f t="shared" si="29"/>
        <v>2555.1</v>
      </c>
      <c r="BF629">
        <v>1</v>
      </c>
      <c r="BG629">
        <v>0</v>
      </c>
      <c r="BH629">
        <v>0</v>
      </c>
      <c r="BI629">
        <v>0</v>
      </c>
      <c r="BJ629">
        <v>0</v>
      </c>
      <c r="BK629">
        <v>1</v>
      </c>
      <c r="BL629">
        <v>0</v>
      </c>
      <c r="BM629">
        <v>0</v>
      </c>
      <c r="BN629">
        <v>0</v>
      </c>
      <c r="BO629">
        <v>0</v>
      </c>
      <c r="BP629">
        <v>0</v>
      </c>
      <c r="BQ629">
        <v>0</v>
      </c>
      <c r="BR629">
        <v>1</v>
      </c>
      <c r="BS629" t="s">
        <v>1957</v>
      </c>
      <c r="CF629">
        <v>10</v>
      </c>
      <c r="CG629">
        <v>4</v>
      </c>
      <c r="CH629">
        <v>1</v>
      </c>
      <c r="CI629">
        <v>1</v>
      </c>
      <c r="CJ629">
        <v>0</v>
      </c>
      <c r="CK629">
        <v>0</v>
      </c>
      <c r="CL629">
        <v>4</v>
      </c>
      <c r="CM629" t="s">
        <v>2699</v>
      </c>
      <c r="CN629">
        <v>10</v>
      </c>
      <c r="CO629" t="s">
        <v>2700</v>
      </c>
      <c r="CT629" t="s">
        <v>975</v>
      </c>
      <c r="CU629">
        <v>2</v>
      </c>
    </row>
    <row r="630" spans="1:99" x14ac:dyDescent="0.35">
      <c r="A630">
        <v>637</v>
      </c>
      <c r="B630" s="11">
        <v>45072.567361111112</v>
      </c>
      <c r="C630">
        <v>3</v>
      </c>
      <c r="D630">
        <v>0</v>
      </c>
      <c r="E630">
        <v>0</v>
      </c>
      <c r="F630">
        <v>0</v>
      </c>
      <c r="G630">
        <v>0</v>
      </c>
      <c r="H630">
        <v>0</v>
      </c>
      <c r="I630">
        <v>0</v>
      </c>
      <c r="J630">
        <v>0</v>
      </c>
      <c r="K630">
        <v>1</v>
      </c>
      <c r="L630" t="s">
        <v>1302</v>
      </c>
      <c r="M630">
        <v>75</v>
      </c>
      <c r="N630" t="s">
        <v>2701</v>
      </c>
      <c r="O630">
        <v>1</v>
      </c>
      <c r="P630">
        <v>7</v>
      </c>
      <c r="R630" t="s">
        <v>9</v>
      </c>
      <c r="S630" t="s">
        <v>199</v>
      </c>
      <c r="T630" t="s">
        <v>6</v>
      </c>
      <c r="U630" t="s">
        <v>200</v>
      </c>
      <c r="V630" s="12">
        <v>45054</v>
      </c>
      <c r="W630" s="12">
        <v>45054</v>
      </c>
      <c r="X630">
        <v>4</v>
      </c>
      <c r="Y630" s="13">
        <v>0.44513888888888886</v>
      </c>
      <c r="Z630" s="13">
        <v>0.61875000000000002</v>
      </c>
      <c r="AA630" s="1">
        <f t="shared" si="27"/>
        <v>250.00000000000006</v>
      </c>
      <c r="AB630">
        <v>2</v>
      </c>
      <c r="AD630">
        <v>2</v>
      </c>
      <c r="AF630">
        <v>1</v>
      </c>
      <c r="AG630" t="s">
        <v>978</v>
      </c>
      <c r="AH630">
        <v>297</v>
      </c>
      <c r="AJ630">
        <v>297</v>
      </c>
      <c r="AK630">
        <v>2</v>
      </c>
      <c r="BC630">
        <f t="shared" si="28"/>
        <v>297</v>
      </c>
      <c r="BD630">
        <f>BC630*[1]counts!$B$54</f>
        <v>2272.0500000000002</v>
      </c>
      <c r="BE630">
        <f t="shared" si="29"/>
        <v>2272.0500000000002</v>
      </c>
      <c r="BF630">
        <v>0</v>
      </c>
      <c r="BG630">
        <v>0</v>
      </c>
      <c r="BH630">
        <v>1</v>
      </c>
      <c r="BI630">
        <v>0</v>
      </c>
      <c r="BJ630">
        <v>0</v>
      </c>
      <c r="BK630">
        <v>0</v>
      </c>
      <c r="BL630">
        <v>0</v>
      </c>
      <c r="BM630">
        <v>0</v>
      </c>
      <c r="BN630">
        <v>0</v>
      </c>
      <c r="BO630">
        <v>0</v>
      </c>
      <c r="BP630">
        <v>0</v>
      </c>
      <c r="BQ630">
        <v>0</v>
      </c>
      <c r="BZ630">
        <v>1</v>
      </c>
      <c r="CA630" t="s">
        <v>975</v>
      </c>
      <c r="CF630">
        <v>2</v>
      </c>
      <c r="CH630">
        <v>0</v>
      </c>
      <c r="CI630">
        <v>1</v>
      </c>
      <c r="CJ630">
        <v>0</v>
      </c>
      <c r="CK630">
        <v>0</v>
      </c>
      <c r="CN630">
        <v>2</v>
      </c>
      <c r="CO630" t="s">
        <v>2702</v>
      </c>
      <c r="CT630" t="s">
        <v>975</v>
      </c>
      <c r="CU630">
        <v>2</v>
      </c>
    </row>
    <row r="631" spans="1:99" x14ac:dyDescent="0.35">
      <c r="A631">
        <v>638</v>
      </c>
      <c r="B631" s="11">
        <v>45072.571527777778</v>
      </c>
      <c r="C631">
        <v>3</v>
      </c>
      <c r="D631">
        <v>0</v>
      </c>
      <c r="E631">
        <v>0</v>
      </c>
      <c r="F631">
        <v>0</v>
      </c>
      <c r="G631">
        <v>0</v>
      </c>
      <c r="H631">
        <v>0</v>
      </c>
      <c r="I631">
        <v>0</v>
      </c>
      <c r="J631">
        <v>0</v>
      </c>
      <c r="K631">
        <v>1</v>
      </c>
      <c r="L631" t="s">
        <v>2326</v>
      </c>
      <c r="M631">
        <v>74</v>
      </c>
      <c r="N631" t="s">
        <v>2703</v>
      </c>
      <c r="O631">
        <v>1</v>
      </c>
      <c r="P631">
        <v>4</v>
      </c>
      <c r="R631" t="s">
        <v>9</v>
      </c>
      <c r="S631" t="s">
        <v>199</v>
      </c>
      <c r="T631" t="s">
        <v>6</v>
      </c>
      <c r="U631" t="s">
        <v>200</v>
      </c>
      <c r="V631" s="12">
        <v>45055</v>
      </c>
      <c r="W631" s="12">
        <v>45055</v>
      </c>
      <c r="X631">
        <v>3</v>
      </c>
      <c r="Y631" s="13">
        <v>0.49027777777777776</v>
      </c>
      <c r="Z631" s="13">
        <v>0.62013888888888891</v>
      </c>
      <c r="AA631" s="1">
        <f t="shared" si="27"/>
        <v>187.00000000000006</v>
      </c>
      <c r="AB631">
        <v>2</v>
      </c>
      <c r="AD631">
        <v>2</v>
      </c>
      <c r="AF631">
        <v>1</v>
      </c>
      <c r="AG631" t="s">
        <v>1022</v>
      </c>
      <c r="AH631">
        <v>116</v>
      </c>
      <c r="AJ631">
        <v>116</v>
      </c>
      <c r="AK631">
        <v>2</v>
      </c>
      <c r="BC631">
        <f t="shared" si="28"/>
        <v>116</v>
      </c>
      <c r="BD631">
        <f>BC631*[1]counts!$B$54</f>
        <v>887.40000000000009</v>
      </c>
      <c r="BE631">
        <f t="shared" si="29"/>
        <v>887.40000000000009</v>
      </c>
      <c r="BF631">
        <v>0</v>
      </c>
      <c r="BG631">
        <v>0</v>
      </c>
      <c r="BH631">
        <v>1</v>
      </c>
      <c r="BI631">
        <v>0</v>
      </c>
      <c r="BJ631">
        <v>0</v>
      </c>
      <c r="BK631">
        <v>0</v>
      </c>
      <c r="BL631">
        <v>0</v>
      </c>
      <c r="BM631">
        <v>0</v>
      </c>
      <c r="BN631">
        <v>0</v>
      </c>
      <c r="BO631">
        <v>0</v>
      </c>
      <c r="BP631">
        <v>0</v>
      </c>
      <c r="BQ631">
        <v>0</v>
      </c>
      <c r="BZ631">
        <v>1</v>
      </c>
      <c r="CA631" t="s">
        <v>975</v>
      </c>
      <c r="CF631">
        <v>2</v>
      </c>
      <c r="CG631">
        <v>1</v>
      </c>
      <c r="CH631">
        <v>1</v>
      </c>
      <c r="CI631">
        <v>1</v>
      </c>
      <c r="CJ631">
        <v>0</v>
      </c>
      <c r="CK631">
        <v>0</v>
      </c>
      <c r="CL631">
        <v>1</v>
      </c>
      <c r="CM631" t="s">
        <v>1714</v>
      </c>
      <c r="CN631">
        <v>2</v>
      </c>
      <c r="CO631" t="s">
        <v>1973</v>
      </c>
      <c r="CT631" t="s">
        <v>975</v>
      </c>
      <c r="CU631">
        <v>2</v>
      </c>
    </row>
    <row r="632" spans="1:99" x14ac:dyDescent="0.35">
      <c r="A632">
        <v>639</v>
      </c>
      <c r="B632" s="11">
        <v>45072.574999999997</v>
      </c>
      <c r="C632">
        <v>3</v>
      </c>
      <c r="D632">
        <v>0</v>
      </c>
      <c r="E632">
        <v>0</v>
      </c>
      <c r="F632">
        <v>0</v>
      </c>
      <c r="G632">
        <v>0</v>
      </c>
      <c r="H632">
        <v>0</v>
      </c>
      <c r="I632">
        <v>0</v>
      </c>
      <c r="J632">
        <v>0</v>
      </c>
      <c r="K632">
        <v>0</v>
      </c>
      <c r="M632">
        <v>74</v>
      </c>
      <c r="N632" t="s">
        <v>2704</v>
      </c>
      <c r="O632">
        <v>1</v>
      </c>
      <c r="P632">
        <v>4</v>
      </c>
      <c r="R632" t="s">
        <v>9</v>
      </c>
      <c r="S632" t="s">
        <v>199</v>
      </c>
      <c r="T632" t="s">
        <v>6</v>
      </c>
      <c r="U632" t="s">
        <v>200</v>
      </c>
      <c r="V632" s="12">
        <v>45056</v>
      </c>
      <c r="W632" s="12">
        <v>45056</v>
      </c>
      <c r="X632">
        <v>1</v>
      </c>
      <c r="Y632" s="13">
        <v>0.45277777777777778</v>
      </c>
      <c r="Z632" s="13">
        <v>0.53611111111111109</v>
      </c>
      <c r="AA632" s="1">
        <f t="shared" si="27"/>
        <v>119.99999999999997</v>
      </c>
      <c r="AB632">
        <v>2</v>
      </c>
      <c r="AD632">
        <v>2</v>
      </c>
      <c r="AF632">
        <v>1</v>
      </c>
      <c r="AG632" t="s">
        <v>2705</v>
      </c>
      <c r="AH632">
        <v>58</v>
      </c>
      <c r="AJ632">
        <v>58</v>
      </c>
      <c r="AK632">
        <v>1</v>
      </c>
      <c r="AL632">
        <v>1</v>
      </c>
      <c r="AM632" t="s">
        <v>2706</v>
      </c>
      <c r="AN632">
        <v>20</v>
      </c>
      <c r="AP632">
        <v>20</v>
      </c>
      <c r="AQ632">
        <v>2</v>
      </c>
      <c r="BC632">
        <f t="shared" si="28"/>
        <v>78</v>
      </c>
      <c r="BD632">
        <f>BC632*[1]counts!$B$54</f>
        <v>596.70000000000005</v>
      </c>
      <c r="BE632">
        <f t="shared" si="29"/>
        <v>596.70000000000005</v>
      </c>
      <c r="BF632">
        <v>0</v>
      </c>
      <c r="BG632">
        <v>0</v>
      </c>
      <c r="BH632">
        <v>1</v>
      </c>
      <c r="BI632">
        <v>0</v>
      </c>
      <c r="BJ632">
        <v>0</v>
      </c>
      <c r="BK632">
        <v>0</v>
      </c>
      <c r="BL632">
        <v>0</v>
      </c>
      <c r="BM632">
        <v>0</v>
      </c>
      <c r="BN632">
        <v>0</v>
      </c>
      <c r="BO632">
        <v>0</v>
      </c>
      <c r="BP632">
        <v>0</v>
      </c>
      <c r="BQ632">
        <v>0</v>
      </c>
      <c r="BZ632">
        <v>1</v>
      </c>
      <c r="CA632" t="s">
        <v>975</v>
      </c>
      <c r="CF632">
        <v>1</v>
      </c>
      <c r="CG632">
        <v>1</v>
      </c>
      <c r="CH632">
        <v>1</v>
      </c>
      <c r="CI632">
        <v>0</v>
      </c>
      <c r="CJ632">
        <v>0</v>
      </c>
      <c r="CK632">
        <v>0</v>
      </c>
      <c r="CL632">
        <v>2</v>
      </c>
      <c r="CM632" t="s">
        <v>2707</v>
      </c>
      <c r="CT632" t="s">
        <v>975</v>
      </c>
      <c r="CU632">
        <v>2</v>
      </c>
    </row>
    <row r="633" spans="1:99" x14ac:dyDescent="0.35">
      <c r="A633">
        <v>640</v>
      </c>
      <c r="B633" s="11">
        <v>45072.580555555556</v>
      </c>
      <c r="C633">
        <v>3</v>
      </c>
      <c r="D633">
        <v>0</v>
      </c>
      <c r="E633">
        <v>0</v>
      </c>
      <c r="F633">
        <v>0</v>
      </c>
      <c r="G633">
        <v>0</v>
      </c>
      <c r="H633">
        <v>0</v>
      </c>
      <c r="I633">
        <v>0</v>
      </c>
      <c r="J633">
        <v>0</v>
      </c>
      <c r="K633">
        <v>1</v>
      </c>
      <c r="L633" t="s">
        <v>2045</v>
      </c>
      <c r="M633">
        <v>75</v>
      </c>
      <c r="N633" t="s">
        <v>2708</v>
      </c>
      <c r="O633">
        <v>1</v>
      </c>
      <c r="P633">
        <v>6</v>
      </c>
      <c r="R633" t="s">
        <v>8</v>
      </c>
      <c r="S633" t="s">
        <v>212</v>
      </c>
      <c r="T633" t="s">
        <v>6</v>
      </c>
      <c r="U633" t="s">
        <v>200</v>
      </c>
      <c r="V633" s="12">
        <v>45061</v>
      </c>
      <c r="W633" s="12">
        <v>45061</v>
      </c>
      <c r="X633">
        <v>1</v>
      </c>
      <c r="Y633" s="13">
        <v>0.5131944444444444</v>
      </c>
      <c r="Z633" s="13">
        <v>0.55763888888888891</v>
      </c>
      <c r="AA633" s="1">
        <f t="shared" si="27"/>
        <v>64.000000000000085</v>
      </c>
      <c r="AB633">
        <v>2</v>
      </c>
      <c r="AD633">
        <v>2</v>
      </c>
      <c r="AF633">
        <v>1</v>
      </c>
      <c r="AG633" t="s">
        <v>2709</v>
      </c>
      <c r="AH633">
        <v>9</v>
      </c>
      <c r="AJ633">
        <v>9</v>
      </c>
      <c r="AK633">
        <v>1</v>
      </c>
      <c r="AL633">
        <v>1</v>
      </c>
      <c r="AM633" t="s">
        <v>2710</v>
      </c>
      <c r="AN633">
        <v>9</v>
      </c>
      <c r="AP633">
        <v>9</v>
      </c>
      <c r="AQ633">
        <v>2</v>
      </c>
      <c r="BC633">
        <f t="shared" si="28"/>
        <v>18</v>
      </c>
      <c r="BD633">
        <f>BC633*[1]counts!$B$54</f>
        <v>137.70000000000002</v>
      </c>
      <c r="BE633">
        <f t="shared" si="29"/>
        <v>137.70000000000002</v>
      </c>
      <c r="BF633">
        <v>0</v>
      </c>
      <c r="BG633">
        <v>0</v>
      </c>
      <c r="BH633">
        <v>1</v>
      </c>
      <c r="BI633">
        <v>0</v>
      </c>
      <c r="BJ633">
        <v>0</v>
      </c>
      <c r="BK633">
        <v>0</v>
      </c>
      <c r="BL633">
        <v>0</v>
      </c>
      <c r="BM633">
        <v>0</v>
      </c>
      <c r="BN633">
        <v>0</v>
      </c>
      <c r="BO633">
        <v>0</v>
      </c>
      <c r="BP633">
        <v>0</v>
      </c>
      <c r="BQ633">
        <v>0</v>
      </c>
      <c r="BZ633">
        <v>1</v>
      </c>
      <c r="CF633">
        <v>2</v>
      </c>
      <c r="CG633">
        <v>1</v>
      </c>
      <c r="CH633">
        <v>1</v>
      </c>
      <c r="CI633">
        <v>1</v>
      </c>
      <c r="CJ633">
        <v>0</v>
      </c>
      <c r="CK633">
        <v>0</v>
      </c>
      <c r="CL633">
        <v>1</v>
      </c>
      <c r="CM633" t="s">
        <v>2711</v>
      </c>
      <c r="CN633">
        <v>2</v>
      </c>
      <c r="CO633" t="s">
        <v>2712</v>
      </c>
      <c r="CT633" t="s">
        <v>975</v>
      </c>
      <c r="CU633">
        <v>2</v>
      </c>
    </row>
    <row r="634" spans="1:99" x14ac:dyDescent="0.35">
      <c r="A634">
        <v>641</v>
      </c>
      <c r="B634" s="11">
        <v>45072.586805555555</v>
      </c>
      <c r="C634">
        <v>3</v>
      </c>
      <c r="D634">
        <v>0</v>
      </c>
      <c r="E634">
        <v>0</v>
      </c>
      <c r="F634">
        <v>0</v>
      </c>
      <c r="G634">
        <v>0</v>
      </c>
      <c r="H634">
        <v>0</v>
      </c>
      <c r="I634">
        <v>0</v>
      </c>
      <c r="J634">
        <v>0</v>
      </c>
      <c r="K634">
        <v>1</v>
      </c>
      <c r="L634" t="s">
        <v>2045</v>
      </c>
      <c r="M634">
        <v>82</v>
      </c>
      <c r="N634" t="s">
        <v>2701</v>
      </c>
      <c r="O634">
        <v>1</v>
      </c>
      <c r="P634">
        <v>8</v>
      </c>
      <c r="R634" t="s">
        <v>9</v>
      </c>
      <c r="S634" t="s">
        <v>212</v>
      </c>
      <c r="T634" t="s">
        <v>6</v>
      </c>
      <c r="U634" t="s">
        <v>200</v>
      </c>
      <c r="V634" s="12">
        <v>45063</v>
      </c>
      <c r="W634" s="12">
        <v>45063</v>
      </c>
      <c r="X634">
        <v>1</v>
      </c>
      <c r="Y634" s="13">
        <v>0.57986111111111116</v>
      </c>
      <c r="Z634" s="13">
        <v>0.63194444444444442</v>
      </c>
      <c r="AA634" s="1">
        <f t="shared" si="27"/>
        <v>74.999999999999886</v>
      </c>
      <c r="AB634">
        <v>2</v>
      </c>
      <c r="AD634">
        <v>2</v>
      </c>
      <c r="AF634">
        <v>1</v>
      </c>
      <c r="AG634" t="s">
        <v>1531</v>
      </c>
      <c r="AH634">
        <v>4</v>
      </c>
      <c r="AJ634">
        <v>4</v>
      </c>
      <c r="AK634">
        <v>2</v>
      </c>
      <c r="BC634">
        <f t="shared" si="28"/>
        <v>4</v>
      </c>
      <c r="BD634">
        <f>BC634*[1]counts!$B$54</f>
        <v>30.6</v>
      </c>
      <c r="BE634">
        <f t="shared" si="29"/>
        <v>30.6</v>
      </c>
      <c r="BF634">
        <v>0</v>
      </c>
      <c r="BG634">
        <v>0</v>
      </c>
      <c r="BH634">
        <v>1</v>
      </c>
      <c r="BI634">
        <v>0</v>
      </c>
      <c r="BJ634">
        <v>0</v>
      </c>
      <c r="BK634">
        <v>0</v>
      </c>
      <c r="BL634">
        <v>0</v>
      </c>
      <c r="BM634">
        <v>0</v>
      </c>
      <c r="BN634">
        <v>0</v>
      </c>
      <c r="BO634">
        <v>0</v>
      </c>
      <c r="BP634">
        <v>0</v>
      </c>
      <c r="BQ634">
        <v>0</v>
      </c>
      <c r="BZ634">
        <v>1</v>
      </c>
      <c r="CA634" t="s">
        <v>975</v>
      </c>
      <c r="CF634">
        <v>1</v>
      </c>
      <c r="CG634">
        <v>1</v>
      </c>
      <c r="CH634">
        <v>1</v>
      </c>
      <c r="CI634">
        <v>0</v>
      </c>
      <c r="CJ634">
        <v>0</v>
      </c>
      <c r="CK634">
        <v>0</v>
      </c>
      <c r="CL634">
        <v>2</v>
      </c>
      <c r="CM634" t="s">
        <v>2395</v>
      </c>
      <c r="CT634" t="s">
        <v>975</v>
      </c>
      <c r="CU634">
        <v>2</v>
      </c>
    </row>
    <row r="635" spans="1:99" x14ac:dyDescent="0.35">
      <c r="A635">
        <v>642</v>
      </c>
      <c r="B635" s="11">
        <v>45093.524305555555</v>
      </c>
      <c r="C635">
        <v>3</v>
      </c>
      <c r="D635">
        <v>0</v>
      </c>
      <c r="E635">
        <v>0</v>
      </c>
      <c r="F635">
        <v>0</v>
      </c>
      <c r="G635">
        <v>0</v>
      </c>
      <c r="H635">
        <v>0</v>
      </c>
      <c r="I635">
        <v>0</v>
      </c>
      <c r="J635">
        <v>0</v>
      </c>
      <c r="K635">
        <v>1</v>
      </c>
      <c r="L635" t="s">
        <v>2713</v>
      </c>
      <c r="M635">
        <v>78</v>
      </c>
      <c r="N635" t="s">
        <v>1326</v>
      </c>
      <c r="O635">
        <v>2</v>
      </c>
      <c r="Q635">
        <v>4</v>
      </c>
      <c r="R635" t="s">
        <v>9</v>
      </c>
      <c r="S635" t="s">
        <v>212</v>
      </c>
      <c r="T635" t="s">
        <v>6</v>
      </c>
      <c r="U635" t="s">
        <v>200</v>
      </c>
      <c r="V635" s="12">
        <v>45082</v>
      </c>
      <c r="W635" s="12">
        <v>45082</v>
      </c>
      <c r="X635">
        <v>1</v>
      </c>
      <c r="Y635" s="13">
        <v>0.375</v>
      </c>
      <c r="Z635" s="13">
        <v>0.41666666666666669</v>
      </c>
      <c r="AA635" s="1">
        <f t="shared" si="27"/>
        <v>60.000000000000028</v>
      </c>
      <c r="AB635">
        <v>2</v>
      </c>
      <c r="AD635">
        <v>2</v>
      </c>
      <c r="AF635">
        <v>1</v>
      </c>
      <c r="AG635" t="s">
        <v>2714</v>
      </c>
      <c r="AH635">
        <v>7</v>
      </c>
      <c r="AJ635">
        <v>7</v>
      </c>
      <c r="AK635">
        <v>2</v>
      </c>
      <c r="BC635">
        <f t="shared" si="28"/>
        <v>7</v>
      </c>
      <c r="BD635">
        <f>BC635*[1]counts!$B$54</f>
        <v>53.550000000000004</v>
      </c>
      <c r="BE635">
        <f t="shared" si="29"/>
        <v>53.550000000000004</v>
      </c>
      <c r="BF635">
        <v>0</v>
      </c>
      <c r="BG635">
        <v>0</v>
      </c>
      <c r="BH635">
        <v>1</v>
      </c>
      <c r="BI635">
        <v>0</v>
      </c>
      <c r="BJ635">
        <v>0</v>
      </c>
      <c r="BK635">
        <v>0</v>
      </c>
      <c r="BL635">
        <v>0</v>
      </c>
      <c r="BM635">
        <v>0</v>
      </c>
      <c r="BN635">
        <v>0</v>
      </c>
      <c r="BO635">
        <v>0</v>
      </c>
      <c r="BP635">
        <v>0</v>
      </c>
      <c r="BQ635">
        <v>0</v>
      </c>
      <c r="BZ635">
        <v>1</v>
      </c>
      <c r="CA635" t="s">
        <v>942</v>
      </c>
      <c r="CF635">
        <v>3</v>
      </c>
      <c r="CG635">
        <v>3</v>
      </c>
      <c r="CH635">
        <v>1</v>
      </c>
      <c r="CI635">
        <v>1</v>
      </c>
      <c r="CJ635">
        <v>0</v>
      </c>
      <c r="CK635">
        <v>0</v>
      </c>
      <c r="CL635">
        <v>2</v>
      </c>
      <c r="CM635" t="s">
        <v>2715</v>
      </c>
      <c r="CN635">
        <v>4</v>
      </c>
      <c r="CO635" t="s">
        <v>2292</v>
      </c>
      <c r="CT635" t="s">
        <v>942</v>
      </c>
      <c r="CU635">
        <v>2</v>
      </c>
    </row>
    <row r="636" spans="1:99" x14ac:dyDescent="0.35">
      <c r="A636">
        <v>643</v>
      </c>
      <c r="B636" s="11">
        <v>45093.529861111114</v>
      </c>
      <c r="C636">
        <v>3</v>
      </c>
      <c r="D636">
        <v>0</v>
      </c>
      <c r="E636">
        <v>0</v>
      </c>
      <c r="F636">
        <v>0</v>
      </c>
      <c r="G636">
        <v>0</v>
      </c>
      <c r="H636">
        <v>0</v>
      </c>
      <c r="I636">
        <v>0</v>
      </c>
      <c r="J636">
        <v>0</v>
      </c>
      <c r="K636">
        <v>1</v>
      </c>
      <c r="L636" t="s">
        <v>1401</v>
      </c>
      <c r="M636">
        <v>89</v>
      </c>
      <c r="N636" t="s">
        <v>1326</v>
      </c>
      <c r="O636">
        <v>2</v>
      </c>
      <c r="Q636">
        <v>6</v>
      </c>
      <c r="R636" t="s">
        <v>8</v>
      </c>
      <c r="S636" t="s">
        <v>212</v>
      </c>
      <c r="T636" t="s">
        <v>6</v>
      </c>
      <c r="U636" t="s">
        <v>200</v>
      </c>
      <c r="V636" s="12">
        <v>45083</v>
      </c>
      <c r="W636" s="12">
        <v>45083</v>
      </c>
      <c r="X636">
        <v>1</v>
      </c>
      <c r="Y636" s="13">
        <v>0.45833333333333331</v>
      </c>
      <c r="Z636" s="13">
        <v>0.5</v>
      </c>
      <c r="AA636" s="1">
        <f t="shared" si="27"/>
        <v>60.000000000000028</v>
      </c>
      <c r="AB636">
        <v>2</v>
      </c>
      <c r="AD636">
        <v>2</v>
      </c>
      <c r="AF636">
        <v>1</v>
      </c>
      <c r="AG636" t="s">
        <v>2716</v>
      </c>
      <c r="AH636">
        <v>10</v>
      </c>
      <c r="AJ636">
        <v>10</v>
      </c>
      <c r="AK636">
        <v>2</v>
      </c>
      <c r="BC636">
        <f t="shared" si="28"/>
        <v>10</v>
      </c>
      <c r="BD636">
        <f>BC636*[1]counts!$B$54</f>
        <v>76.5</v>
      </c>
      <c r="BE636">
        <f t="shared" si="29"/>
        <v>76.5</v>
      </c>
      <c r="BF636">
        <v>0</v>
      </c>
      <c r="BG636">
        <v>0</v>
      </c>
      <c r="BH636">
        <v>1</v>
      </c>
      <c r="BI636">
        <v>0</v>
      </c>
      <c r="BJ636">
        <v>0</v>
      </c>
      <c r="BK636">
        <v>0</v>
      </c>
      <c r="BL636">
        <v>0</v>
      </c>
      <c r="BM636">
        <v>0</v>
      </c>
      <c r="BN636">
        <v>0</v>
      </c>
      <c r="BO636">
        <v>0</v>
      </c>
      <c r="BP636">
        <v>0</v>
      </c>
      <c r="BQ636">
        <v>0</v>
      </c>
      <c r="BZ636">
        <v>1</v>
      </c>
      <c r="CA636" t="s">
        <v>942</v>
      </c>
      <c r="CF636">
        <v>2</v>
      </c>
      <c r="CG636">
        <v>2</v>
      </c>
      <c r="CH636">
        <v>1</v>
      </c>
      <c r="CI636">
        <v>1</v>
      </c>
      <c r="CJ636">
        <v>0</v>
      </c>
      <c r="CK636">
        <v>0</v>
      </c>
      <c r="CL636">
        <v>2</v>
      </c>
      <c r="CM636" t="s">
        <v>2717</v>
      </c>
      <c r="CN636">
        <v>2</v>
      </c>
      <c r="CO636" t="s">
        <v>2366</v>
      </c>
      <c r="CT636" t="s">
        <v>942</v>
      </c>
      <c r="CU636">
        <v>2</v>
      </c>
    </row>
    <row r="637" spans="1:99" x14ac:dyDescent="0.35">
      <c r="A637">
        <v>644</v>
      </c>
      <c r="B637" s="11">
        <v>45093.53402777778</v>
      </c>
      <c r="C637">
        <v>3</v>
      </c>
      <c r="D637">
        <v>0</v>
      </c>
      <c r="E637">
        <v>0</v>
      </c>
      <c r="F637">
        <v>0</v>
      </c>
      <c r="G637">
        <v>0</v>
      </c>
      <c r="H637">
        <v>0</v>
      </c>
      <c r="I637">
        <v>0</v>
      </c>
      <c r="J637">
        <v>0</v>
      </c>
      <c r="K637">
        <v>1</v>
      </c>
      <c r="L637" t="s">
        <v>2718</v>
      </c>
      <c r="M637">
        <v>92</v>
      </c>
      <c r="N637" t="s">
        <v>1326</v>
      </c>
      <c r="O637">
        <v>2</v>
      </c>
      <c r="Q637">
        <v>7</v>
      </c>
      <c r="R637" t="s">
        <v>9</v>
      </c>
      <c r="S637" t="s">
        <v>199</v>
      </c>
      <c r="T637" t="s">
        <v>6</v>
      </c>
      <c r="U637" t="s">
        <v>200</v>
      </c>
      <c r="V637" s="12">
        <v>45084</v>
      </c>
      <c r="W637" s="12">
        <v>45084</v>
      </c>
      <c r="X637">
        <v>2</v>
      </c>
      <c r="Y637" s="13">
        <v>0.375</v>
      </c>
      <c r="Z637" s="13">
        <v>0.46180555555555558</v>
      </c>
      <c r="AA637" s="1">
        <f t="shared" si="27"/>
        <v>125.00000000000003</v>
      </c>
      <c r="AB637">
        <v>2</v>
      </c>
      <c r="AD637">
        <v>2</v>
      </c>
      <c r="AF637">
        <v>1</v>
      </c>
      <c r="AG637" t="s">
        <v>2719</v>
      </c>
      <c r="AH637">
        <v>85</v>
      </c>
      <c r="AJ637">
        <v>85</v>
      </c>
      <c r="AK637">
        <v>2</v>
      </c>
      <c r="BC637">
        <f t="shared" si="28"/>
        <v>85</v>
      </c>
      <c r="BD637">
        <f>BC637*[1]counts!$B$54</f>
        <v>650.25</v>
      </c>
      <c r="BE637">
        <f t="shared" si="29"/>
        <v>650.25</v>
      </c>
      <c r="BF637">
        <v>0</v>
      </c>
      <c r="BG637">
        <v>0</v>
      </c>
      <c r="BH637">
        <v>1</v>
      </c>
      <c r="BI637">
        <v>0</v>
      </c>
      <c r="BJ637">
        <v>0</v>
      </c>
      <c r="BK637">
        <v>0</v>
      </c>
      <c r="BL637">
        <v>0</v>
      </c>
      <c r="BM637">
        <v>0</v>
      </c>
      <c r="BN637">
        <v>0</v>
      </c>
      <c r="BO637">
        <v>0</v>
      </c>
      <c r="BP637">
        <v>0</v>
      </c>
      <c r="BQ637">
        <v>0</v>
      </c>
      <c r="BZ637">
        <v>1</v>
      </c>
      <c r="CA637" t="s">
        <v>942</v>
      </c>
      <c r="CF637">
        <v>1</v>
      </c>
      <c r="CG637">
        <v>1</v>
      </c>
      <c r="CH637">
        <v>0</v>
      </c>
      <c r="CI637">
        <v>1</v>
      </c>
      <c r="CJ637">
        <v>0</v>
      </c>
      <c r="CK637">
        <v>0</v>
      </c>
      <c r="CN637">
        <v>2</v>
      </c>
      <c r="CO637" t="s">
        <v>2720</v>
      </c>
      <c r="CT637" t="s">
        <v>942</v>
      </c>
      <c r="CU637">
        <v>2</v>
      </c>
    </row>
    <row r="638" spans="1:99" x14ac:dyDescent="0.35">
      <c r="A638">
        <v>645</v>
      </c>
      <c r="B638" s="11">
        <v>45097.57916666667</v>
      </c>
      <c r="C638">
        <v>3</v>
      </c>
      <c r="D638">
        <v>0</v>
      </c>
      <c r="E638">
        <v>0</v>
      </c>
      <c r="F638">
        <v>0</v>
      </c>
      <c r="G638">
        <v>0</v>
      </c>
      <c r="H638">
        <v>0</v>
      </c>
      <c r="I638">
        <v>0</v>
      </c>
      <c r="J638">
        <v>0</v>
      </c>
      <c r="K638">
        <v>1</v>
      </c>
      <c r="L638" t="s">
        <v>2721</v>
      </c>
      <c r="M638">
        <v>64</v>
      </c>
      <c r="N638" t="s">
        <v>1326</v>
      </c>
      <c r="O638">
        <v>2</v>
      </c>
      <c r="Q638">
        <v>8</v>
      </c>
      <c r="R638" t="s">
        <v>9</v>
      </c>
      <c r="S638" t="s">
        <v>199</v>
      </c>
      <c r="T638" t="s">
        <v>6</v>
      </c>
      <c r="U638" t="s">
        <v>200</v>
      </c>
      <c r="V638" s="12">
        <v>45086</v>
      </c>
      <c r="W638" s="12">
        <v>45086</v>
      </c>
      <c r="X638">
        <v>2</v>
      </c>
      <c r="Y638" s="13">
        <v>0.45833333333333331</v>
      </c>
      <c r="Z638" s="13">
        <v>0.54166666666666663</v>
      </c>
      <c r="AA638" s="1">
        <f t="shared" si="27"/>
        <v>119.99999999999997</v>
      </c>
      <c r="AB638">
        <v>2</v>
      </c>
      <c r="AD638">
        <v>2</v>
      </c>
      <c r="AF638">
        <v>1</v>
      </c>
      <c r="AG638" t="s">
        <v>2562</v>
      </c>
      <c r="AH638">
        <v>70</v>
      </c>
      <c r="AJ638">
        <v>70</v>
      </c>
      <c r="AK638">
        <v>2</v>
      </c>
      <c r="BC638">
        <f t="shared" si="28"/>
        <v>70</v>
      </c>
      <c r="BD638">
        <f>BC638*[1]counts!$B$54</f>
        <v>535.5</v>
      </c>
      <c r="BE638">
        <f t="shared" si="29"/>
        <v>535.5</v>
      </c>
      <c r="BF638">
        <v>0</v>
      </c>
      <c r="BG638">
        <v>0</v>
      </c>
      <c r="BH638">
        <v>1</v>
      </c>
      <c r="BI638">
        <v>0</v>
      </c>
      <c r="BJ638">
        <v>0</v>
      </c>
      <c r="BK638">
        <v>0</v>
      </c>
      <c r="BL638">
        <v>0</v>
      </c>
      <c r="BM638">
        <v>0</v>
      </c>
      <c r="BN638">
        <v>0</v>
      </c>
      <c r="BO638">
        <v>0</v>
      </c>
      <c r="BP638">
        <v>0</v>
      </c>
      <c r="BQ638">
        <v>0</v>
      </c>
      <c r="BZ638">
        <v>1</v>
      </c>
      <c r="CA638" t="s">
        <v>942</v>
      </c>
      <c r="CF638">
        <v>2</v>
      </c>
      <c r="CG638">
        <v>1</v>
      </c>
      <c r="CH638">
        <v>0</v>
      </c>
      <c r="CI638">
        <v>1</v>
      </c>
      <c r="CJ638">
        <v>0</v>
      </c>
      <c r="CK638">
        <v>0</v>
      </c>
      <c r="CN638">
        <v>3</v>
      </c>
      <c r="CO638" t="s">
        <v>2722</v>
      </c>
      <c r="CT638" t="s">
        <v>1928</v>
      </c>
      <c r="CU638">
        <v>2</v>
      </c>
    </row>
    <row r="639" spans="1:99" x14ac:dyDescent="0.35">
      <c r="A639">
        <v>646</v>
      </c>
      <c r="B639" s="11">
        <v>45097.582638888889</v>
      </c>
      <c r="C639">
        <v>2</v>
      </c>
      <c r="D639">
        <v>0</v>
      </c>
      <c r="E639">
        <v>0</v>
      </c>
      <c r="F639">
        <v>0</v>
      </c>
      <c r="G639">
        <v>1</v>
      </c>
      <c r="H639">
        <v>1</v>
      </c>
      <c r="I639">
        <v>1</v>
      </c>
      <c r="J639">
        <v>1</v>
      </c>
      <c r="K639">
        <v>1</v>
      </c>
      <c r="L639" t="s">
        <v>2723</v>
      </c>
      <c r="M639">
        <v>12</v>
      </c>
      <c r="N639" t="s">
        <v>2724</v>
      </c>
      <c r="O639">
        <v>2</v>
      </c>
      <c r="Q639">
        <v>1</v>
      </c>
      <c r="R639" t="s">
        <v>8</v>
      </c>
      <c r="S639" t="s">
        <v>199</v>
      </c>
      <c r="T639" t="s">
        <v>6</v>
      </c>
      <c r="U639" t="s">
        <v>200</v>
      </c>
      <c r="V639" s="12">
        <v>45090</v>
      </c>
      <c r="W639" s="12">
        <v>45090</v>
      </c>
      <c r="X639">
        <v>3</v>
      </c>
      <c r="Y639" s="13">
        <v>0.5</v>
      </c>
      <c r="Z639" s="13">
        <v>0.625</v>
      </c>
      <c r="AA639" s="1">
        <f t="shared" si="27"/>
        <v>180</v>
      </c>
      <c r="AB639">
        <v>2</v>
      </c>
      <c r="AD639">
        <v>2</v>
      </c>
      <c r="AF639">
        <v>1</v>
      </c>
      <c r="AG639" t="s">
        <v>2725</v>
      </c>
      <c r="AH639" t="s">
        <v>2726</v>
      </c>
      <c r="AJ639">
        <v>320</v>
      </c>
      <c r="AK639">
        <v>2</v>
      </c>
      <c r="BC639">
        <f t="shared" si="28"/>
        <v>320</v>
      </c>
      <c r="BD639">
        <f>BC639*[1]counts!$B$54</f>
        <v>2448</v>
      </c>
      <c r="BE639">
        <f t="shared" si="29"/>
        <v>2448</v>
      </c>
      <c r="BF639">
        <v>1</v>
      </c>
      <c r="BG639">
        <v>0</v>
      </c>
      <c r="BH639">
        <v>0</v>
      </c>
      <c r="BI639">
        <v>0</v>
      </c>
      <c r="BJ639">
        <v>0</v>
      </c>
      <c r="BK639">
        <v>1</v>
      </c>
      <c r="BL639">
        <v>0</v>
      </c>
      <c r="BM639">
        <v>0</v>
      </c>
      <c r="BN639">
        <v>0</v>
      </c>
      <c r="BO639">
        <v>0</v>
      </c>
      <c r="BP639">
        <v>0</v>
      </c>
      <c r="BQ639">
        <v>0</v>
      </c>
      <c r="BR639">
        <v>1</v>
      </c>
      <c r="BS639" t="s">
        <v>1842</v>
      </c>
      <c r="CF639">
        <v>7</v>
      </c>
      <c r="CG639">
        <v>7</v>
      </c>
      <c r="CH639">
        <v>1</v>
      </c>
      <c r="CI639">
        <v>1</v>
      </c>
      <c r="CJ639">
        <v>0</v>
      </c>
      <c r="CK639">
        <v>0</v>
      </c>
      <c r="CL639">
        <v>5</v>
      </c>
      <c r="CM639" t="s">
        <v>2727</v>
      </c>
      <c r="CN639">
        <v>9</v>
      </c>
      <c r="CO639" t="s">
        <v>2728</v>
      </c>
      <c r="CT639" t="s">
        <v>942</v>
      </c>
      <c r="CU639">
        <v>2</v>
      </c>
    </row>
    <row r="640" spans="1:99" x14ac:dyDescent="0.35">
      <c r="A640">
        <v>647</v>
      </c>
      <c r="B640" s="11">
        <v>45097.597222222219</v>
      </c>
      <c r="C640">
        <v>2</v>
      </c>
      <c r="D640">
        <v>0</v>
      </c>
      <c r="E640">
        <v>0</v>
      </c>
      <c r="F640">
        <v>1</v>
      </c>
      <c r="G640">
        <v>1</v>
      </c>
      <c r="H640">
        <v>1</v>
      </c>
      <c r="I640">
        <v>1</v>
      </c>
      <c r="J640">
        <v>1</v>
      </c>
      <c r="K640">
        <v>1</v>
      </c>
      <c r="L640" t="s">
        <v>2723</v>
      </c>
      <c r="M640">
        <v>93</v>
      </c>
      <c r="N640" t="s">
        <v>2729</v>
      </c>
      <c r="O640">
        <v>2</v>
      </c>
      <c r="Q640">
        <v>3</v>
      </c>
      <c r="R640" t="s">
        <v>9</v>
      </c>
      <c r="S640" t="s">
        <v>199</v>
      </c>
      <c r="T640" t="s">
        <v>6</v>
      </c>
      <c r="U640" t="s">
        <v>200</v>
      </c>
      <c r="V640" s="12">
        <v>45089</v>
      </c>
      <c r="W640" s="12">
        <v>45089</v>
      </c>
      <c r="X640">
        <v>3</v>
      </c>
      <c r="Y640" s="13">
        <v>0.5</v>
      </c>
      <c r="Z640" s="13">
        <v>0.625</v>
      </c>
      <c r="AA640" s="1">
        <f t="shared" si="27"/>
        <v>180</v>
      </c>
      <c r="AB640">
        <v>2</v>
      </c>
      <c r="AD640">
        <v>2</v>
      </c>
      <c r="AF640">
        <v>1</v>
      </c>
      <c r="AG640" t="s">
        <v>2730</v>
      </c>
      <c r="AH640">
        <v>150</v>
      </c>
      <c r="AJ640">
        <v>150</v>
      </c>
      <c r="AK640">
        <v>2</v>
      </c>
      <c r="BC640">
        <f t="shared" si="28"/>
        <v>150</v>
      </c>
      <c r="BD640">
        <f>BC640*[1]counts!$B$54</f>
        <v>1147.5</v>
      </c>
      <c r="BE640">
        <f t="shared" si="29"/>
        <v>1147.5</v>
      </c>
      <c r="BF640">
        <v>1</v>
      </c>
      <c r="BG640">
        <v>0</v>
      </c>
      <c r="BH640">
        <v>0</v>
      </c>
      <c r="BI640">
        <v>0</v>
      </c>
      <c r="BJ640">
        <v>0</v>
      </c>
      <c r="BK640">
        <v>1</v>
      </c>
      <c r="BL640">
        <v>0</v>
      </c>
      <c r="BM640">
        <v>0</v>
      </c>
      <c r="BN640">
        <v>0</v>
      </c>
      <c r="BO640">
        <v>0</v>
      </c>
      <c r="BP640">
        <v>0</v>
      </c>
      <c r="BQ640">
        <v>0</v>
      </c>
      <c r="BR640">
        <v>1</v>
      </c>
      <c r="BS640" t="s">
        <v>1842</v>
      </c>
      <c r="CF640">
        <v>6</v>
      </c>
      <c r="CG640">
        <v>8</v>
      </c>
      <c r="CH640">
        <v>1</v>
      </c>
      <c r="CI640">
        <v>1</v>
      </c>
      <c r="CJ640">
        <v>0</v>
      </c>
      <c r="CK640">
        <v>0</v>
      </c>
      <c r="CL640">
        <v>5</v>
      </c>
      <c r="CM640" t="s">
        <v>2731</v>
      </c>
      <c r="CN640">
        <v>9</v>
      </c>
      <c r="CO640" t="s">
        <v>2732</v>
      </c>
      <c r="CT640" t="s">
        <v>1473</v>
      </c>
      <c r="CU640">
        <v>2</v>
      </c>
    </row>
    <row r="641" spans="1:99" x14ac:dyDescent="0.35">
      <c r="A641">
        <v>648</v>
      </c>
      <c r="B641" s="11">
        <v>45097.609027777777</v>
      </c>
      <c r="C641">
        <v>2</v>
      </c>
      <c r="D641">
        <v>0</v>
      </c>
      <c r="E641">
        <v>0</v>
      </c>
      <c r="F641">
        <v>0</v>
      </c>
      <c r="G641">
        <v>1</v>
      </c>
      <c r="H641">
        <v>1</v>
      </c>
      <c r="I641">
        <v>1</v>
      </c>
      <c r="J641">
        <v>1</v>
      </c>
      <c r="K641">
        <v>0</v>
      </c>
      <c r="M641">
        <v>91</v>
      </c>
      <c r="N641" t="s">
        <v>2733</v>
      </c>
      <c r="O641">
        <v>2</v>
      </c>
      <c r="Q641">
        <v>5</v>
      </c>
      <c r="R641" t="s">
        <v>8</v>
      </c>
      <c r="S641" t="s">
        <v>212</v>
      </c>
      <c r="T641" t="s">
        <v>6</v>
      </c>
      <c r="U641" t="s">
        <v>200</v>
      </c>
      <c r="V641" s="12">
        <v>45089</v>
      </c>
      <c r="W641" s="12">
        <v>45089</v>
      </c>
      <c r="X641">
        <v>2</v>
      </c>
      <c r="Y641" s="13">
        <v>0.54166666666666663</v>
      </c>
      <c r="Z641" s="13">
        <v>0.625</v>
      </c>
      <c r="AA641" s="1">
        <f t="shared" si="27"/>
        <v>120.00000000000006</v>
      </c>
      <c r="AB641">
        <v>2</v>
      </c>
      <c r="AD641">
        <v>2</v>
      </c>
      <c r="BC641">
        <f t="shared" si="28"/>
        <v>0</v>
      </c>
      <c r="BD641">
        <f>BC641*[1]counts!$B$54</f>
        <v>0</v>
      </c>
      <c r="BE641">
        <f t="shared" si="29"/>
        <v>0</v>
      </c>
      <c r="BF641">
        <v>0</v>
      </c>
      <c r="BG641">
        <v>0</v>
      </c>
      <c r="BH641">
        <v>0</v>
      </c>
      <c r="BI641">
        <v>0</v>
      </c>
      <c r="BJ641">
        <v>0</v>
      </c>
      <c r="BK641">
        <v>0</v>
      </c>
      <c r="BL641">
        <v>0</v>
      </c>
      <c r="BM641">
        <v>0</v>
      </c>
      <c r="BN641">
        <v>0</v>
      </c>
      <c r="BO641">
        <v>0</v>
      </c>
      <c r="BP641">
        <v>0</v>
      </c>
      <c r="BQ641">
        <v>0</v>
      </c>
      <c r="CF641">
        <v>7</v>
      </c>
      <c r="CG641">
        <v>8</v>
      </c>
      <c r="CH641">
        <v>1</v>
      </c>
      <c r="CI641">
        <v>1</v>
      </c>
      <c r="CJ641">
        <v>0</v>
      </c>
      <c r="CK641">
        <v>0</v>
      </c>
      <c r="CL641">
        <v>1</v>
      </c>
      <c r="CM641" t="s">
        <v>2734</v>
      </c>
      <c r="CN641">
        <v>14</v>
      </c>
      <c r="CO641" t="s">
        <v>2735</v>
      </c>
      <c r="CT641" t="s">
        <v>1210</v>
      </c>
      <c r="CU641">
        <v>2</v>
      </c>
    </row>
    <row r="642" spans="1:99" x14ac:dyDescent="0.35">
      <c r="A642">
        <v>649</v>
      </c>
      <c r="B642" s="11">
        <v>45097.616666666669</v>
      </c>
      <c r="C642">
        <v>2</v>
      </c>
      <c r="D642">
        <v>0</v>
      </c>
      <c r="E642">
        <v>0</v>
      </c>
      <c r="F642">
        <v>0</v>
      </c>
      <c r="G642">
        <v>1</v>
      </c>
      <c r="H642">
        <v>1</v>
      </c>
      <c r="I642">
        <v>1</v>
      </c>
      <c r="J642">
        <v>1</v>
      </c>
      <c r="K642">
        <v>1</v>
      </c>
      <c r="L642" t="s">
        <v>1401</v>
      </c>
      <c r="M642">
        <v>15</v>
      </c>
      <c r="N642" t="s">
        <v>2736</v>
      </c>
      <c r="O642">
        <v>2</v>
      </c>
      <c r="Q642">
        <v>2</v>
      </c>
      <c r="R642" t="s">
        <v>8</v>
      </c>
      <c r="S642" t="s">
        <v>212</v>
      </c>
      <c r="T642" t="s">
        <v>6</v>
      </c>
      <c r="U642" t="s">
        <v>200</v>
      </c>
      <c r="V642" s="12">
        <v>45092</v>
      </c>
      <c r="W642" s="12">
        <v>45092</v>
      </c>
      <c r="X642">
        <v>2</v>
      </c>
      <c r="Y642" s="13">
        <v>0.54166666666666663</v>
      </c>
      <c r="Z642" s="13">
        <v>0.625</v>
      </c>
      <c r="AA642" s="1">
        <f t="shared" si="27"/>
        <v>120.00000000000006</v>
      </c>
      <c r="AB642">
        <v>2</v>
      </c>
      <c r="AD642">
        <v>2</v>
      </c>
      <c r="AF642">
        <v>1</v>
      </c>
      <c r="AG642" t="s">
        <v>2424</v>
      </c>
      <c r="AH642">
        <v>6</v>
      </c>
      <c r="AJ642">
        <v>6</v>
      </c>
      <c r="AK642">
        <v>2</v>
      </c>
      <c r="BC642">
        <f t="shared" si="28"/>
        <v>6</v>
      </c>
      <c r="BD642">
        <f>BC642*[1]counts!$B$54</f>
        <v>45.900000000000006</v>
      </c>
      <c r="BE642">
        <f t="shared" si="29"/>
        <v>45.900000000000006</v>
      </c>
      <c r="BF642">
        <v>1</v>
      </c>
      <c r="BG642">
        <v>0</v>
      </c>
      <c r="BH642">
        <v>0</v>
      </c>
      <c r="BI642">
        <v>0</v>
      </c>
      <c r="BJ642">
        <v>0</v>
      </c>
      <c r="BK642">
        <v>1</v>
      </c>
      <c r="BL642">
        <v>0</v>
      </c>
      <c r="BM642">
        <v>0</v>
      </c>
      <c r="BN642">
        <v>0</v>
      </c>
      <c r="BO642">
        <v>0</v>
      </c>
      <c r="BP642">
        <v>0</v>
      </c>
      <c r="BQ642">
        <v>0</v>
      </c>
      <c r="BR642">
        <v>1</v>
      </c>
      <c r="BS642" t="s">
        <v>1842</v>
      </c>
      <c r="CF642">
        <v>4</v>
      </c>
      <c r="CG642">
        <v>10</v>
      </c>
      <c r="CH642">
        <v>1</v>
      </c>
      <c r="CI642">
        <v>1</v>
      </c>
      <c r="CJ642">
        <v>0</v>
      </c>
      <c r="CK642">
        <v>0</v>
      </c>
      <c r="CL642">
        <v>4</v>
      </c>
      <c r="CM642" t="s">
        <v>2737</v>
      </c>
      <c r="CN642">
        <v>10</v>
      </c>
      <c r="CO642" t="s">
        <v>2738</v>
      </c>
      <c r="CT642" t="s">
        <v>955</v>
      </c>
      <c r="CU642">
        <v>2</v>
      </c>
    </row>
    <row r="643" spans="1:99" x14ac:dyDescent="0.35">
      <c r="A643">
        <v>650</v>
      </c>
      <c r="B643" s="11">
        <v>45104.436111111114</v>
      </c>
      <c r="C643">
        <v>2</v>
      </c>
      <c r="D643">
        <v>0</v>
      </c>
      <c r="E643">
        <v>0</v>
      </c>
      <c r="F643">
        <v>0</v>
      </c>
      <c r="G643">
        <v>1</v>
      </c>
      <c r="H643">
        <v>1</v>
      </c>
      <c r="I643">
        <v>1</v>
      </c>
      <c r="J643">
        <v>1</v>
      </c>
      <c r="K643">
        <v>0</v>
      </c>
      <c r="M643">
        <v>70</v>
      </c>
      <c r="N643" t="s">
        <v>2739</v>
      </c>
      <c r="O643">
        <v>1</v>
      </c>
      <c r="P643">
        <v>1</v>
      </c>
      <c r="R643" t="s">
        <v>8</v>
      </c>
      <c r="S643" t="s">
        <v>199</v>
      </c>
      <c r="T643" t="s">
        <v>6</v>
      </c>
      <c r="U643" t="s">
        <v>200</v>
      </c>
      <c r="V643" s="12">
        <v>45092</v>
      </c>
      <c r="W643" s="12">
        <v>45092</v>
      </c>
      <c r="X643">
        <v>2</v>
      </c>
      <c r="Y643" s="13">
        <v>0.5</v>
      </c>
      <c r="Z643" s="13">
        <v>0.61458333333333337</v>
      </c>
      <c r="AA643" s="1">
        <f t="shared" ref="AA643:AA706" si="30">(Z643-Y643)*24*60</f>
        <v>165.00000000000006</v>
      </c>
      <c r="AB643">
        <v>2</v>
      </c>
      <c r="AD643">
        <v>2</v>
      </c>
      <c r="AF643">
        <v>3</v>
      </c>
      <c r="AG643" t="s">
        <v>2740</v>
      </c>
      <c r="AI643">
        <v>100</v>
      </c>
      <c r="AK643">
        <v>2</v>
      </c>
      <c r="BC643">
        <f t="shared" ref="BC643:BC706" si="31">AJ643+AP643+AV643+BB643</f>
        <v>0</v>
      </c>
      <c r="BD643">
        <f>BC643*[1]counts!$B$54</f>
        <v>0</v>
      </c>
      <c r="BE643">
        <f t="shared" ref="BE643:BE706" si="32">BD643+BA643+AU643+AO643+AI643</f>
        <v>100</v>
      </c>
      <c r="BF643">
        <v>0</v>
      </c>
      <c r="BG643">
        <v>0</v>
      </c>
      <c r="BH643">
        <v>0</v>
      </c>
      <c r="BI643">
        <v>0</v>
      </c>
      <c r="BJ643">
        <v>0</v>
      </c>
      <c r="BK643">
        <v>0</v>
      </c>
      <c r="BL643">
        <v>0</v>
      </c>
      <c r="BM643">
        <v>0</v>
      </c>
      <c r="BN643">
        <v>0</v>
      </c>
      <c r="BO643">
        <v>0</v>
      </c>
      <c r="BP643">
        <v>0</v>
      </c>
      <c r="BQ643">
        <v>0</v>
      </c>
      <c r="CF643">
        <v>8</v>
      </c>
      <c r="CG643">
        <v>6</v>
      </c>
      <c r="CH643">
        <v>1</v>
      </c>
      <c r="CI643">
        <v>1</v>
      </c>
      <c r="CJ643">
        <v>0</v>
      </c>
      <c r="CK643">
        <v>0</v>
      </c>
      <c r="CL643">
        <v>1</v>
      </c>
      <c r="CM643" t="s">
        <v>1770</v>
      </c>
      <c r="CN643">
        <v>13</v>
      </c>
      <c r="CO643" t="s">
        <v>2741</v>
      </c>
      <c r="CT643" t="s">
        <v>975</v>
      </c>
      <c r="CU643">
        <v>2</v>
      </c>
    </row>
    <row r="644" spans="1:99" x14ac:dyDescent="0.35">
      <c r="A644">
        <v>651</v>
      </c>
      <c r="B644" s="11">
        <v>45104.527777777781</v>
      </c>
      <c r="C644">
        <v>3</v>
      </c>
      <c r="D644">
        <v>0</v>
      </c>
      <c r="E644">
        <v>0</v>
      </c>
      <c r="F644">
        <v>0</v>
      </c>
      <c r="G644">
        <v>0</v>
      </c>
      <c r="H644">
        <v>0</v>
      </c>
      <c r="I644">
        <v>0</v>
      </c>
      <c r="J644">
        <v>0</v>
      </c>
      <c r="K644">
        <v>1</v>
      </c>
      <c r="L644" t="s">
        <v>2045</v>
      </c>
      <c r="M644">
        <v>84</v>
      </c>
      <c r="N644" t="s">
        <v>2742</v>
      </c>
      <c r="O644">
        <v>1</v>
      </c>
      <c r="P644">
        <v>1</v>
      </c>
      <c r="R644" t="s">
        <v>8</v>
      </c>
      <c r="S644" t="s">
        <v>199</v>
      </c>
      <c r="T644" t="s">
        <v>6</v>
      </c>
      <c r="U644" t="s">
        <v>200</v>
      </c>
      <c r="V644" s="12">
        <v>45091</v>
      </c>
      <c r="W644" s="12">
        <v>45091</v>
      </c>
      <c r="X644">
        <v>6</v>
      </c>
      <c r="Y644" s="13">
        <v>0.33333333333333331</v>
      </c>
      <c r="Z644" s="13">
        <v>0.60416666666666663</v>
      </c>
      <c r="AA644" s="1">
        <f t="shared" si="30"/>
        <v>390</v>
      </c>
      <c r="AB644">
        <v>2</v>
      </c>
      <c r="AD644">
        <v>2</v>
      </c>
      <c r="AF644">
        <v>1</v>
      </c>
      <c r="AG644" t="s">
        <v>2743</v>
      </c>
      <c r="AH644">
        <v>179</v>
      </c>
      <c r="AJ644">
        <v>179</v>
      </c>
      <c r="AK644">
        <v>2</v>
      </c>
      <c r="BC644">
        <f t="shared" si="31"/>
        <v>179</v>
      </c>
      <c r="BD644">
        <f>BC644*[1]counts!$B$54</f>
        <v>1369.3500000000001</v>
      </c>
      <c r="BE644">
        <f t="shared" si="32"/>
        <v>1369.3500000000001</v>
      </c>
      <c r="BF644">
        <v>0</v>
      </c>
      <c r="BG644">
        <v>0</v>
      </c>
      <c r="BH644">
        <v>1</v>
      </c>
      <c r="BI644">
        <v>0</v>
      </c>
      <c r="BJ644">
        <v>0</v>
      </c>
      <c r="BK644">
        <v>0</v>
      </c>
      <c r="BL644">
        <v>0</v>
      </c>
      <c r="BM644">
        <v>0</v>
      </c>
      <c r="BN644">
        <v>0</v>
      </c>
      <c r="BO644">
        <v>0</v>
      </c>
      <c r="BP644">
        <v>0</v>
      </c>
      <c r="BQ644">
        <v>0</v>
      </c>
      <c r="BZ644">
        <v>1</v>
      </c>
      <c r="CA644" t="s">
        <v>975</v>
      </c>
      <c r="CF644">
        <v>1</v>
      </c>
      <c r="CH644">
        <v>0</v>
      </c>
      <c r="CI644">
        <v>1</v>
      </c>
      <c r="CJ644">
        <v>0</v>
      </c>
      <c r="CK644">
        <v>0</v>
      </c>
      <c r="CN644">
        <v>1</v>
      </c>
      <c r="CO644" t="s">
        <v>2744</v>
      </c>
      <c r="CT644" t="s">
        <v>975</v>
      </c>
      <c r="CU644">
        <v>2</v>
      </c>
    </row>
    <row r="645" spans="1:99" x14ac:dyDescent="0.35">
      <c r="A645">
        <v>652</v>
      </c>
      <c r="B645" s="11">
        <v>45104.532638888886</v>
      </c>
      <c r="C645">
        <v>3</v>
      </c>
      <c r="D645">
        <v>0</v>
      </c>
      <c r="E645">
        <v>0</v>
      </c>
      <c r="F645">
        <v>0</v>
      </c>
      <c r="G645">
        <v>0</v>
      </c>
      <c r="H645">
        <v>0</v>
      </c>
      <c r="I645">
        <v>0</v>
      </c>
      <c r="J645">
        <v>0</v>
      </c>
      <c r="K645">
        <v>1</v>
      </c>
      <c r="L645" t="s">
        <v>2745</v>
      </c>
      <c r="M645">
        <v>76</v>
      </c>
      <c r="N645" t="s">
        <v>2746</v>
      </c>
      <c r="O645">
        <v>1</v>
      </c>
      <c r="P645">
        <v>8</v>
      </c>
      <c r="R645" t="s">
        <v>9</v>
      </c>
      <c r="S645" t="s">
        <v>212</v>
      </c>
      <c r="T645" t="s">
        <v>6</v>
      </c>
      <c r="U645" t="s">
        <v>200</v>
      </c>
      <c r="V645" s="12">
        <v>45083</v>
      </c>
      <c r="W645" s="12">
        <v>45083</v>
      </c>
      <c r="X645">
        <v>2</v>
      </c>
      <c r="Y645" s="13">
        <v>0.36875000000000002</v>
      </c>
      <c r="Z645" s="13">
        <v>0.42708333333333331</v>
      </c>
      <c r="AA645" s="1">
        <f t="shared" si="30"/>
        <v>83.999999999999943</v>
      </c>
      <c r="AB645">
        <v>2</v>
      </c>
      <c r="AD645">
        <v>2</v>
      </c>
      <c r="AF645">
        <v>1</v>
      </c>
      <c r="AG645" t="s">
        <v>2747</v>
      </c>
      <c r="AH645">
        <v>8</v>
      </c>
      <c r="AJ645">
        <v>8</v>
      </c>
      <c r="AK645">
        <v>2</v>
      </c>
      <c r="BC645">
        <f t="shared" si="31"/>
        <v>8</v>
      </c>
      <c r="BD645">
        <f>BC645*[1]counts!$B$54</f>
        <v>61.2</v>
      </c>
      <c r="BE645">
        <f t="shared" si="32"/>
        <v>61.2</v>
      </c>
      <c r="BF645">
        <v>0</v>
      </c>
      <c r="BG645">
        <v>0</v>
      </c>
      <c r="BH645">
        <v>1</v>
      </c>
      <c r="BI645">
        <v>0</v>
      </c>
      <c r="BJ645">
        <v>0</v>
      </c>
      <c r="BK645">
        <v>0</v>
      </c>
      <c r="BL645">
        <v>0</v>
      </c>
      <c r="BM645">
        <v>0</v>
      </c>
      <c r="BN645">
        <v>0</v>
      </c>
      <c r="BO645">
        <v>0</v>
      </c>
      <c r="BP645">
        <v>0</v>
      </c>
      <c r="BQ645">
        <v>0</v>
      </c>
      <c r="BZ645">
        <v>1</v>
      </c>
      <c r="CA645" t="s">
        <v>975</v>
      </c>
      <c r="CF645">
        <v>1</v>
      </c>
      <c r="CG645">
        <v>1</v>
      </c>
      <c r="CH645">
        <v>1</v>
      </c>
      <c r="CI645">
        <v>0</v>
      </c>
      <c r="CJ645">
        <v>0</v>
      </c>
      <c r="CK645">
        <v>0</v>
      </c>
      <c r="CL645">
        <v>2</v>
      </c>
      <c r="CM645" t="s">
        <v>2748</v>
      </c>
      <c r="CT645" t="s">
        <v>975</v>
      </c>
      <c r="CU645">
        <v>2</v>
      </c>
    </row>
    <row r="646" spans="1:99" x14ac:dyDescent="0.35">
      <c r="A646">
        <v>653</v>
      </c>
      <c r="B646" s="11">
        <v>45104.537499999999</v>
      </c>
      <c r="C646">
        <v>3</v>
      </c>
      <c r="D646">
        <v>0</v>
      </c>
      <c r="E646">
        <v>0</v>
      </c>
      <c r="F646">
        <v>0</v>
      </c>
      <c r="G646">
        <v>0</v>
      </c>
      <c r="H646">
        <v>0</v>
      </c>
      <c r="I646">
        <v>0</v>
      </c>
      <c r="J646">
        <v>0</v>
      </c>
      <c r="K646">
        <v>1</v>
      </c>
      <c r="L646" t="s">
        <v>2745</v>
      </c>
      <c r="M646">
        <v>84</v>
      </c>
      <c r="N646" t="s">
        <v>2746</v>
      </c>
      <c r="O646">
        <v>1</v>
      </c>
      <c r="P646">
        <v>3</v>
      </c>
      <c r="R646" t="s">
        <v>9</v>
      </c>
      <c r="S646" t="s">
        <v>212</v>
      </c>
      <c r="T646" t="s">
        <v>6</v>
      </c>
      <c r="U646" t="s">
        <v>200</v>
      </c>
      <c r="V646" s="12">
        <v>45083</v>
      </c>
      <c r="W646" s="12">
        <v>45083</v>
      </c>
      <c r="X646">
        <v>2</v>
      </c>
      <c r="Y646" s="13">
        <v>0.56527777777777777</v>
      </c>
      <c r="Z646" s="13">
        <v>0.65277777777777779</v>
      </c>
      <c r="AA646" s="1">
        <f t="shared" si="30"/>
        <v>126.00000000000003</v>
      </c>
      <c r="AB646">
        <v>2</v>
      </c>
      <c r="AD646">
        <v>2</v>
      </c>
      <c r="AF646">
        <v>1</v>
      </c>
      <c r="AG646" t="s">
        <v>2749</v>
      </c>
      <c r="AH646">
        <v>18</v>
      </c>
      <c r="AJ646">
        <v>18</v>
      </c>
      <c r="AK646">
        <v>2</v>
      </c>
      <c r="BC646">
        <f t="shared" si="31"/>
        <v>18</v>
      </c>
      <c r="BD646">
        <f>BC646*[1]counts!$B$54</f>
        <v>137.70000000000002</v>
      </c>
      <c r="BE646">
        <f t="shared" si="32"/>
        <v>137.70000000000002</v>
      </c>
      <c r="BF646">
        <v>0</v>
      </c>
      <c r="BG646">
        <v>0</v>
      </c>
      <c r="BH646">
        <v>1</v>
      </c>
      <c r="BI646">
        <v>0</v>
      </c>
      <c r="BJ646">
        <v>0</v>
      </c>
      <c r="BK646">
        <v>0</v>
      </c>
      <c r="BL646">
        <v>0</v>
      </c>
      <c r="BM646">
        <v>0</v>
      </c>
      <c r="BN646">
        <v>0</v>
      </c>
      <c r="BO646">
        <v>0</v>
      </c>
      <c r="BP646">
        <v>0</v>
      </c>
      <c r="BQ646">
        <v>0</v>
      </c>
      <c r="BZ646">
        <v>1</v>
      </c>
      <c r="CA646" t="s">
        <v>975</v>
      </c>
      <c r="CF646">
        <v>2</v>
      </c>
      <c r="CH646">
        <v>0</v>
      </c>
      <c r="CI646">
        <v>1</v>
      </c>
      <c r="CJ646">
        <v>0</v>
      </c>
      <c r="CK646">
        <v>0</v>
      </c>
      <c r="CN646">
        <v>2</v>
      </c>
      <c r="CO646" t="s">
        <v>2750</v>
      </c>
      <c r="CT646" t="s">
        <v>975</v>
      </c>
      <c r="CU646">
        <v>2</v>
      </c>
    </row>
    <row r="647" spans="1:99" x14ac:dyDescent="0.35">
      <c r="A647">
        <v>654</v>
      </c>
      <c r="B647" s="11">
        <v>45104.539583333331</v>
      </c>
      <c r="C647">
        <v>2</v>
      </c>
      <c r="D647">
        <v>0</v>
      </c>
      <c r="E647">
        <v>0</v>
      </c>
      <c r="F647">
        <v>0</v>
      </c>
      <c r="G647">
        <v>0</v>
      </c>
      <c r="H647">
        <v>0</v>
      </c>
      <c r="I647">
        <v>0</v>
      </c>
      <c r="J647">
        <v>0</v>
      </c>
      <c r="K647">
        <v>1</v>
      </c>
      <c r="L647" t="s">
        <v>2745</v>
      </c>
      <c r="M647">
        <v>69</v>
      </c>
      <c r="N647" t="s">
        <v>2751</v>
      </c>
      <c r="O647">
        <v>1</v>
      </c>
      <c r="P647">
        <v>4</v>
      </c>
      <c r="R647" t="s">
        <v>9</v>
      </c>
      <c r="S647" t="s">
        <v>199</v>
      </c>
      <c r="T647" t="s">
        <v>6</v>
      </c>
      <c r="U647" t="s">
        <v>200</v>
      </c>
      <c r="V647" s="12">
        <v>45084</v>
      </c>
      <c r="W647" s="12">
        <v>45084</v>
      </c>
      <c r="X647">
        <v>4</v>
      </c>
      <c r="Y647" s="13">
        <v>0.38611111111111113</v>
      </c>
      <c r="Z647" s="13">
        <v>0.56180555555555556</v>
      </c>
      <c r="AA647" s="1">
        <f t="shared" si="30"/>
        <v>253</v>
      </c>
      <c r="AB647">
        <v>2</v>
      </c>
      <c r="AD647">
        <v>2</v>
      </c>
      <c r="AF647">
        <v>1</v>
      </c>
      <c r="AG647" t="s">
        <v>1022</v>
      </c>
      <c r="AH647">
        <v>141</v>
      </c>
      <c r="AJ647">
        <v>141</v>
      </c>
      <c r="AK647">
        <v>2</v>
      </c>
      <c r="BC647">
        <f t="shared" si="31"/>
        <v>141</v>
      </c>
      <c r="BD647">
        <f>BC647*[1]counts!$B$54</f>
        <v>1078.6500000000001</v>
      </c>
      <c r="BE647">
        <f t="shared" si="32"/>
        <v>1078.6500000000001</v>
      </c>
      <c r="BF647">
        <v>0</v>
      </c>
      <c r="BG647">
        <v>0</v>
      </c>
      <c r="BH647">
        <v>1</v>
      </c>
      <c r="BI647">
        <v>0</v>
      </c>
      <c r="BJ647">
        <v>0</v>
      </c>
      <c r="BK647">
        <v>0</v>
      </c>
      <c r="BL647">
        <v>0</v>
      </c>
      <c r="BM647">
        <v>0</v>
      </c>
      <c r="BN647">
        <v>0</v>
      </c>
      <c r="BO647">
        <v>0</v>
      </c>
      <c r="BP647">
        <v>0</v>
      </c>
      <c r="BQ647">
        <v>0</v>
      </c>
      <c r="BZ647">
        <v>1</v>
      </c>
      <c r="CA647" t="s">
        <v>975</v>
      </c>
      <c r="CF647">
        <v>1</v>
      </c>
      <c r="CG647">
        <v>1</v>
      </c>
      <c r="CH647">
        <v>0</v>
      </c>
      <c r="CI647">
        <v>1</v>
      </c>
      <c r="CJ647">
        <v>0</v>
      </c>
      <c r="CK647">
        <v>0</v>
      </c>
      <c r="CN647">
        <v>2</v>
      </c>
      <c r="CO647" t="s">
        <v>2454</v>
      </c>
      <c r="CT647" t="s">
        <v>975</v>
      </c>
      <c r="CU647">
        <v>2</v>
      </c>
    </row>
    <row r="648" spans="1:99" x14ac:dyDescent="0.35">
      <c r="A648">
        <v>655</v>
      </c>
      <c r="B648" s="11">
        <v>45104.543055555558</v>
      </c>
      <c r="C648">
        <v>2</v>
      </c>
      <c r="D648">
        <v>0</v>
      </c>
      <c r="E648">
        <v>0</v>
      </c>
      <c r="F648">
        <v>0</v>
      </c>
      <c r="G648">
        <v>0</v>
      </c>
      <c r="H648">
        <v>0</v>
      </c>
      <c r="I648">
        <v>0</v>
      </c>
      <c r="J648">
        <v>0</v>
      </c>
      <c r="K648">
        <v>1</v>
      </c>
      <c r="L648" t="s">
        <v>2745</v>
      </c>
      <c r="M648">
        <v>74</v>
      </c>
      <c r="N648" t="s">
        <v>2752</v>
      </c>
      <c r="O648">
        <v>1</v>
      </c>
      <c r="P648">
        <v>2</v>
      </c>
      <c r="R648" t="s">
        <v>8</v>
      </c>
      <c r="S648" t="s">
        <v>199</v>
      </c>
      <c r="T648" t="s">
        <v>6</v>
      </c>
      <c r="U648" t="s">
        <v>200</v>
      </c>
      <c r="V648" s="12">
        <v>45085</v>
      </c>
      <c r="W648" s="12">
        <v>45085</v>
      </c>
      <c r="X648">
        <v>5</v>
      </c>
      <c r="Y648" s="13">
        <v>0.39305555555555555</v>
      </c>
      <c r="Z648" s="13">
        <v>0.60833333333333328</v>
      </c>
      <c r="AA648" s="1">
        <f t="shared" si="30"/>
        <v>309.99999999999994</v>
      </c>
      <c r="AB648">
        <v>2</v>
      </c>
      <c r="AD648">
        <v>2</v>
      </c>
      <c r="AF648">
        <v>1</v>
      </c>
      <c r="AG648" t="s">
        <v>1032</v>
      </c>
      <c r="AH648">
        <v>81</v>
      </c>
      <c r="AJ648">
        <v>81</v>
      </c>
      <c r="AK648">
        <v>2</v>
      </c>
      <c r="BC648">
        <f t="shared" si="31"/>
        <v>81</v>
      </c>
      <c r="BD648">
        <f>BC648*[1]counts!$B$54</f>
        <v>619.65</v>
      </c>
      <c r="BE648">
        <f t="shared" si="32"/>
        <v>619.65</v>
      </c>
      <c r="BF648">
        <v>0</v>
      </c>
      <c r="BG648">
        <v>0</v>
      </c>
      <c r="BH648">
        <v>1</v>
      </c>
      <c r="BI648">
        <v>0</v>
      </c>
      <c r="BJ648">
        <v>0</v>
      </c>
      <c r="BK648">
        <v>0</v>
      </c>
      <c r="BL648">
        <v>0</v>
      </c>
      <c r="BM648">
        <v>0</v>
      </c>
      <c r="BN648">
        <v>0</v>
      </c>
      <c r="BO648">
        <v>0</v>
      </c>
      <c r="BP648">
        <v>0</v>
      </c>
      <c r="BQ648">
        <v>0</v>
      </c>
      <c r="BZ648">
        <v>1</v>
      </c>
      <c r="CF648">
        <v>2</v>
      </c>
      <c r="CG648">
        <v>1</v>
      </c>
      <c r="CH648">
        <v>1</v>
      </c>
      <c r="CI648">
        <v>1</v>
      </c>
      <c r="CJ648">
        <v>0</v>
      </c>
      <c r="CK648">
        <v>0</v>
      </c>
      <c r="CL648">
        <v>1</v>
      </c>
      <c r="CM648" t="s">
        <v>2521</v>
      </c>
      <c r="CN648">
        <v>2</v>
      </c>
      <c r="CO648" t="s">
        <v>2753</v>
      </c>
      <c r="CT648" t="s">
        <v>975</v>
      </c>
      <c r="CU648">
        <v>2</v>
      </c>
    </row>
    <row r="649" spans="1:99" x14ac:dyDescent="0.35">
      <c r="A649">
        <v>656</v>
      </c>
      <c r="B649" s="11">
        <v>45104.548611111109</v>
      </c>
      <c r="C649">
        <v>3</v>
      </c>
      <c r="D649">
        <v>0</v>
      </c>
      <c r="E649">
        <v>0</v>
      </c>
      <c r="F649">
        <v>0</v>
      </c>
      <c r="G649">
        <v>0</v>
      </c>
      <c r="H649">
        <v>0</v>
      </c>
      <c r="I649">
        <v>0</v>
      </c>
      <c r="J649">
        <v>0</v>
      </c>
      <c r="K649">
        <v>1</v>
      </c>
      <c r="L649" t="s">
        <v>2745</v>
      </c>
      <c r="M649">
        <v>79</v>
      </c>
      <c r="N649" t="s">
        <v>2746</v>
      </c>
      <c r="O649">
        <v>1</v>
      </c>
      <c r="P649">
        <v>3</v>
      </c>
      <c r="R649" t="s">
        <v>9</v>
      </c>
      <c r="S649" t="s">
        <v>212</v>
      </c>
      <c r="T649" t="s">
        <v>6</v>
      </c>
      <c r="U649" t="s">
        <v>200</v>
      </c>
      <c r="V649" s="12">
        <v>45086</v>
      </c>
      <c r="W649" s="12">
        <v>45086</v>
      </c>
      <c r="X649">
        <v>2</v>
      </c>
      <c r="Y649" s="13">
        <v>0.33333333333333331</v>
      </c>
      <c r="Z649" s="13">
        <v>0.42430555555555555</v>
      </c>
      <c r="AA649" s="1">
        <f t="shared" si="30"/>
        <v>131</v>
      </c>
      <c r="AB649">
        <v>2</v>
      </c>
      <c r="AD649">
        <v>2</v>
      </c>
      <c r="AF649">
        <v>1</v>
      </c>
      <c r="AG649" t="s">
        <v>2754</v>
      </c>
      <c r="AH649">
        <v>10</v>
      </c>
      <c r="AJ649">
        <v>10</v>
      </c>
      <c r="AK649">
        <v>2</v>
      </c>
      <c r="BC649">
        <f t="shared" si="31"/>
        <v>10</v>
      </c>
      <c r="BD649">
        <f>BC649*[1]counts!$B$54</f>
        <v>76.5</v>
      </c>
      <c r="BE649">
        <f t="shared" si="32"/>
        <v>76.5</v>
      </c>
      <c r="BF649">
        <v>0</v>
      </c>
      <c r="BG649">
        <v>0</v>
      </c>
      <c r="BH649">
        <v>1</v>
      </c>
      <c r="BI649">
        <v>0</v>
      </c>
      <c r="BJ649">
        <v>0</v>
      </c>
      <c r="BK649">
        <v>0</v>
      </c>
      <c r="BL649">
        <v>0</v>
      </c>
      <c r="BM649">
        <v>0</v>
      </c>
      <c r="BN649">
        <v>0</v>
      </c>
      <c r="BO649">
        <v>0</v>
      </c>
      <c r="BP649">
        <v>0</v>
      </c>
      <c r="BQ649">
        <v>0</v>
      </c>
      <c r="BZ649">
        <v>1</v>
      </c>
      <c r="CA649" t="s">
        <v>975</v>
      </c>
      <c r="CF649">
        <v>2</v>
      </c>
      <c r="CH649">
        <v>0</v>
      </c>
      <c r="CI649">
        <v>1</v>
      </c>
      <c r="CJ649">
        <v>0</v>
      </c>
      <c r="CK649">
        <v>0</v>
      </c>
      <c r="CN649">
        <v>1</v>
      </c>
      <c r="CO649" t="s">
        <v>2750</v>
      </c>
      <c r="CT649" t="s">
        <v>975</v>
      </c>
      <c r="CU649">
        <v>2</v>
      </c>
    </row>
    <row r="650" spans="1:99" x14ac:dyDescent="0.35">
      <c r="A650">
        <v>657</v>
      </c>
      <c r="B650" s="11">
        <v>45104.551388888889</v>
      </c>
      <c r="C650">
        <v>3</v>
      </c>
      <c r="D650">
        <v>0</v>
      </c>
      <c r="E650">
        <v>0</v>
      </c>
      <c r="F650">
        <v>0</v>
      </c>
      <c r="G650">
        <v>0</v>
      </c>
      <c r="H650">
        <v>0</v>
      </c>
      <c r="I650">
        <v>0</v>
      </c>
      <c r="J650">
        <v>0</v>
      </c>
      <c r="K650">
        <v>1</v>
      </c>
      <c r="L650" t="s">
        <v>1302</v>
      </c>
      <c r="M650">
        <v>78</v>
      </c>
      <c r="N650" t="s">
        <v>2746</v>
      </c>
      <c r="O650">
        <v>1</v>
      </c>
      <c r="P650">
        <v>5</v>
      </c>
      <c r="R650" t="s">
        <v>8</v>
      </c>
      <c r="S650" t="s">
        <v>212</v>
      </c>
      <c r="T650" t="s">
        <v>6</v>
      </c>
      <c r="U650" t="s">
        <v>200</v>
      </c>
      <c r="V650" s="12">
        <v>45086</v>
      </c>
      <c r="W650" s="12">
        <v>45086</v>
      </c>
      <c r="X650">
        <v>2</v>
      </c>
      <c r="Y650" s="13">
        <v>0.4465277777777778</v>
      </c>
      <c r="Z650" s="13">
        <v>0.53125</v>
      </c>
      <c r="AA650" s="1">
        <f t="shared" si="30"/>
        <v>121.99999999999997</v>
      </c>
      <c r="AB650">
        <v>2</v>
      </c>
      <c r="AD650">
        <v>2</v>
      </c>
      <c r="AF650">
        <v>1</v>
      </c>
      <c r="AG650" t="s">
        <v>2755</v>
      </c>
      <c r="AH650">
        <v>7</v>
      </c>
      <c r="AJ650">
        <v>7</v>
      </c>
      <c r="AK650">
        <v>2</v>
      </c>
      <c r="BC650">
        <f t="shared" si="31"/>
        <v>7</v>
      </c>
      <c r="BD650">
        <f>BC650*[1]counts!$B$54</f>
        <v>53.550000000000004</v>
      </c>
      <c r="BE650">
        <f t="shared" si="32"/>
        <v>53.550000000000004</v>
      </c>
      <c r="BF650">
        <v>0</v>
      </c>
      <c r="BG650">
        <v>0</v>
      </c>
      <c r="BH650">
        <v>1</v>
      </c>
      <c r="BI650">
        <v>0</v>
      </c>
      <c r="BJ650">
        <v>0</v>
      </c>
      <c r="BK650">
        <v>0</v>
      </c>
      <c r="BL650">
        <v>0</v>
      </c>
      <c r="BM650">
        <v>0</v>
      </c>
      <c r="BN650">
        <v>0</v>
      </c>
      <c r="BO650">
        <v>0</v>
      </c>
      <c r="BP650">
        <v>0</v>
      </c>
      <c r="BQ650">
        <v>0</v>
      </c>
      <c r="BZ650">
        <v>1</v>
      </c>
      <c r="CA650" t="s">
        <v>975</v>
      </c>
      <c r="CG650">
        <v>1</v>
      </c>
      <c r="CH650">
        <v>0</v>
      </c>
      <c r="CI650">
        <v>1</v>
      </c>
      <c r="CJ650">
        <v>0</v>
      </c>
      <c r="CK650">
        <v>0</v>
      </c>
      <c r="CN650">
        <v>1</v>
      </c>
      <c r="CO650" t="s">
        <v>975</v>
      </c>
      <c r="CT650" t="s">
        <v>1289</v>
      </c>
      <c r="CU650">
        <v>2</v>
      </c>
    </row>
    <row r="651" spans="1:99" x14ac:dyDescent="0.35">
      <c r="A651">
        <v>658</v>
      </c>
      <c r="B651" s="11">
        <v>45104.553472222222</v>
      </c>
      <c r="C651">
        <v>2</v>
      </c>
      <c r="D651">
        <v>0</v>
      </c>
      <c r="E651">
        <v>0</v>
      </c>
      <c r="F651">
        <v>0</v>
      </c>
      <c r="G651">
        <v>0</v>
      </c>
      <c r="H651">
        <v>0</v>
      </c>
      <c r="I651">
        <v>0</v>
      </c>
      <c r="J651">
        <v>0</v>
      </c>
      <c r="K651">
        <v>1</v>
      </c>
      <c r="L651" t="s">
        <v>2045</v>
      </c>
      <c r="M651">
        <v>86</v>
      </c>
      <c r="N651" t="s">
        <v>2756</v>
      </c>
      <c r="O651">
        <v>1</v>
      </c>
      <c r="P651">
        <v>6</v>
      </c>
      <c r="R651" t="s">
        <v>8</v>
      </c>
      <c r="S651" t="s">
        <v>212</v>
      </c>
      <c r="T651" t="s">
        <v>6</v>
      </c>
      <c r="U651" t="s">
        <v>200</v>
      </c>
      <c r="V651" s="12">
        <v>45086</v>
      </c>
      <c r="W651" s="12">
        <v>45086</v>
      </c>
      <c r="X651">
        <v>2</v>
      </c>
      <c r="Y651" s="13">
        <v>0.54166666666666663</v>
      </c>
      <c r="Z651" s="13">
        <v>0.64513888888888893</v>
      </c>
      <c r="AA651" s="1">
        <f t="shared" si="30"/>
        <v>149.00000000000011</v>
      </c>
      <c r="AB651">
        <v>2</v>
      </c>
      <c r="AD651">
        <v>2</v>
      </c>
      <c r="AF651">
        <v>1</v>
      </c>
      <c r="AG651" t="s">
        <v>2757</v>
      </c>
      <c r="AH651">
        <v>20</v>
      </c>
      <c r="AJ651">
        <v>20</v>
      </c>
      <c r="AK651">
        <v>1</v>
      </c>
      <c r="AL651">
        <v>1</v>
      </c>
      <c r="AM651" t="s">
        <v>2758</v>
      </c>
      <c r="AN651">
        <v>8</v>
      </c>
      <c r="AP651">
        <v>8</v>
      </c>
      <c r="AQ651">
        <v>2</v>
      </c>
      <c r="BC651">
        <f t="shared" si="31"/>
        <v>28</v>
      </c>
      <c r="BD651">
        <f>BC651*[1]counts!$B$54</f>
        <v>214.20000000000002</v>
      </c>
      <c r="BE651">
        <f t="shared" si="32"/>
        <v>214.20000000000002</v>
      </c>
      <c r="BF651">
        <v>0</v>
      </c>
      <c r="BG651">
        <v>0</v>
      </c>
      <c r="BH651">
        <v>1</v>
      </c>
      <c r="BI651">
        <v>0</v>
      </c>
      <c r="BJ651">
        <v>0</v>
      </c>
      <c r="BK651">
        <v>0</v>
      </c>
      <c r="BL651">
        <v>0</v>
      </c>
      <c r="BM651">
        <v>0</v>
      </c>
      <c r="BN651">
        <v>0</v>
      </c>
      <c r="BO651">
        <v>0</v>
      </c>
      <c r="BP651">
        <v>0</v>
      </c>
      <c r="BQ651">
        <v>0</v>
      </c>
      <c r="BZ651">
        <v>1</v>
      </c>
      <c r="CA651" t="s">
        <v>975</v>
      </c>
      <c r="CF651">
        <v>2</v>
      </c>
      <c r="CH651">
        <v>0</v>
      </c>
      <c r="CI651">
        <v>1</v>
      </c>
      <c r="CJ651">
        <v>0</v>
      </c>
      <c r="CK651">
        <v>0</v>
      </c>
      <c r="CN651">
        <v>2</v>
      </c>
      <c r="CO651" t="s">
        <v>2759</v>
      </c>
      <c r="CT651" t="s">
        <v>975</v>
      </c>
      <c r="CU651">
        <v>2</v>
      </c>
    </row>
    <row r="652" spans="1:99" x14ac:dyDescent="0.35">
      <c r="A652">
        <v>659</v>
      </c>
      <c r="B652" s="11">
        <v>45104.448611111111</v>
      </c>
      <c r="C652">
        <v>2</v>
      </c>
      <c r="D652">
        <v>0</v>
      </c>
      <c r="E652">
        <v>0</v>
      </c>
      <c r="F652">
        <v>0</v>
      </c>
      <c r="G652">
        <v>1</v>
      </c>
      <c r="H652">
        <v>1</v>
      </c>
      <c r="I652">
        <v>1</v>
      </c>
      <c r="J652">
        <v>1</v>
      </c>
      <c r="K652">
        <v>0</v>
      </c>
      <c r="M652">
        <v>81</v>
      </c>
      <c r="N652" t="s">
        <v>2760</v>
      </c>
      <c r="O652">
        <v>1</v>
      </c>
      <c r="P652">
        <v>2</v>
      </c>
      <c r="R652" t="s">
        <v>8</v>
      </c>
      <c r="S652" t="s">
        <v>199</v>
      </c>
      <c r="T652" t="s">
        <v>6</v>
      </c>
      <c r="U652" t="s">
        <v>200</v>
      </c>
      <c r="V652" s="12">
        <v>45091</v>
      </c>
      <c r="W652" s="12">
        <v>45091</v>
      </c>
      <c r="X652">
        <v>2</v>
      </c>
      <c r="Y652" s="13">
        <v>0.5625</v>
      </c>
      <c r="Z652" s="13">
        <v>0.65902777777777777</v>
      </c>
      <c r="AA652" s="1">
        <f t="shared" si="30"/>
        <v>139</v>
      </c>
      <c r="AB652">
        <v>2</v>
      </c>
      <c r="AD652">
        <v>2</v>
      </c>
      <c r="AF652">
        <v>3</v>
      </c>
      <c r="AG652" t="s">
        <v>2761</v>
      </c>
      <c r="AI652">
        <v>50</v>
      </c>
      <c r="AK652">
        <v>2</v>
      </c>
      <c r="BC652">
        <f t="shared" si="31"/>
        <v>0</v>
      </c>
      <c r="BD652">
        <f>BC652*[1]counts!$B$54</f>
        <v>0</v>
      </c>
      <c r="BE652">
        <f t="shared" si="32"/>
        <v>50</v>
      </c>
      <c r="BF652">
        <v>0</v>
      </c>
      <c r="BG652">
        <v>0</v>
      </c>
      <c r="BH652">
        <v>0</v>
      </c>
      <c r="BI652">
        <v>0</v>
      </c>
      <c r="BJ652">
        <v>0</v>
      </c>
      <c r="BK652">
        <v>0</v>
      </c>
      <c r="BL652">
        <v>0</v>
      </c>
      <c r="BM652">
        <v>0</v>
      </c>
      <c r="BN652">
        <v>0</v>
      </c>
      <c r="BO652">
        <v>0</v>
      </c>
      <c r="BP652">
        <v>0</v>
      </c>
      <c r="BQ652">
        <v>0</v>
      </c>
      <c r="CF652">
        <v>10</v>
      </c>
      <c r="CG652">
        <v>6</v>
      </c>
      <c r="CH652">
        <v>1</v>
      </c>
      <c r="CI652">
        <v>1</v>
      </c>
      <c r="CJ652">
        <v>0</v>
      </c>
      <c r="CK652">
        <v>0</v>
      </c>
      <c r="CL652">
        <v>7</v>
      </c>
      <c r="CM652" t="s">
        <v>2762</v>
      </c>
      <c r="CN652">
        <v>9</v>
      </c>
      <c r="CO652" t="s">
        <v>2763</v>
      </c>
      <c r="CT652" t="s">
        <v>975</v>
      </c>
      <c r="CU652">
        <v>2</v>
      </c>
    </row>
    <row r="653" spans="1:99" x14ac:dyDescent="0.35">
      <c r="A653">
        <v>660</v>
      </c>
      <c r="B653" s="11">
        <v>45104.463194444441</v>
      </c>
      <c r="C653">
        <v>2</v>
      </c>
      <c r="D653">
        <v>0</v>
      </c>
      <c r="E653">
        <v>0</v>
      </c>
      <c r="F653">
        <v>0</v>
      </c>
      <c r="G653">
        <v>1</v>
      </c>
      <c r="H653">
        <v>0</v>
      </c>
      <c r="I653">
        <v>1</v>
      </c>
      <c r="J653">
        <v>1</v>
      </c>
      <c r="K653">
        <v>0</v>
      </c>
      <c r="M653">
        <v>71</v>
      </c>
      <c r="N653" t="s">
        <v>2764</v>
      </c>
      <c r="O653">
        <v>1</v>
      </c>
      <c r="P653">
        <v>3</v>
      </c>
      <c r="R653" t="s">
        <v>9</v>
      </c>
      <c r="S653" t="s">
        <v>212</v>
      </c>
      <c r="T653" t="s">
        <v>6</v>
      </c>
      <c r="U653" t="s">
        <v>200</v>
      </c>
      <c r="V653" s="12">
        <v>45091</v>
      </c>
      <c r="W653" s="12">
        <v>45091</v>
      </c>
      <c r="X653">
        <v>2</v>
      </c>
      <c r="Y653" s="13">
        <v>0.5083333333333333</v>
      </c>
      <c r="Z653" s="13">
        <v>0.625</v>
      </c>
      <c r="AA653" s="1">
        <f t="shared" si="30"/>
        <v>168.00000000000006</v>
      </c>
      <c r="AB653">
        <v>2</v>
      </c>
      <c r="AD653">
        <v>2</v>
      </c>
      <c r="AF653">
        <v>1</v>
      </c>
      <c r="AG653" t="s">
        <v>1531</v>
      </c>
      <c r="AH653">
        <v>18</v>
      </c>
      <c r="AJ653">
        <v>18</v>
      </c>
      <c r="AK653">
        <v>2</v>
      </c>
      <c r="BC653">
        <f t="shared" si="31"/>
        <v>18</v>
      </c>
      <c r="BD653">
        <f>BC653*[1]counts!$B$54</f>
        <v>137.70000000000002</v>
      </c>
      <c r="BE653">
        <f t="shared" si="32"/>
        <v>137.70000000000002</v>
      </c>
      <c r="BF653">
        <v>0</v>
      </c>
      <c r="BG653">
        <v>0</v>
      </c>
      <c r="BH653">
        <v>0</v>
      </c>
      <c r="BI653">
        <v>0</v>
      </c>
      <c r="BJ653">
        <v>0</v>
      </c>
      <c r="BK653">
        <v>0</v>
      </c>
      <c r="BL653">
        <v>0</v>
      </c>
      <c r="BM653">
        <v>0</v>
      </c>
      <c r="BN653">
        <v>0</v>
      </c>
      <c r="BO653">
        <v>0</v>
      </c>
      <c r="BP653">
        <v>0</v>
      </c>
      <c r="BQ653">
        <v>0</v>
      </c>
      <c r="CF653">
        <v>3</v>
      </c>
      <c r="CG653">
        <v>11</v>
      </c>
      <c r="CH653">
        <v>1</v>
      </c>
      <c r="CI653">
        <v>1</v>
      </c>
      <c r="CJ653">
        <v>0</v>
      </c>
      <c r="CK653">
        <v>0</v>
      </c>
      <c r="CL653">
        <v>3</v>
      </c>
      <c r="CM653" t="s">
        <v>2765</v>
      </c>
      <c r="CN653">
        <v>11</v>
      </c>
      <c r="CO653" t="s">
        <v>2766</v>
      </c>
      <c r="CT653" t="s">
        <v>975</v>
      </c>
      <c r="CU653">
        <v>2</v>
      </c>
    </row>
    <row r="654" spans="1:99" x14ac:dyDescent="0.35">
      <c r="A654">
        <v>661</v>
      </c>
      <c r="B654" s="11">
        <v>45104.493055555555</v>
      </c>
      <c r="C654">
        <v>2</v>
      </c>
      <c r="D654">
        <v>0</v>
      </c>
      <c r="E654">
        <v>0</v>
      </c>
      <c r="F654">
        <v>0</v>
      </c>
      <c r="G654">
        <v>1</v>
      </c>
      <c r="H654">
        <v>0</v>
      </c>
      <c r="I654">
        <v>1</v>
      </c>
      <c r="J654">
        <v>1</v>
      </c>
      <c r="K654">
        <v>0</v>
      </c>
      <c r="M654">
        <v>78</v>
      </c>
      <c r="N654" t="s">
        <v>2767</v>
      </c>
      <c r="O654">
        <v>1</v>
      </c>
      <c r="P654">
        <v>6</v>
      </c>
      <c r="R654" t="s">
        <v>8</v>
      </c>
      <c r="S654" t="s">
        <v>212</v>
      </c>
      <c r="T654" t="s">
        <v>6</v>
      </c>
      <c r="U654" t="s">
        <v>200</v>
      </c>
      <c r="V654" s="12">
        <v>45091</v>
      </c>
      <c r="W654" s="12">
        <v>45091</v>
      </c>
      <c r="X654">
        <v>2</v>
      </c>
      <c r="Y654" s="13">
        <v>0.52638888888888891</v>
      </c>
      <c r="Z654" s="13">
        <v>0.65972222222222221</v>
      </c>
      <c r="AA654" s="1">
        <f t="shared" si="30"/>
        <v>191.99999999999994</v>
      </c>
      <c r="AB654">
        <v>2</v>
      </c>
      <c r="AD654">
        <v>2</v>
      </c>
      <c r="AF654">
        <v>1</v>
      </c>
      <c r="AG654" t="s">
        <v>1531</v>
      </c>
      <c r="AH654">
        <v>26</v>
      </c>
      <c r="AJ654">
        <v>26</v>
      </c>
      <c r="AK654">
        <v>2</v>
      </c>
      <c r="BC654">
        <f t="shared" si="31"/>
        <v>26</v>
      </c>
      <c r="BD654">
        <f>BC654*[1]counts!$B$54</f>
        <v>198.9</v>
      </c>
      <c r="BE654">
        <f t="shared" si="32"/>
        <v>198.9</v>
      </c>
      <c r="BF654">
        <v>0</v>
      </c>
      <c r="BG654">
        <v>0</v>
      </c>
      <c r="BH654">
        <v>0</v>
      </c>
      <c r="BI654">
        <v>0</v>
      </c>
      <c r="BJ654">
        <v>0</v>
      </c>
      <c r="BK654">
        <v>0</v>
      </c>
      <c r="BL654">
        <v>0</v>
      </c>
      <c r="BM654">
        <v>0</v>
      </c>
      <c r="BN654">
        <v>0</v>
      </c>
      <c r="BO654">
        <v>0</v>
      </c>
      <c r="BP654">
        <v>0</v>
      </c>
      <c r="BQ654">
        <v>0</v>
      </c>
      <c r="CF654">
        <v>8</v>
      </c>
      <c r="CG654">
        <v>7</v>
      </c>
      <c r="CH654">
        <v>1</v>
      </c>
      <c r="CI654">
        <v>1</v>
      </c>
      <c r="CJ654">
        <v>0</v>
      </c>
      <c r="CK654">
        <v>0</v>
      </c>
      <c r="CL654">
        <v>1</v>
      </c>
      <c r="CM654" t="s">
        <v>1149</v>
      </c>
      <c r="CN654">
        <v>14</v>
      </c>
      <c r="CO654" t="s">
        <v>2768</v>
      </c>
      <c r="CT654" t="s">
        <v>975</v>
      </c>
      <c r="CU654">
        <v>2</v>
      </c>
    </row>
    <row r="655" spans="1:99" x14ac:dyDescent="0.35">
      <c r="A655">
        <v>662</v>
      </c>
      <c r="B655" s="11">
        <v>45104.506944444445</v>
      </c>
      <c r="C655">
        <v>3</v>
      </c>
      <c r="D655">
        <v>0</v>
      </c>
      <c r="E655">
        <v>0</v>
      </c>
      <c r="F655">
        <v>0</v>
      </c>
      <c r="G655">
        <v>0</v>
      </c>
      <c r="H655">
        <v>0</v>
      </c>
      <c r="I655">
        <v>0</v>
      </c>
      <c r="J655">
        <v>0</v>
      </c>
      <c r="K655">
        <v>0</v>
      </c>
      <c r="M655">
        <v>84</v>
      </c>
      <c r="N655" t="s">
        <v>2769</v>
      </c>
      <c r="O655">
        <v>1</v>
      </c>
      <c r="P655">
        <v>3</v>
      </c>
      <c r="R655" t="s">
        <v>9</v>
      </c>
      <c r="S655" t="s">
        <v>212</v>
      </c>
      <c r="T655" t="s">
        <v>6</v>
      </c>
      <c r="U655" t="s">
        <v>200</v>
      </c>
      <c r="V655" s="12">
        <v>45097</v>
      </c>
      <c r="W655" s="12">
        <v>45097</v>
      </c>
      <c r="X655">
        <v>1</v>
      </c>
      <c r="Y655" s="13">
        <v>0.41666666666666669</v>
      </c>
      <c r="Z655" s="13">
        <v>0.46736111111111112</v>
      </c>
      <c r="AA655" s="1">
        <f t="shared" si="30"/>
        <v>72.999999999999986</v>
      </c>
      <c r="AB655">
        <v>2</v>
      </c>
      <c r="AD655">
        <v>2</v>
      </c>
      <c r="AF655">
        <v>1</v>
      </c>
      <c r="AG655" t="s">
        <v>2770</v>
      </c>
      <c r="AH655">
        <v>15</v>
      </c>
      <c r="AJ655">
        <v>15</v>
      </c>
      <c r="AK655">
        <v>2</v>
      </c>
      <c r="BC655">
        <f t="shared" si="31"/>
        <v>15</v>
      </c>
      <c r="BD655">
        <f>BC655*[1]counts!$B$54</f>
        <v>114.75</v>
      </c>
      <c r="BE655">
        <f t="shared" si="32"/>
        <v>114.75</v>
      </c>
      <c r="BF655">
        <v>0</v>
      </c>
      <c r="BG655">
        <v>0</v>
      </c>
      <c r="BH655">
        <v>1</v>
      </c>
      <c r="BI655">
        <v>0</v>
      </c>
      <c r="BJ655">
        <v>0</v>
      </c>
      <c r="BK655">
        <v>0</v>
      </c>
      <c r="BL655">
        <v>0</v>
      </c>
      <c r="BM655">
        <v>0</v>
      </c>
      <c r="BN655">
        <v>0</v>
      </c>
      <c r="BO655">
        <v>0</v>
      </c>
      <c r="BP655">
        <v>0</v>
      </c>
      <c r="BQ655">
        <v>0</v>
      </c>
      <c r="BZ655">
        <v>1</v>
      </c>
      <c r="CA655" t="s">
        <v>975</v>
      </c>
      <c r="CF655">
        <v>2</v>
      </c>
      <c r="CH655">
        <v>0</v>
      </c>
      <c r="CI655">
        <v>1</v>
      </c>
      <c r="CJ655">
        <v>0</v>
      </c>
      <c r="CK655">
        <v>0</v>
      </c>
      <c r="CN655">
        <v>2</v>
      </c>
      <c r="CT655" t="s">
        <v>2771</v>
      </c>
      <c r="CU655">
        <v>2</v>
      </c>
    </row>
    <row r="656" spans="1:99" x14ac:dyDescent="0.35">
      <c r="A656">
        <v>663</v>
      </c>
      <c r="B656" s="11">
        <v>45104.511111111111</v>
      </c>
      <c r="C656">
        <v>3</v>
      </c>
      <c r="D656">
        <v>0</v>
      </c>
      <c r="E656">
        <v>0</v>
      </c>
      <c r="F656">
        <v>0</v>
      </c>
      <c r="G656">
        <v>0</v>
      </c>
      <c r="H656">
        <v>0</v>
      </c>
      <c r="I656">
        <v>0</v>
      </c>
      <c r="J656">
        <v>0</v>
      </c>
      <c r="K656">
        <v>0</v>
      </c>
      <c r="M656">
        <v>80</v>
      </c>
      <c r="N656" t="s">
        <v>2772</v>
      </c>
      <c r="O656">
        <v>1</v>
      </c>
      <c r="P656">
        <v>5</v>
      </c>
      <c r="R656" t="s">
        <v>8</v>
      </c>
      <c r="S656" t="s">
        <v>212</v>
      </c>
      <c r="T656" t="s">
        <v>6</v>
      </c>
      <c r="U656" t="s">
        <v>200</v>
      </c>
      <c r="V656" s="12">
        <v>45097</v>
      </c>
      <c r="W656" s="12">
        <v>45097</v>
      </c>
      <c r="X656">
        <v>1</v>
      </c>
      <c r="Y656" s="13">
        <v>0.52500000000000002</v>
      </c>
      <c r="Z656" s="13">
        <v>0.57430555555555551</v>
      </c>
      <c r="AA656" s="1">
        <f t="shared" si="30"/>
        <v>70.999999999999915</v>
      </c>
      <c r="AB656">
        <v>2</v>
      </c>
      <c r="AD656">
        <v>2</v>
      </c>
      <c r="AF656">
        <v>1</v>
      </c>
      <c r="AG656" t="s">
        <v>2773</v>
      </c>
      <c r="AH656">
        <v>16</v>
      </c>
      <c r="AJ656">
        <v>16</v>
      </c>
      <c r="AK656">
        <v>2</v>
      </c>
      <c r="BC656">
        <f t="shared" si="31"/>
        <v>16</v>
      </c>
      <c r="BD656">
        <f>BC656*[1]counts!$B$54</f>
        <v>122.4</v>
      </c>
      <c r="BE656">
        <f t="shared" si="32"/>
        <v>122.4</v>
      </c>
      <c r="BF656">
        <v>0</v>
      </c>
      <c r="BG656">
        <v>0</v>
      </c>
      <c r="BH656">
        <v>1</v>
      </c>
      <c r="BI656">
        <v>0</v>
      </c>
      <c r="BJ656">
        <v>0</v>
      </c>
      <c r="BK656">
        <v>0</v>
      </c>
      <c r="BL656">
        <v>0</v>
      </c>
      <c r="BM656">
        <v>0</v>
      </c>
      <c r="BN656">
        <v>0</v>
      </c>
      <c r="BO656">
        <v>0</v>
      </c>
      <c r="BP656">
        <v>0</v>
      </c>
      <c r="BQ656">
        <v>0</v>
      </c>
      <c r="BZ656">
        <v>1</v>
      </c>
      <c r="CA656" t="s">
        <v>975</v>
      </c>
      <c r="CF656">
        <v>1</v>
      </c>
      <c r="CG656">
        <v>1</v>
      </c>
      <c r="CH656">
        <v>1</v>
      </c>
      <c r="CI656">
        <v>1</v>
      </c>
      <c r="CJ656">
        <v>0</v>
      </c>
      <c r="CK656">
        <v>0</v>
      </c>
      <c r="CL656">
        <v>1</v>
      </c>
      <c r="CM656" t="s">
        <v>1261</v>
      </c>
      <c r="CN656">
        <v>1</v>
      </c>
      <c r="CO656" t="s">
        <v>1289</v>
      </c>
      <c r="CT656" t="s">
        <v>975</v>
      </c>
      <c r="CU656">
        <v>2</v>
      </c>
    </row>
    <row r="657" spans="1:99" x14ac:dyDescent="0.35">
      <c r="A657">
        <v>664</v>
      </c>
      <c r="B657" s="11">
        <v>45104.51458333333</v>
      </c>
      <c r="C657">
        <v>3</v>
      </c>
      <c r="D657">
        <v>0</v>
      </c>
      <c r="E657">
        <v>0</v>
      </c>
      <c r="F657">
        <v>0</v>
      </c>
      <c r="G657">
        <v>0</v>
      </c>
      <c r="H657">
        <v>0</v>
      </c>
      <c r="I657">
        <v>0</v>
      </c>
      <c r="J657">
        <v>0</v>
      </c>
      <c r="K657">
        <v>0</v>
      </c>
      <c r="M657">
        <v>78</v>
      </c>
      <c r="N657" t="s">
        <v>2774</v>
      </c>
      <c r="O657">
        <v>1</v>
      </c>
      <c r="P657">
        <v>8</v>
      </c>
      <c r="R657" t="s">
        <v>9</v>
      </c>
      <c r="S657" t="s">
        <v>212</v>
      </c>
      <c r="T657" t="s">
        <v>6</v>
      </c>
      <c r="U657" t="s">
        <v>200</v>
      </c>
      <c r="V657" s="12">
        <v>45097</v>
      </c>
      <c r="W657" s="12">
        <v>45097</v>
      </c>
      <c r="X657">
        <v>1</v>
      </c>
      <c r="Y657" s="13">
        <v>0.60416666666666663</v>
      </c>
      <c r="Z657" s="13">
        <v>0.64583333333333337</v>
      </c>
      <c r="AA657" s="1">
        <f t="shared" si="30"/>
        <v>60.000000000000107</v>
      </c>
      <c r="AB657">
        <v>2</v>
      </c>
      <c r="AD657">
        <v>2</v>
      </c>
      <c r="AF657">
        <v>1</v>
      </c>
      <c r="AG657" t="s">
        <v>2775</v>
      </c>
      <c r="AH657">
        <v>18</v>
      </c>
      <c r="AJ657">
        <v>18</v>
      </c>
      <c r="AK657">
        <v>2</v>
      </c>
      <c r="BC657">
        <f t="shared" si="31"/>
        <v>18</v>
      </c>
      <c r="BD657">
        <f>BC657*[1]counts!$B$54</f>
        <v>137.70000000000002</v>
      </c>
      <c r="BE657">
        <f t="shared" si="32"/>
        <v>137.70000000000002</v>
      </c>
      <c r="BF657">
        <v>0</v>
      </c>
      <c r="BG657">
        <v>0</v>
      </c>
      <c r="BH657">
        <v>1</v>
      </c>
      <c r="BI657">
        <v>0</v>
      </c>
      <c r="BJ657">
        <v>0</v>
      </c>
      <c r="BK657">
        <v>0</v>
      </c>
      <c r="BL657">
        <v>0</v>
      </c>
      <c r="BM657">
        <v>0</v>
      </c>
      <c r="BN657">
        <v>0</v>
      </c>
      <c r="BO657">
        <v>0</v>
      </c>
      <c r="BP657">
        <v>0</v>
      </c>
      <c r="BQ657">
        <v>0</v>
      </c>
      <c r="BZ657">
        <v>1</v>
      </c>
      <c r="CA657" t="s">
        <v>975</v>
      </c>
      <c r="CF657">
        <v>1</v>
      </c>
      <c r="CG657">
        <v>1</v>
      </c>
      <c r="CH657">
        <v>1</v>
      </c>
      <c r="CI657">
        <v>0</v>
      </c>
      <c r="CJ657">
        <v>0</v>
      </c>
      <c r="CK657">
        <v>0</v>
      </c>
      <c r="CL657">
        <v>2</v>
      </c>
      <c r="CM657" t="s">
        <v>2776</v>
      </c>
      <c r="CT657" t="s">
        <v>975</v>
      </c>
      <c r="CU657">
        <v>2</v>
      </c>
    </row>
    <row r="658" spans="1:99" x14ac:dyDescent="0.35">
      <c r="A658">
        <v>665</v>
      </c>
      <c r="B658" s="11">
        <v>45104.51666666667</v>
      </c>
      <c r="C658">
        <v>3</v>
      </c>
      <c r="D658">
        <v>0</v>
      </c>
      <c r="E658">
        <v>0</v>
      </c>
      <c r="F658">
        <v>0</v>
      </c>
      <c r="G658">
        <v>0</v>
      </c>
      <c r="H658">
        <v>0</v>
      </c>
      <c r="I658">
        <v>0</v>
      </c>
      <c r="J658">
        <v>0</v>
      </c>
      <c r="K658">
        <v>1</v>
      </c>
      <c r="L658" t="s">
        <v>2777</v>
      </c>
      <c r="M658">
        <v>83</v>
      </c>
      <c r="N658" t="s">
        <v>2778</v>
      </c>
      <c r="O658">
        <v>1</v>
      </c>
      <c r="P658">
        <v>7</v>
      </c>
      <c r="R658" t="s">
        <v>9</v>
      </c>
      <c r="S658" t="s">
        <v>199</v>
      </c>
      <c r="T658" t="s">
        <v>6</v>
      </c>
      <c r="U658" t="s">
        <v>200</v>
      </c>
      <c r="V658" s="12">
        <v>45089</v>
      </c>
      <c r="W658" s="12">
        <v>45089</v>
      </c>
      <c r="X658">
        <v>4</v>
      </c>
      <c r="Y658" s="13">
        <v>0.41666666666666669</v>
      </c>
      <c r="Z658" s="13">
        <v>0.59236111111111112</v>
      </c>
      <c r="AA658" s="1">
        <f t="shared" si="30"/>
        <v>253</v>
      </c>
      <c r="AB658">
        <v>2</v>
      </c>
      <c r="AD658">
        <v>2</v>
      </c>
      <c r="AF658">
        <v>1</v>
      </c>
      <c r="AG658" t="s">
        <v>978</v>
      </c>
      <c r="AH658">
        <v>286</v>
      </c>
      <c r="AJ658">
        <v>286</v>
      </c>
      <c r="AK658">
        <v>2</v>
      </c>
      <c r="BC658">
        <f t="shared" si="31"/>
        <v>286</v>
      </c>
      <c r="BD658">
        <f>BC658*[1]counts!$B$54</f>
        <v>2187.9</v>
      </c>
      <c r="BE658">
        <f t="shared" si="32"/>
        <v>2187.9</v>
      </c>
      <c r="BF658">
        <v>0</v>
      </c>
      <c r="BG658">
        <v>0</v>
      </c>
      <c r="BH658">
        <v>1</v>
      </c>
      <c r="BI658">
        <v>0</v>
      </c>
      <c r="BJ658">
        <v>0</v>
      </c>
      <c r="BK658">
        <v>0</v>
      </c>
      <c r="BL658">
        <v>0</v>
      </c>
      <c r="BM658">
        <v>0</v>
      </c>
      <c r="BN658">
        <v>0</v>
      </c>
      <c r="BO658">
        <v>0</v>
      </c>
      <c r="BP658">
        <v>0</v>
      </c>
      <c r="BQ658">
        <v>0</v>
      </c>
      <c r="BZ658">
        <v>1</v>
      </c>
      <c r="CA658" t="s">
        <v>975</v>
      </c>
      <c r="CF658">
        <v>2</v>
      </c>
      <c r="CG658">
        <v>1</v>
      </c>
      <c r="CH658">
        <v>0</v>
      </c>
      <c r="CI658">
        <v>1</v>
      </c>
      <c r="CJ658">
        <v>0</v>
      </c>
      <c r="CK658">
        <v>0</v>
      </c>
      <c r="CN658">
        <v>3</v>
      </c>
      <c r="CO658" t="s">
        <v>2779</v>
      </c>
      <c r="CT658" t="s">
        <v>975</v>
      </c>
      <c r="CU658">
        <v>2</v>
      </c>
    </row>
    <row r="659" spans="1:99" x14ac:dyDescent="0.35">
      <c r="A659">
        <v>666</v>
      </c>
      <c r="B659" s="11">
        <v>45104.523611111108</v>
      </c>
      <c r="C659">
        <v>3</v>
      </c>
      <c r="D659">
        <v>0</v>
      </c>
      <c r="E659">
        <v>0</v>
      </c>
      <c r="F659">
        <v>0</v>
      </c>
      <c r="G659">
        <v>0</v>
      </c>
      <c r="H659">
        <v>0</v>
      </c>
      <c r="I659">
        <v>0</v>
      </c>
      <c r="J659">
        <v>0</v>
      </c>
      <c r="K659">
        <v>1</v>
      </c>
      <c r="L659" t="s">
        <v>1302</v>
      </c>
      <c r="M659">
        <v>83</v>
      </c>
      <c r="N659" t="s">
        <v>2780</v>
      </c>
      <c r="O659">
        <v>1</v>
      </c>
      <c r="P659">
        <v>1</v>
      </c>
      <c r="R659" t="s">
        <v>8</v>
      </c>
      <c r="S659" t="s">
        <v>199</v>
      </c>
      <c r="T659" t="s">
        <v>6</v>
      </c>
      <c r="U659" t="s">
        <v>200</v>
      </c>
      <c r="V659" s="12">
        <v>45090</v>
      </c>
      <c r="W659" s="12">
        <v>45090</v>
      </c>
      <c r="X659">
        <v>4</v>
      </c>
      <c r="Y659" s="13">
        <v>0.45833333333333331</v>
      </c>
      <c r="Z659" s="13">
        <v>0.625</v>
      </c>
      <c r="AA659" s="1">
        <f t="shared" si="30"/>
        <v>240</v>
      </c>
      <c r="AB659">
        <v>2</v>
      </c>
      <c r="AD659">
        <v>2</v>
      </c>
      <c r="AF659">
        <v>1</v>
      </c>
      <c r="AG659" t="s">
        <v>827</v>
      </c>
      <c r="AH659">
        <v>168</v>
      </c>
      <c r="AJ659">
        <v>168</v>
      </c>
      <c r="AK659">
        <v>2</v>
      </c>
      <c r="BC659">
        <f t="shared" si="31"/>
        <v>168</v>
      </c>
      <c r="BD659">
        <f>BC659*[1]counts!$B$54</f>
        <v>1285.2</v>
      </c>
      <c r="BE659">
        <f t="shared" si="32"/>
        <v>1285.2</v>
      </c>
      <c r="BF659">
        <v>0</v>
      </c>
      <c r="BG659">
        <v>0</v>
      </c>
      <c r="BH659">
        <v>1</v>
      </c>
      <c r="BI659">
        <v>0</v>
      </c>
      <c r="BJ659">
        <v>0</v>
      </c>
      <c r="BK659">
        <v>0</v>
      </c>
      <c r="BL659">
        <v>0</v>
      </c>
      <c r="BM659">
        <v>0</v>
      </c>
      <c r="BN659">
        <v>0</v>
      </c>
      <c r="BO659">
        <v>0</v>
      </c>
      <c r="BP659">
        <v>0</v>
      </c>
      <c r="BQ659">
        <v>0</v>
      </c>
      <c r="BZ659">
        <v>1</v>
      </c>
      <c r="CF659">
        <v>3</v>
      </c>
      <c r="CH659">
        <v>0</v>
      </c>
      <c r="CI659">
        <v>1</v>
      </c>
      <c r="CJ659">
        <v>0</v>
      </c>
      <c r="CK659">
        <v>0</v>
      </c>
      <c r="CN659">
        <v>3</v>
      </c>
      <c r="CO659" t="s">
        <v>2781</v>
      </c>
      <c r="CT659" t="s">
        <v>975</v>
      </c>
      <c r="CU659">
        <v>2</v>
      </c>
    </row>
    <row r="660" spans="1:99" x14ac:dyDescent="0.35">
      <c r="A660">
        <v>667</v>
      </c>
      <c r="B660" s="11">
        <v>45124.495138888888</v>
      </c>
      <c r="C660">
        <v>3</v>
      </c>
      <c r="D660">
        <v>0</v>
      </c>
      <c r="E660">
        <v>0</v>
      </c>
      <c r="F660">
        <v>0</v>
      </c>
      <c r="G660">
        <v>0</v>
      </c>
      <c r="H660">
        <v>0</v>
      </c>
      <c r="I660">
        <v>0</v>
      </c>
      <c r="J660">
        <v>0</v>
      </c>
      <c r="K660">
        <v>1</v>
      </c>
      <c r="L660" t="s">
        <v>2782</v>
      </c>
      <c r="M660">
        <v>83</v>
      </c>
      <c r="N660" t="s">
        <v>2783</v>
      </c>
      <c r="O660">
        <v>1</v>
      </c>
      <c r="P660">
        <v>2</v>
      </c>
      <c r="R660" t="s">
        <v>8</v>
      </c>
      <c r="S660" t="s">
        <v>199</v>
      </c>
      <c r="T660" t="s">
        <v>6</v>
      </c>
      <c r="U660" t="s">
        <v>200</v>
      </c>
      <c r="V660" s="12">
        <v>45117</v>
      </c>
      <c r="W660" s="12">
        <v>45117</v>
      </c>
      <c r="X660">
        <v>3</v>
      </c>
      <c r="Y660" s="13">
        <v>0.38611111111111113</v>
      </c>
      <c r="Z660" s="13">
        <v>0.52569444444444446</v>
      </c>
      <c r="AA660" s="1">
        <f t="shared" si="30"/>
        <v>201</v>
      </c>
      <c r="AB660">
        <v>2</v>
      </c>
      <c r="AD660">
        <v>2</v>
      </c>
      <c r="AF660">
        <v>1</v>
      </c>
      <c r="AG660" t="s">
        <v>1032</v>
      </c>
      <c r="AH660">
        <v>71</v>
      </c>
      <c r="AJ660">
        <v>71</v>
      </c>
      <c r="AK660">
        <v>2</v>
      </c>
      <c r="BC660">
        <f t="shared" si="31"/>
        <v>71</v>
      </c>
      <c r="BD660">
        <f>BC660*[1]counts!$B$54</f>
        <v>543.15</v>
      </c>
      <c r="BE660">
        <f t="shared" si="32"/>
        <v>543.15</v>
      </c>
      <c r="BF660">
        <v>0</v>
      </c>
      <c r="BG660">
        <v>0</v>
      </c>
      <c r="BH660">
        <v>1</v>
      </c>
      <c r="BI660">
        <v>0</v>
      </c>
      <c r="BJ660">
        <v>0</v>
      </c>
      <c r="BK660">
        <v>0</v>
      </c>
      <c r="BL660">
        <v>0</v>
      </c>
      <c r="BM660">
        <v>0</v>
      </c>
      <c r="BN660">
        <v>0</v>
      </c>
      <c r="BO660">
        <v>0</v>
      </c>
      <c r="BP660">
        <v>0</v>
      </c>
      <c r="BQ660">
        <v>0</v>
      </c>
      <c r="BZ660">
        <v>1</v>
      </c>
      <c r="CA660" t="s">
        <v>975</v>
      </c>
      <c r="CF660">
        <v>1</v>
      </c>
      <c r="CG660">
        <v>1</v>
      </c>
      <c r="CH660">
        <v>0</v>
      </c>
      <c r="CI660">
        <v>1</v>
      </c>
      <c r="CJ660">
        <v>0</v>
      </c>
      <c r="CK660">
        <v>0</v>
      </c>
      <c r="CN660">
        <v>2</v>
      </c>
      <c r="CO660" t="s">
        <v>2784</v>
      </c>
      <c r="CT660" t="s">
        <v>975</v>
      </c>
      <c r="CU660">
        <v>2</v>
      </c>
    </row>
    <row r="661" spans="1:99" x14ac:dyDescent="0.35">
      <c r="A661">
        <v>668</v>
      </c>
      <c r="B661" s="11">
        <v>45124.506249999999</v>
      </c>
      <c r="C661">
        <v>3</v>
      </c>
      <c r="D661">
        <v>0</v>
      </c>
      <c r="E661">
        <v>0</v>
      </c>
      <c r="F661">
        <v>0</v>
      </c>
      <c r="G661">
        <v>0</v>
      </c>
      <c r="H661">
        <v>0</v>
      </c>
      <c r="I661">
        <v>0</v>
      </c>
      <c r="J661">
        <v>0</v>
      </c>
      <c r="K661">
        <v>0</v>
      </c>
      <c r="M661">
        <v>77</v>
      </c>
      <c r="N661" t="s">
        <v>2785</v>
      </c>
      <c r="O661">
        <v>1</v>
      </c>
      <c r="P661">
        <v>6</v>
      </c>
      <c r="R661" t="s">
        <v>8</v>
      </c>
      <c r="S661" t="s">
        <v>212</v>
      </c>
      <c r="T661" t="s">
        <v>6</v>
      </c>
      <c r="U661" t="s">
        <v>200</v>
      </c>
      <c r="V661" s="12">
        <v>45118</v>
      </c>
      <c r="W661" s="12">
        <v>45118</v>
      </c>
      <c r="X661">
        <v>2</v>
      </c>
      <c r="Y661" s="13">
        <v>0.50763888888888886</v>
      </c>
      <c r="Z661" s="13">
        <v>0.60416666666666663</v>
      </c>
      <c r="AA661" s="1">
        <f t="shared" si="30"/>
        <v>139</v>
      </c>
      <c r="AB661">
        <v>2</v>
      </c>
      <c r="AD661">
        <v>2</v>
      </c>
      <c r="AF661">
        <v>1</v>
      </c>
      <c r="AG661" t="s">
        <v>2786</v>
      </c>
      <c r="AH661">
        <v>24</v>
      </c>
      <c r="AJ661">
        <v>24</v>
      </c>
      <c r="AK661">
        <v>1</v>
      </c>
      <c r="AL661">
        <v>1</v>
      </c>
      <c r="AM661" t="s">
        <v>2787</v>
      </c>
      <c r="AN661">
        <v>9</v>
      </c>
      <c r="AP661">
        <v>9</v>
      </c>
      <c r="AQ661">
        <v>2</v>
      </c>
      <c r="BC661">
        <f t="shared" si="31"/>
        <v>33</v>
      </c>
      <c r="BD661">
        <f>BC661*[1]counts!$B$54</f>
        <v>252.45000000000002</v>
      </c>
      <c r="BE661">
        <f t="shared" si="32"/>
        <v>252.45000000000002</v>
      </c>
      <c r="BF661">
        <v>0</v>
      </c>
      <c r="BG661">
        <v>0</v>
      </c>
      <c r="BH661">
        <v>1</v>
      </c>
      <c r="BI661">
        <v>0</v>
      </c>
      <c r="BJ661">
        <v>0</v>
      </c>
      <c r="BK661">
        <v>0</v>
      </c>
      <c r="BL661">
        <v>0</v>
      </c>
      <c r="BM661">
        <v>0</v>
      </c>
      <c r="BN661">
        <v>0</v>
      </c>
      <c r="BO661">
        <v>0</v>
      </c>
      <c r="BP661">
        <v>0</v>
      </c>
      <c r="BQ661">
        <v>0</v>
      </c>
      <c r="BZ661">
        <v>1</v>
      </c>
      <c r="CF661">
        <v>1</v>
      </c>
      <c r="CH661">
        <v>0</v>
      </c>
      <c r="CI661">
        <v>1</v>
      </c>
      <c r="CJ661">
        <v>0</v>
      </c>
      <c r="CK661">
        <v>0</v>
      </c>
      <c r="CN661">
        <v>1</v>
      </c>
      <c r="CO661" t="s">
        <v>1151</v>
      </c>
      <c r="CT661" t="s">
        <v>975</v>
      </c>
      <c r="CU661">
        <v>2</v>
      </c>
    </row>
    <row r="662" spans="1:99" x14ac:dyDescent="0.35">
      <c r="A662">
        <v>669</v>
      </c>
      <c r="B662" s="11">
        <v>45124.511111111111</v>
      </c>
      <c r="C662">
        <v>3</v>
      </c>
      <c r="D662">
        <v>0</v>
      </c>
      <c r="E662">
        <v>0</v>
      </c>
      <c r="F662">
        <v>0</v>
      </c>
      <c r="G662">
        <v>0</v>
      </c>
      <c r="H662">
        <v>0</v>
      </c>
      <c r="I662">
        <v>0</v>
      </c>
      <c r="J662">
        <v>0</v>
      </c>
      <c r="K662">
        <v>0</v>
      </c>
      <c r="M662">
        <v>83</v>
      </c>
      <c r="N662" t="s">
        <v>2788</v>
      </c>
      <c r="O662">
        <v>1</v>
      </c>
      <c r="P662">
        <v>6</v>
      </c>
      <c r="R662" t="s">
        <v>8</v>
      </c>
      <c r="S662" t="s">
        <v>212</v>
      </c>
      <c r="T662" t="s">
        <v>6</v>
      </c>
      <c r="U662" t="s">
        <v>200</v>
      </c>
      <c r="V662" s="12">
        <v>45118</v>
      </c>
      <c r="W662" s="12">
        <v>45118</v>
      </c>
      <c r="X662">
        <v>1</v>
      </c>
      <c r="Y662" s="13">
        <v>0.61250000000000004</v>
      </c>
      <c r="Z662" s="13">
        <v>0.63611111111111107</v>
      </c>
      <c r="AA662" s="1">
        <f t="shared" si="30"/>
        <v>33.999999999999879</v>
      </c>
      <c r="AB662">
        <v>2</v>
      </c>
      <c r="AD662">
        <v>2</v>
      </c>
      <c r="AF662">
        <v>1</v>
      </c>
      <c r="AG662" t="s">
        <v>2789</v>
      </c>
      <c r="AH662">
        <v>18</v>
      </c>
      <c r="AJ662">
        <v>18</v>
      </c>
      <c r="AK662">
        <v>2</v>
      </c>
      <c r="BC662">
        <f t="shared" si="31"/>
        <v>18</v>
      </c>
      <c r="BD662">
        <f>BC662*[1]counts!$B$54</f>
        <v>137.70000000000002</v>
      </c>
      <c r="BE662">
        <f t="shared" si="32"/>
        <v>137.70000000000002</v>
      </c>
      <c r="BF662">
        <v>0</v>
      </c>
      <c r="BG662">
        <v>0</v>
      </c>
      <c r="BH662">
        <v>1</v>
      </c>
      <c r="BI662">
        <v>0</v>
      </c>
      <c r="BJ662">
        <v>0</v>
      </c>
      <c r="BK662">
        <v>0</v>
      </c>
      <c r="BL662">
        <v>0</v>
      </c>
      <c r="BM662">
        <v>0</v>
      </c>
      <c r="BN662">
        <v>0</v>
      </c>
      <c r="BO662">
        <v>0</v>
      </c>
      <c r="BP662">
        <v>0</v>
      </c>
      <c r="BQ662">
        <v>0</v>
      </c>
      <c r="BZ662">
        <v>1</v>
      </c>
      <c r="CA662" t="s">
        <v>975</v>
      </c>
      <c r="CF662">
        <v>1</v>
      </c>
      <c r="CH662">
        <v>0</v>
      </c>
      <c r="CI662">
        <v>1</v>
      </c>
      <c r="CJ662">
        <v>0</v>
      </c>
      <c r="CK662">
        <v>0</v>
      </c>
      <c r="CN662">
        <v>1</v>
      </c>
      <c r="CO662" t="s">
        <v>1553</v>
      </c>
      <c r="CT662" t="s">
        <v>975</v>
      </c>
      <c r="CU662">
        <v>2</v>
      </c>
    </row>
    <row r="663" spans="1:99" x14ac:dyDescent="0.35">
      <c r="A663">
        <v>670</v>
      </c>
      <c r="B663" s="11">
        <v>45124.518055555556</v>
      </c>
      <c r="D663">
        <v>0</v>
      </c>
      <c r="E663">
        <v>0</v>
      </c>
      <c r="F663">
        <v>0</v>
      </c>
      <c r="G663">
        <v>0</v>
      </c>
      <c r="H663">
        <v>0</v>
      </c>
      <c r="I663">
        <v>0</v>
      </c>
      <c r="J663">
        <v>0</v>
      </c>
      <c r="K663">
        <v>1</v>
      </c>
      <c r="L663" t="s">
        <v>2790</v>
      </c>
      <c r="M663">
        <v>70</v>
      </c>
      <c r="N663" t="s">
        <v>2791</v>
      </c>
      <c r="O663">
        <v>1</v>
      </c>
      <c r="P663">
        <v>7</v>
      </c>
      <c r="R663" t="s">
        <v>9</v>
      </c>
      <c r="S663" t="s">
        <v>199</v>
      </c>
      <c r="T663" t="s">
        <v>6</v>
      </c>
      <c r="U663" t="s">
        <v>200</v>
      </c>
      <c r="V663" s="12">
        <v>45119</v>
      </c>
      <c r="W663" s="12">
        <v>45119</v>
      </c>
      <c r="X663">
        <v>1</v>
      </c>
      <c r="Y663" s="13">
        <v>0.40694444444444444</v>
      </c>
      <c r="Z663" s="13">
        <v>0.44097222222222221</v>
      </c>
      <c r="AA663" s="1">
        <f t="shared" si="30"/>
        <v>48.999999999999986</v>
      </c>
      <c r="AB663">
        <v>2</v>
      </c>
      <c r="AD663">
        <v>2</v>
      </c>
      <c r="AF663">
        <v>1</v>
      </c>
      <c r="AG663" t="s">
        <v>2792</v>
      </c>
      <c r="AH663">
        <v>226</v>
      </c>
      <c r="AJ663">
        <v>226</v>
      </c>
      <c r="AK663">
        <v>2</v>
      </c>
      <c r="BC663">
        <f t="shared" si="31"/>
        <v>226</v>
      </c>
      <c r="BD663">
        <f>BC663*[1]counts!$B$54</f>
        <v>1728.9</v>
      </c>
      <c r="BE663">
        <f t="shared" si="32"/>
        <v>1728.9</v>
      </c>
      <c r="BF663">
        <v>0</v>
      </c>
      <c r="BG663">
        <v>0</v>
      </c>
      <c r="BH663">
        <v>1</v>
      </c>
      <c r="BI663">
        <v>0</v>
      </c>
      <c r="BJ663">
        <v>0</v>
      </c>
      <c r="BK663">
        <v>0</v>
      </c>
      <c r="BL663">
        <v>0</v>
      </c>
      <c r="BM663">
        <v>0</v>
      </c>
      <c r="BN663">
        <v>0</v>
      </c>
      <c r="BO663">
        <v>0</v>
      </c>
      <c r="BP663">
        <v>0</v>
      </c>
      <c r="BQ663">
        <v>0</v>
      </c>
      <c r="BZ663">
        <v>1</v>
      </c>
      <c r="CA663" t="s">
        <v>975</v>
      </c>
      <c r="CF663">
        <v>1</v>
      </c>
      <c r="CH663">
        <v>0</v>
      </c>
      <c r="CI663">
        <v>1</v>
      </c>
      <c r="CJ663">
        <v>0</v>
      </c>
      <c r="CK663">
        <v>0</v>
      </c>
      <c r="CN663">
        <v>1</v>
      </c>
      <c r="CO663" t="s">
        <v>2280</v>
      </c>
      <c r="CT663" t="s">
        <v>975</v>
      </c>
      <c r="CU663">
        <v>2</v>
      </c>
    </row>
    <row r="664" spans="1:99" x14ac:dyDescent="0.35">
      <c r="A664">
        <v>671</v>
      </c>
      <c r="B664" s="11">
        <v>45124.529166666667</v>
      </c>
      <c r="C664">
        <v>3</v>
      </c>
      <c r="D664">
        <v>0</v>
      </c>
      <c r="E664">
        <v>0</v>
      </c>
      <c r="F664">
        <v>0</v>
      </c>
      <c r="G664">
        <v>0</v>
      </c>
      <c r="H664">
        <v>0</v>
      </c>
      <c r="I664">
        <v>0</v>
      </c>
      <c r="J664">
        <v>0</v>
      </c>
      <c r="K664">
        <v>1</v>
      </c>
      <c r="L664" t="s">
        <v>2793</v>
      </c>
      <c r="M664">
        <v>83</v>
      </c>
      <c r="N664" t="s">
        <v>2794</v>
      </c>
      <c r="O664">
        <v>1</v>
      </c>
      <c r="P664">
        <v>1</v>
      </c>
      <c r="R664" t="s">
        <v>8</v>
      </c>
      <c r="S664" t="s">
        <v>199</v>
      </c>
      <c r="T664" t="s">
        <v>6</v>
      </c>
      <c r="U664" t="s">
        <v>200</v>
      </c>
      <c r="V664" s="12">
        <v>45119</v>
      </c>
      <c r="W664" s="12">
        <v>45119</v>
      </c>
      <c r="X664">
        <v>2</v>
      </c>
      <c r="Y664" s="13">
        <v>0.54791666666666672</v>
      </c>
      <c r="Z664" s="13">
        <v>0.64583333333333337</v>
      </c>
      <c r="AA664" s="1">
        <f t="shared" si="30"/>
        <v>140.99999999999997</v>
      </c>
      <c r="AB664">
        <v>2</v>
      </c>
      <c r="AD664">
        <v>2</v>
      </c>
      <c r="AF664">
        <v>1</v>
      </c>
      <c r="AG664" t="s">
        <v>2795</v>
      </c>
      <c r="AH664">
        <v>226</v>
      </c>
      <c r="AJ664">
        <v>226</v>
      </c>
      <c r="AK664">
        <v>2</v>
      </c>
      <c r="BC664">
        <f t="shared" si="31"/>
        <v>226</v>
      </c>
      <c r="BD664">
        <f>BC664*[1]counts!$B$54</f>
        <v>1728.9</v>
      </c>
      <c r="BE664">
        <f t="shared" si="32"/>
        <v>1728.9</v>
      </c>
      <c r="BF664">
        <v>0</v>
      </c>
      <c r="BG664">
        <v>0</v>
      </c>
      <c r="BH664">
        <v>1</v>
      </c>
      <c r="BI664">
        <v>0</v>
      </c>
      <c r="BJ664">
        <v>0</v>
      </c>
      <c r="BK664">
        <v>0</v>
      </c>
      <c r="BL664">
        <v>0</v>
      </c>
      <c r="BM664">
        <v>0</v>
      </c>
      <c r="BN664">
        <v>0</v>
      </c>
      <c r="BO664">
        <v>0</v>
      </c>
      <c r="BP664">
        <v>0</v>
      </c>
      <c r="BQ664">
        <v>0</v>
      </c>
      <c r="BZ664">
        <v>1</v>
      </c>
      <c r="CA664" t="s">
        <v>975</v>
      </c>
      <c r="CF664">
        <v>2</v>
      </c>
      <c r="CH664">
        <v>0</v>
      </c>
      <c r="CI664">
        <v>1</v>
      </c>
      <c r="CJ664">
        <v>0</v>
      </c>
      <c r="CK664">
        <v>0</v>
      </c>
      <c r="CN664">
        <v>2</v>
      </c>
      <c r="CO664" t="s">
        <v>2796</v>
      </c>
      <c r="CT664" t="s">
        <v>975</v>
      </c>
      <c r="CU664">
        <v>2</v>
      </c>
    </row>
    <row r="665" spans="1:99" x14ac:dyDescent="0.35">
      <c r="A665">
        <v>672</v>
      </c>
      <c r="B665" s="11">
        <v>45124.536111111112</v>
      </c>
      <c r="D665">
        <v>0</v>
      </c>
      <c r="E665">
        <v>0</v>
      </c>
      <c r="F665">
        <v>0</v>
      </c>
      <c r="G665">
        <v>0</v>
      </c>
      <c r="H665">
        <v>0</v>
      </c>
      <c r="I665">
        <v>0</v>
      </c>
      <c r="J665">
        <v>0</v>
      </c>
      <c r="K665">
        <v>1</v>
      </c>
      <c r="L665" t="s">
        <v>2797</v>
      </c>
      <c r="M665">
        <v>83</v>
      </c>
      <c r="N665" t="s">
        <v>2798</v>
      </c>
      <c r="O665">
        <v>1</v>
      </c>
      <c r="P665">
        <v>1</v>
      </c>
      <c r="R665" t="s">
        <v>8</v>
      </c>
      <c r="S665" t="s">
        <v>199</v>
      </c>
      <c r="T665" t="s">
        <v>6</v>
      </c>
      <c r="U665" t="s">
        <v>200</v>
      </c>
      <c r="V665" s="12">
        <v>45120</v>
      </c>
      <c r="W665" s="12">
        <v>45120</v>
      </c>
      <c r="X665">
        <v>3</v>
      </c>
      <c r="Y665" s="13">
        <v>0.39583333333333331</v>
      </c>
      <c r="Z665" s="13">
        <v>0.52500000000000002</v>
      </c>
      <c r="AA665" s="1">
        <f t="shared" si="30"/>
        <v>186.00000000000006</v>
      </c>
      <c r="AB665">
        <v>2</v>
      </c>
      <c r="AD665">
        <v>2</v>
      </c>
      <c r="AF665">
        <v>1</v>
      </c>
      <c r="AG665" t="s">
        <v>2743</v>
      </c>
      <c r="AH665">
        <v>168</v>
      </c>
      <c r="AJ665">
        <v>168</v>
      </c>
      <c r="AK665">
        <v>2</v>
      </c>
      <c r="BC665">
        <f t="shared" si="31"/>
        <v>168</v>
      </c>
      <c r="BD665">
        <f>BC665*[1]counts!$B$54</f>
        <v>1285.2</v>
      </c>
      <c r="BE665">
        <f t="shared" si="32"/>
        <v>1285.2</v>
      </c>
      <c r="BF665">
        <v>0</v>
      </c>
      <c r="BG665">
        <v>0</v>
      </c>
      <c r="BH665">
        <v>1</v>
      </c>
      <c r="BI665">
        <v>0</v>
      </c>
      <c r="BJ665">
        <v>0</v>
      </c>
      <c r="BK665">
        <v>0</v>
      </c>
      <c r="BL665">
        <v>0</v>
      </c>
      <c r="BM665">
        <v>0</v>
      </c>
      <c r="BN665">
        <v>0</v>
      </c>
      <c r="BO665">
        <v>0</v>
      </c>
      <c r="BP665">
        <v>0</v>
      </c>
      <c r="BQ665">
        <v>0</v>
      </c>
      <c r="BZ665">
        <v>1</v>
      </c>
      <c r="CA665" t="s">
        <v>975</v>
      </c>
      <c r="CF665">
        <v>2</v>
      </c>
      <c r="CH665">
        <v>0</v>
      </c>
      <c r="CI665">
        <v>1</v>
      </c>
      <c r="CJ665">
        <v>0</v>
      </c>
      <c r="CK665">
        <v>0</v>
      </c>
      <c r="CN665">
        <v>2</v>
      </c>
      <c r="CO665" t="s">
        <v>2406</v>
      </c>
      <c r="CT665" t="s">
        <v>975</v>
      </c>
      <c r="CU665">
        <v>2</v>
      </c>
    </row>
    <row r="666" spans="1:99" x14ac:dyDescent="0.35">
      <c r="A666">
        <v>673</v>
      </c>
      <c r="B666" s="11">
        <v>45124.543055555558</v>
      </c>
      <c r="C666">
        <v>3</v>
      </c>
      <c r="D666">
        <v>0</v>
      </c>
      <c r="E666">
        <v>0</v>
      </c>
      <c r="F666">
        <v>0</v>
      </c>
      <c r="G666">
        <v>0</v>
      </c>
      <c r="H666">
        <v>0</v>
      </c>
      <c r="I666">
        <v>0</v>
      </c>
      <c r="J666">
        <v>0</v>
      </c>
      <c r="K666">
        <v>1</v>
      </c>
      <c r="L666" t="s">
        <v>2799</v>
      </c>
      <c r="M666">
        <v>76</v>
      </c>
      <c r="N666" t="s">
        <v>2800</v>
      </c>
      <c r="O666">
        <v>1</v>
      </c>
      <c r="P666">
        <v>8</v>
      </c>
      <c r="R666" t="s">
        <v>9</v>
      </c>
      <c r="S666" t="s">
        <v>212</v>
      </c>
      <c r="T666" t="s">
        <v>6</v>
      </c>
      <c r="U666" t="s">
        <v>200</v>
      </c>
      <c r="V666" s="12">
        <v>45112</v>
      </c>
      <c r="W666" s="12">
        <v>45112</v>
      </c>
      <c r="X666">
        <v>1</v>
      </c>
      <c r="Y666" s="13">
        <v>0.4236111111111111</v>
      </c>
      <c r="Z666" s="13">
        <v>0.49305555555555558</v>
      </c>
      <c r="AA666" s="1">
        <f t="shared" si="30"/>
        <v>100.00000000000004</v>
      </c>
      <c r="AB666">
        <v>2</v>
      </c>
      <c r="AD666">
        <v>2</v>
      </c>
      <c r="AF666">
        <v>1</v>
      </c>
      <c r="AG666" t="s">
        <v>2801</v>
      </c>
      <c r="AH666">
        <v>12</v>
      </c>
      <c r="AJ666">
        <v>12</v>
      </c>
      <c r="AK666">
        <v>2</v>
      </c>
      <c r="BC666">
        <f t="shared" si="31"/>
        <v>12</v>
      </c>
      <c r="BD666">
        <f>BC666*[1]counts!$B$54</f>
        <v>91.800000000000011</v>
      </c>
      <c r="BE666">
        <f t="shared" si="32"/>
        <v>91.800000000000011</v>
      </c>
      <c r="BF666">
        <v>0</v>
      </c>
      <c r="BG666">
        <v>0</v>
      </c>
      <c r="BH666">
        <v>1</v>
      </c>
      <c r="BI666">
        <v>0</v>
      </c>
      <c r="BJ666">
        <v>0</v>
      </c>
      <c r="BK666">
        <v>0</v>
      </c>
      <c r="BL666">
        <v>0</v>
      </c>
      <c r="BM666">
        <v>0</v>
      </c>
      <c r="BN666">
        <v>0</v>
      </c>
      <c r="BO666">
        <v>0</v>
      </c>
      <c r="BP666">
        <v>0</v>
      </c>
      <c r="BQ666">
        <v>0</v>
      </c>
      <c r="BZ666">
        <v>1</v>
      </c>
      <c r="CA666" t="s">
        <v>975</v>
      </c>
      <c r="CF666">
        <v>1</v>
      </c>
      <c r="CG666">
        <v>2</v>
      </c>
      <c r="CH666">
        <v>1</v>
      </c>
      <c r="CI666">
        <v>0</v>
      </c>
      <c r="CJ666">
        <v>0</v>
      </c>
      <c r="CK666">
        <v>0</v>
      </c>
      <c r="CL666">
        <v>3</v>
      </c>
      <c r="CM666" t="s">
        <v>2802</v>
      </c>
      <c r="CT666" t="s">
        <v>975</v>
      </c>
      <c r="CU666">
        <v>2</v>
      </c>
    </row>
    <row r="667" spans="1:99" x14ac:dyDescent="0.35">
      <c r="A667">
        <v>674</v>
      </c>
      <c r="B667" s="11">
        <v>45124.551388888889</v>
      </c>
      <c r="D667">
        <v>0</v>
      </c>
      <c r="E667">
        <v>0</v>
      </c>
      <c r="F667">
        <v>0</v>
      </c>
      <c r="G667">
        <v>0</v>
      </c>
      <c r="H667">
        <v>0</v>
      </c>
      <c r="I667">
        <v>0</v>
      </c>
      <c r="J667">
        <v>0</v>
      </c>
      <c r="K667">
        <v>1</v>
      </c>
      <c r="L667" t="s">
        <v>2803</v>
      </c>
      <c r="M667">
        <v>84</v>
      </c>
      <c r="N667" t="s">
        <v>2804</v>
      </c>
      <c r="O667">
        <v>1</v>
      </c>
      <c r="P667">
        <v>6</v>
      </c>
      <c r="R667" t="s">
        <v>8</v>
      </c>
      <c r="S667" t="s">
        <v>212</v>
      </c>
      <c r="T667" t="s">
        <v>6</v>
      </c>
      <c r="U667" t="s">
        <v>200</v>
      </c>
      <c r="V667" s="12">
        <v>45112</v>
      </c>
      <c r="W667" s="12">
        <v>45112</v>
      </c>
      <c r="X667">
        <v>1</v>
      </c>
      <c r="Y667" s="13">
        <v>0.53194444444444444</v>
      </c>
      <c r="Z667" s="13">
        <v>0.55347222222222225</v>
      </c>
      <c r="AA667" s="1">
        <f t="shared" si="30"/>
        <v>31.00000000000005</v>
      </c>
      <c r="AB667">
        <v>2</v>
      </c>
      <c r="AD667">
        <v>2</v>
      </c>
      <c r="AF667">
        <v>1</v>
      </c>
      <c r="AG667" t="s">
        <v>2805</v>
      </c>
      <c r="AH667">
        <v>11</v>
      </c>
      <c r="AJ667">
        <v>11</v>
      </c>
      <c r="AK667">
        <v>2</v>
      </c>
      <c r="BC667">
        <f t="shared" si="31"/>
        <v>11</v>
      </c>
      <c r="BD667">
        <f>BC667*[1]counts!$B$54</f>
        <v>84.15</v>
      </c>
      <c r="BE667">
        <f t="shared" si="32"/>
        <v>84.15</v>
      </c>
      <c r="BF667">
        <v>0</v>
      </c>
      <c r="BG667">
        <v>0</v>
      </c>
      <c r="BH667">
        <v>1</v>
      </c>
      <c r="BI667">
        <v>0</v>
      </c>
      <c r="BJ667">
        <v>0</v>
      </c>
      <c r="BK667">
        <v>0</v>
      </c>
      <c r="BL667">
        <v>0</v>
      </c>
      <c r="BM667">
        <v>0</v>
      </c>
      <c r="BN667">
        <v>0</v>
      </c>
      <c r="BO667">
        <v>0</v>
      </c>
      <c r="BP667">
        <v>0</v>
      </c>
      <c r="BQ667">
        <v>0</v>
      </c>
      <c r="BZ667">
        <v>1</v>
      </c>
      <c r="CA667" t="s">
        <v>975</v>
      </c>
      <c r="CF667">
        <v>1</v>
      </c>
      <c r="CH667">
        <v>0</v>
      </c>
      <c r="CI667">
        <v>1</v>
      </c>
      <c r="CJ667">
        <v>0</v>
      </c>
      <c r="CK667">
        <v>0</v>
      </c>
      <c r="CN667">
        <v>1</v>
      </c>
      <c r="CO667" t="s">
        <v>2712</v>
      </c>
      <c r="CT667" t="s">
        <v>975</v>
      </c>
      <c r="CU667">
        <v>2</v>
      </c>
    </row>
    <row r="668" spans="1:99" x14ac:dyDescent="0.35">
      <c r="A668">
        <v>675</v>
      </c>
      <c r="B668" s="11">
        <v>45124.554861111108</v>
      </c>
      <c r="C668">
        <v>3</v>
      </c>
      <c r="D668">
        <v>0</v>
      </c>
      <c r="E668">
        <v>0</v>
      </c>
      <c r="F668">
        <v>0</v>
      </c>
      <c r="G668">
        <v>0</v>
      </c>
      <c r="H668">
        <v>0</v>
      </c>
      <c r="I668">
        <v>0</v>
      </c>
      <c r="J668">
        <v>0</v>
      </c>
      <c r="K668">
        <v>0</v>
      </c>
      <c r="M668">
        <v>84</v>
      </c>
      <c r="N668" t="s">
        <v>2806</v>
      </c>
      <c r="O668">
        <v>1</v>
      </c>
      <c r="P668">
        <v>7</v>
      </c>
      <c r="R668" t="s">
        <v>9</v>
      </c>
      <c r="S668" t="s">
        <v>199</v>
      </c>
      <c r="T668" t="s">
        <v>6</v>
      </c>
      <c r="U668" t="s">
        <v>200</v>
      </c>
      <c r="V668" s="12">
        <v>45114</v>
      </c>
      <c r="W668" s="12">
        <v>45114</v>
      </c>
      <c r="X668">
        <v>3</v>
      </c>
      <c r="Y668" s="13">
        <v>0.43125000000000002</v>
      </c>
      <c r="Z668" s="13">
        <v>0.56805555555555554</v>
      </c>
      <c r="AA668" s="1">
        <f t="shared" si="30"/>
        <v>196.99999999999994</v>
      </c>
      <c r="AB668">
        <v>2</v>
      </c>
      <c r="AD668">
        <v>2</v>
      </c>
      <c r="AF668">
        <v>1</v>
      </c>
      <c r="AG668" t="s">
        <v>978</v>
      </c>
      <c r="AH668">
        <v>240</v>
      </c>
      <c r="AJ668">
        <v>240</v>
      </c>
      <c r="AK668">
        <v>2</v>
      </c>
      <c r="BC668">
        <f t="shared" si="31"/>
        <v>240</v>
      </c>
      <c r="BD668">
        <f>BC668*[1]counts!$B$54</f>
        <v>1836</v>
      </c>
      <c r="BE668">
        <f t="shared" si="32"/>
        <v>1836</v>
      </c>
      <c r="BF668">
        <v>0</v>
      </c>
      <c r="BG668">
        <v>0</v>
      </c>
      <c r="BH668">
        <v>1</v>
      </c>
      <c r="BI668">
        <v>0</v>
      </c>
      <c r="BJ668">
        <v>0</v>
      </c>
      <c r="BK668">
        <v>0</v>
      </c>
      <c r="BL668">
        <v>0</v>
      </c>
      <c r="BM668">
        <v>0</v>
      </c>
      <c r="BN668">
        <v>0</v>
      </c>
      <c r="BO668">
        <v>0</v>
      </c>
      <c r="BP668">
        <v>0</v>
      </c>
      <c r="BQ668">
        <v>0</v>
      </c>
      <c r="BZ668">
        <v>1</v>
      </c>
      <c r="CA668" t="s">
        <v>975</v>
      </c>
      <c r="CF668">
        <v>1</v>
      </c>
      <c r="CH668">
        <v>0</v>
      </c>
      <c r="CI668">
        <v>1</v>
      </c>
      <c r="CJ668">
        <v>0</v>
      </c>
      <c r="CK668">
        <v>0</v>
      </c>
      <c r="CN668">
        <v>1</v>
      </c>
      <c r="CO668" t="s">
        <v>2280</v>
      </c>
      <c r="CT668" t="s">
        <v>975</v>
      </c>
      <c r="CU668">
        <v>2</v>
      </c>
    </row>
    <row r="669" spans="1:99" x14ac:dyDescent="0.35">
      <c r="A669">
        <v>676</v>
      </c>
      <c r="B669" s="11">
        <v>45132.463194444441</v>
      </c>
      <c r="C669">
        <v>3</v>
      </c>
      <c r="D669">
        <v>0</v>
      </c>
      <c r="E669">
        <v>0</v>
      </c>
      <c r="F669">
        <v>0</v>
      </c>
      <c r="G669">
        <v>0</v>
      </c>
      <c r="H669">
        <v>0</v>
      </c>
      <c r="I669">
        <v>0</v>
      </c>
      <c r="J669">
        <v>0</v>
      </c>
      <c r="K669">
        <v>1</v>
      </c>
      <c r="L669" t="s">
        <v>2807</v>
      </c>
      <c r="M669">
        <v>69</v>
      </c>
      <c r="N669" t="s">
        <v>1326</v>
      </c>
      <c r="O669">
        <v>2</v>
      </c>
      <c r="Q669">
        <v>2</v>
      </c>
      <c r="R669" t="s">
        <v>8</v>
      </c>
      <c r="S669" t="s">
        <v>212</v>
      </c>
      <c r="T669" t="s">
        <v>6</v>
      </c>
      <c r="U669" t="s">
        <v>200</v>
      </c>
      <c r="V669" s="12">
        <v>45110</v>
      </c>
      <c r="W669" s="12">
        <v>45110</v>
      </c>
      <c r="X669">
        <v>2</v>
      </c>
      <c r="Y669" s="13">
        <v>0.45833333333333331</v>
      </c>
      <c r="Z669" s="13">
        <v>0.54166666666666663</v>
      </c>
      <c r="AA669" s="1">
        <f t="shared" si="30"/>
        <v>119.99999999999997</v>
      </c>
      <c r="AB669">
        <v>2</v>
      </c>
      <c r="AD669">
        <v>2</v>
      </c>
      <c r="AF669">
        <v>1</v>
      </c>
      <c r="AG669" t="s">
        <v>1692</v>
      </c>
      <c r="AH669">
        <v>2</v>
      </c>
      <c r="AJ669">
        <v>2</v>
      </c>
      <c r="AK669">
        <v>2</v>
      </c>
      <c r="BC669">
        <f t="shared" si="31"/>
        <v>2</v>
      </c>
      <c r="BD669">
        <f>BC669*[1]counts!$B$54</f>
        <v>15.3</v>
      </c>
      <c r="BE669">
        <f t="shared" si="32"/>
        <v>15.3</v>
      </c>
      <c r="BF669">
        <v>0</v>
      </c>
      <c r="BG669">
        <v>0</v>
      </c>
      <c r="BH669">
        <v>1</v>
      </c>
      <c r="BI669">
        <v>0</v>
      </c>
      <c r="BJ669">
        <v>0</v>
      </c>
      <c r="BK669">
        <v>0</v>
      </c>
      <c r="BL669">
        <v>0</v>
      </c>
      <c r="BM669">
        <v>0</v>
      </c>
      <c r="BN669">
        <v>0</v>
      </c>
      <c r="BO669">
        <v>0</v>
      </c>
      <c r="BP669">
        <v>0</v>
      </c>
      <c r="BQ669">
        <v>0</v>
      </c>
      <c r="BZ669">
        <v>1</v>
      </c>
      <c r="CA669" t="s">
        <v>942</v>
      </c>
      <c r="CF669">
        <v>2</v>
      </c>
      <c r="CG669">
        <v>2</v>
      </c>
      <c r="CH669">
        <v>0</v>
      </c>
      <c r="CI669">
        <v>1</v>
      </c>
      <c r="CJ669">
        <v>0</v>
      </c>
      <c r="CK669">
        <v>0</v>
      </c>
      <c r="CN669">
        <v>4</v>
      </c>
      <c r="CO669" t="s">
        <v>2808</v>
      </c>
      <c r="CT669" t="s">
        <v>942</v>
      </c>
      <c r="CU669">
        <v>2</v>
      </c>
    </row>
    <row r="670" spans="1:99" x14ac:dyDescent="0.35">
      <c r="A670">
        <v>677</v>
      </c>
      <c r="B670" s="11">
        <v>45132.468055555553</v>
      </c>
      <c r="C670">
        <v>3</v>
      </c>
      <c r="D670">
        <v>0</v>
      </c>
      <c r="E670">
        <v>0</v>
      </c>
      <c r="F670">
        <v>0</v>
      </c>
      <c r="G670">
        <v>0</v>
      </c>
      <c r="H670">
        <v>0</v>
      </c>
      <c r="I670">
        <v>0</v>
      </c>
      <c r="J670">
        <v>0</v>
      </c>
      <c r="K670">
        <v>1</v>
      </c>
      <c r="L670" t="s">
        <v>2809</v>
      </c>
      <c r="M670">
        <v>100</v>
      </c>
      <c r="N670" t="s">
        <v>2810</v>
      </c>
      <c r="O670">
        <v>2</v>
      </c>
      <c r="Q670">
        <v>5</v>
      </c>
      <c r="R670" t="s">
        <v>8</v>
      </c>
      <c r="S670" t="s">
        <v>212</v>
      </c>
      <c r="T670" t="s">
        <v>6</v>
      </c>
      <c r="U670" t="s">
        <v>200</v>
      </c>
      <c r="V670" s="12">
        <v>45111</v>
      </c>
      <c r="W670" s="12">
        <v>45111</v>
      </c>
      <c r="X670">
        <v>2</v>
      </c>
      <c r="Y670" s="13">
        <v>0.45833333333333331</v>
      </c>
      <c r="Z670" s="13">
        <v>0.54166666666666663</v>
      </c>
      <c r="AA670" s="1">
        <f t="shared" si="30"/>
        <v>119.99999999999997</v>
      </c>
      <c r="AB670">
        <v>2</v>
      </c>
      <c r="AD670">
        <v>2</v>
      </c>
      <c r="AF670">
        <v>1</v>
      </c>
      <c r="AG670" t="s">
        <v>1688</v>
      </c>
      <c r="AH670">
        <v>8</v>
      </c>
      <c r="AJ670">
        <v>8</v>
      </c>
      <c r="AK670">
        <v>2</v>
      </c>
      <c r="BC670">
        <f t="shared" si="31"/>
        <v>8</v>
      </c>
      <c r="BD670">
        <f>BC670*[1]counts!$B$54</f>
        <v>61.2</v>
      </c>
      <c r="BE670">
        <f t="shared" si="32"/>
        <v>61.2</v>
      </c>
      <c r="BF670">
        <v>0</v>
      </c>
      <c r="BG670">
        <v>0</v>
      </c>
      <c r="BH670">
        <v>1</v>
      </c>
      <c r="BI670">
        <v>0</v>
      </c>
      <c r="BJ670">
        <v>0</v>
      </c>
      <c r="BK670">
        <v>0</v>
      </c>
      <c r="BL670">
        <v>0</v>
      </c>
      <c r="BM670">
        <v>0</v>
      </c>
      <c r="BN670">
        <v>0</v>
      </c>
      <c r="BO670">
        <v>0</v>
      </c>
      <c r="BP670">
        <v>0</v>
      </c>
      <c r="BQ670">
        <v>0</v>
      </c>
      <c r="BZ670">
        <v>1</v>
      </c>
      <c r="CA670" t="s">
        <v>942</v>
      </c>
      <c r="CF670">
        <v>2</v>
      </c>
      <c r="CG670">
        <v>2</v>
      </c>
      <c r="CH670">
        <v>0</v>
      </c>
      <c r="CI670">
        <v>1</v>
      </c>
      <c r="CJ670">
        <v>0</v>
      </c>
      <c r="CK670">
        <v>0</v>
      </c>
      <c r="CN670">
        <v>4</v>
      </c>
      <c r="CO670" t="s">
        <v>2811</v>
      </c>
      <c r="CT670" t="s">
        <v>942</v>
      </c>
      <c r="CU670">
        <v>2</v>
      </c>
    </row>
    <row r="671" spans="1:99" x14ac:dyDescent="0.35">
      <c r="A671">
        <v>678</v>
      </c>
      <c r="B671" s="11">
        <v>45132.472222222219</v>
      </c>
      <c r="C671">
        <v>3</v>
      </c>
      <c r="D671">
        <v>0</v>
      </c>
      <c r="E671">
        <v>0</v>
      </c>
      <c r="F671">
        <v>0</v>
      </c>
      <c r="G671">
        <v>1</v>
      </c>
      <c r="H671">
        <v>0</v>
      </c>
      <c r="I671">
        <v>0</v>
      </c>
      <c r="J671">
        <v>0</v>
      </c>
      <c r="K671">
        <v>1</v>
      </c>
      <c r="L671" t="s">
        <v>2812</v>
      </c>
      <c r="M671">
        <v>100</v>
      </c>
      <c r="N671" t="s">
        <v>2813</v>
      </c>
      <c r="O671">
        <v>2</v>
      </c>
      <c r="Q671">
        <v>1</v>
      </c>
      <c r="R671" t="s">
        <v>8</v>
      </c>
      <c r="S671" t="s">
        <v>199</v>
      </c>
      <c r="T671" t="s">
        <v>6</v>
      </c>
      <c r="U671" t="s">
        <v>200</v>
      </c>
      <c r="V671" s="12">
        <v>45112</v>
      </c>
      <c r="W671" s="12">
        <v>45112</v>
      </c>
      <c r="X671">
        <v>2</v>
      </c>
      <c r="Y671" s="13">
        <v>0.54166666666666663</v>
      </c>
      <c r="Z671" s="13">
        <v>0.625</v>
      </c>
      <c r="AA671" s="1">
        <f t="shared" si="30"/>
        <v>120.00000000000006</v>
      </c>
      <c r="AB671">
        <v>2</v>
      </c>
      <c r="AD671">
        <v>2</v>
      </c>
      <c r="AF671">
        <v>1</v>
      </c>
      <c r="AG671" t="s">
        <v>2306</v>
      </c>
      <c r="AH671">
        <v>320</v>
      </c>
      <c r="AJ671">
        <v>320</v>
      </c>
      <c r="AK671">
        <v>2</v>
      </c>
      <c r="BC671">
        <f t="shared" si="31"/>
        <v>320</v>
      </c>
      <c r="BD671">
        <f>BC671*[1]counts!$B$54</f>
        <v>2448</v>
      </c>
      <c r="BE671">
        <f t="shared" si="32"/>
        <v>2448</v>
      </c>
      <c r="BF671">
        <v>0</v>
      </c>
      <c r="BG671">
        <v>0</v>
      </c>
      <c r="BH671">
        <v>1</v>
      </c>
      <c r="BI671">
        <v>0</v>
      </c>
      <c r="BJ671">
        <v>0</v>
      </c>
      <c r="BK671">
        <v>0</v>
      </c>
      <c r="BL671">
        <v>0</v>
      </c>
      <c r="BM671">
        <v>0</v>
      </c>
      <c r="BN671">
        <v>0</v>
      </c>
      <c r="BO671">
        <v>0</v>
      </c>
      <c r="BP671">
        <v>0</v>
      </c>
      <c r="BQ671">
        <v>0</v>
      </c>
      <c r="BZ671" t="s">
        <v>942</v>
      </c>
      <c r="CF671">
        <v>2</v>
      </c>
      <c r="CG671">
        <v>3</v>
      </c>
      <c r="CH671">
        <v>1</v>
      </c>
      <c r="CI671">
        <v>1</v>
      </c>
      <c r="CJ671">
        <v>0</v>
      </c>
      <c r="CK671">
        <v>0</v>
      </c>
      <c r="CL671">
        <v>1</v>
      </c>
      <c r="CM671" t="s">
        <v>1857</v>
      </c>
      <c r="CN671">
        <v>4</v>
      </c>
      <c r="CO671" t="s">
        <v>2814</v>
      </c>
      <c r="CT671" t="s">
        <v>942</v>
      </c>
      <c r="CU671">
        <v>2</v>
      </c>
    </row>
    <row r="672" spans="1:99" x14ac:dyDescent="0.35">
      <c r="A672">
        <v>679</v>
      </c>
      <c r="B672" s="11">
        <v>45132.478472222225</v>
      </c>
      <c r="C672">
        <v>3</v>
      </c>
      <c r="D672">
        <v>0</v>
      </c>
      <c r="E672">
        <v>0</v>
      </c>
      <c r="F672">
        <v>0</v>
      </c>
      <c r="G672">
        <v>0</v>
      </c>
      <c r="H672">
        <v>0</v>
      </c>
      <c r="I672">
        <v>0</v>
      </c>
      <c r="J672">
        <v>0</v>
      </c>
      <c r="K672">
        <v>1</v>
      </c>
      <c r="L672" t="s">
        <v>2815</v>
      </c>
      <c r="M672">
        <v>100</v>
      </c>
      <c r="N672" t="s">
        <v>1218</v>
      </c>
      <c r="O672">
        <v>2</v>
      </c>
      <c r="Q672">
        <v>3</v>
      </c>
      <c r="R672" t="s">
        <v>9</v>
      </c>
      <c r="S672" t="s">
        <v>199</v>
      </c>
      <c r="T672" t="s">
        <v>6</v>
      </c>
      <c r="U672" t="s">
        <v>200</v>
      </c>
      <c r="V672" s="12">
        <v>45114</v>
      </c>
      <c r="W672" s="12">
        <v>45114</v>
      </c>
      <c r="X672">
        <v>2</v>
      </c>
      <c r="Y672" s="13">
        <v>0.5</v>
      </c>
      <c r="Z672" s="13">
        <v>0.58333333333333337</v>
      </c>
      <c r="AA672" s="1">
        <f t="shared" si="30"/>
        <v>120.00000000000006</v>
      </c>
      <c r="AB672">
        <v>2</v>
      </c>
      <c r="AD672">
        <v>2</v>
      </c>
      <c r="AF672">
        <v>1</v>
      </c>
      <c r="AG672" t="s">
        <v>2816</v>
      </c>
      <c r="AH672">
        <v>150</v>
      </c>
      <c r="AJ672">
        <v>150</v>
      </c>
      <c r="AK672">
        <v>2</v>
      </c>
      <c r="BC672">
        <f t="shared" si="31"/>
        <v>150</v>
      </c>
      <c r="BD672">
        <f>BC672*[1]counts!$B$54</f>
        <v>1147.5</v>
      </c>
      <c r="BE672">
        <f t="shared" si="32"/>
        <v>1147.5</v>
      </c>
      <c r="BF672">
        <v>0</v>
      </c>
      <c r="BG672">
        <v>0</v>
      </c>
      <c r="BH672">
        <v>1</v>
      </c>
      <c r="BI672">
        <v>0</v>
      </c>
      <c r="BJ672">
        <v>0</v>
      </c>
      <c r="BK672">
        <v>0</v>
      </c>
      <c r="BL672">
        <v>0</v>
      </c>
      <c r="BM672">
        <v>0</v>
      </c>
      <c r="BN672">
        <v>0</v>
      </c>
      <c r="BO672">
        <v>0</v>
      </c>
      <c r="BP672">
        <v>0</v>
      </c>
      <c r="BQ672">
        <v>0</v>
      </c>
      <c r="BZ672">
        <v>1</v>
      </c>
      <c r="CA672" t="s">
        <v>942</v>
      </c>
      <c r="CF672">
        <v>3</v>
      </c>
      <c r="CG672">
        <v>2</v>
      </c>
      <c r="CH672">
        <v>1</v>
      </c>
      <c r="CI672">
        <v>1</v>
      </c>
      <c r="CJ672">
        <v>0</v>
      </c>
      <c r="CK672">
        <v>0</v>
      </c>
      <c r="CL672">
        <v>1</v>
      </c>
      <c r="CM672" t="s">
        <v>2817</v>
      </c>
      <c r="CN672">
        <v>4</v>
      </c>
      <c r="CO672" t="s">
        <v>2818</v>
      </c>
      <c r="CT672" t="s">
        <v>942</v>
      </c>
      <c r="CU672">
        <v>2</v>
      </c>
    </row>
    <row r="673" spans="1:99" x14ac:dyDescent="0.35">
      <c r="A673">
        <v>680</v>
      </c>
      <c r="B673" s="11">
        <v>45132.489583333336</v>
      </c>
      <c r="C673">
        <v>3</v>
      </c>
      <c r="D673">
        <v>0</v>
      </c>
      <c r="E673">
        <v>0</v>
      </c>
      <c r="F673">
        <v>0</v>
      </c>
      <c r="G673">
        <v>0</v>
      </c>
      <c r="H673">
        <v>0</v>
      </c>
      <c r="I673">
        <v>0</v>
      </c>
      <c r="J673">
        <v>0</v>
      </c>
      <c r="K673">
        <v>1</v>
      </c>
      <c r="L673" t="s">
        <v>2819</v>
      </c>
      <c r="M673">
        <v>91</v>
      </c>
      <c r="N673" t="s">
        <v>1218</v>
      </c>
      <c r="O673">
        <v>2</v>
      </c>
      <c r="Q673">
        <v>4</v>
      </c>
      <c r="R673" t="s">
        <v>9</v>
      </c>
      <c r="S673" t="s">
        <v>212</v>
      </c>
      <c r="T673" t="s">
        <v>6</v>
      </c>
      <c r="U673" t="s">
        <v>200</v>
      </c>
      <c r="V673" s="12">
        <v>45117</v>
      </c>
      <c r="W673" s="12">
        <v>45117</v>
      </c>
      <c r="X673">
        <v>2</v>
      </c>
      <c r="Y673" s="13">
        <v>0.41666666666666669</v>
      </c>
      <c r="Z673" s="13">
        <v>0.5</v>
      </c>
      <c r="AA673" s="1">
        <f t="shared" si="30"/>
        <v>119.99999999999997</v>
      </c>
      <c r="AB673">
        <v>2</v>
      </c>
      <c r="AD673">
        <v>2</v>
      </c>
      <c r="AF673">
        <v>1</v>
      </c>
      <c r="AG673" t="s">
        <v>2201</v>
      </c>
      <c r="AH673">
        <v>9</v>
      </c>
      <c r="AJ673">
        <v>9</v>
      </c>
      <c r="AK673">
        <v>2</v>
      </c>
      <c r="BC673">
        <f t="shared" si="31"/>
        <v>9</v>
      </c>
      <c r="BD673">
        <f>BC673*[1]counts!$B$54</f>
        <v>68.850000000000009</v>
      </c>
      <c r="BE673">
        <f t="shared" si="32"/>
        <v>68.850000000000009</v>
      </c>
      <c r="BF673">
        <v>0</v>
      </c>
      <c r="BG673">
        <v>0</v>
      </c>
      <c r="BH673">
        <v>1</v>
      </c>
      <c r="BI673">
        <v>0</v>
      </c>
      <c r="BJ673">
        <v>0</v>
      </c>
      <c r="BK673">
        <v>0</v>
      </c>
      <c r="BL673">
        <v>0</v>
      </c>
      <c r="BM673">
        <v>0</v>
      </c>
      <c r="BN673">
        <v>0</v>
      </c>
      <c r="BO673">
        <v>0</v>
      </c>
      <c r="BP673">
        <v>0</v>
      </c>
      <c r="BQ673">
        <v>0</v>
      </c>
      <c r="BZ673">
        <v>1</v>
      </c>
      <c r="CA673" t="s">
        <v>942</v>
      </c>
      <c r="CF673">
        <v>2</v>
      </c>
      <c r="CG673">
        <v>3</v>
      </c>
      <c r="CH673">
        <v>1</v>
      </c>
      <c r="CI673">
        <v>1</v>
      </c>
      <c r="CJ673">
        <v>0</v>
      </c>
      <c r="CK673">
        <v>0</v>
      </c>
      <c r="CL673">
        <v>1</v>
      </c>
      <c r="CM673" t="s">
        <v>2659</v>
      </c>
      <c r="CN673">
        <v>4</v>
      </c>
      <c r="CO673" t="s">
        <v>2292</v>
      </c>
      <c r="CT673" t="s">
        <v>942</v>
      </c>
      <c r="CU673">
        <v>2</v>
      </c>
    </row>
    <row r="674" spans="1:99" x14ac:dyDescent="0.35">
      <c r="A674">
        <v>681</v>
      </c>
      <c r="B674" s="11">
        <v>45132.493055555555</v>
      </c>
      <c r="C674">
        <v>3</v>
      </c>
      <c r="D674">
        <v>0</v>
      </c>
      <c r="E674">
        <v>0</v>
      </c>
      <c r="F674">
        <v>0</v>
      </c>
      <c r="G674">
        <v>0</v>
      </c>
      <c r="H674">
        <v>0</v>
      </c>
      <c r="I674">
        <v>0</v>
      </c>
      <c r="J674">
        <v>0</v>
      </c>
      <c r="K674">
        <v>1</v>
      </c>
      <c r="L674" t="s">
        <v>2820</v>
      </c>
      <c r="M674">
        <v>100</v>
      </c>
      <c r="N674" t="s">
        <v>1326</v>
      </c>
      <c r="O674">
        <v>2</v>
      </c>
      <c r="Q674">
        <v>6</v>
      </c>
      <c r="R674" t="s">
        <v>8</v>
      </c>
      <c r="S674" t="s">
        <v>212</v>
      </c>
      <c r="T674" t="s">
        <v>6</v>
      </c>
      <c r="U674" t="s">
        <v>200</v>
      </c>
      <c r="V674" s="12">
        <v>45117</v>
      </c>
      <c r="W674" s="12">
        <v>45117</v>
      </c>
      <c r="X674">
        <v>1</v>
      </c>
      <c r="Y674" s="13">
        <v>0.58333333333333337</v>
      </c>
      <c r="Z674" s="13">
        <v>0.625</v>
      </c>
      <c r="AA674" s="1">
        <f t="shared" si="30"/>
        <v>59.999999999999943</v>
      </c>
      <c r="AB674">
        <v>2</v>
      </c>
      <c r="AD674">
        <v>2</v>
      </c>
      <c r="AF674">
        <v>1</v>
      </c>
      <c r="AG674" t="s">
        <v>2821</v>
      </c>
      <c r="AH674">
        <v>17</v>
      </c>
      <c r="AJ674">
        <v>17</v>
      </c>
      <c r="AK674">
        <v>2</v>
      </c>
      <c r="BC674">
        <f t="shared" si="31"/>
        <v>17</v>
      </c>
      <c r="BD674">
        <f>BC674*[1]counts!$B$54</f>
        <v>130.05000000000001</v>
      </c>
      <c r="BE674">
        <f t="shared" si="32"/>
        <v>130.05000000000001</v>
      </c>
      <c r="BF674">
        <v>0</v>
      </c>
      <c r="BG674">
        <v>0</v>
      </c>
      <c r="BH674">
        <v>1</v>
      </c>
      <c r="BI674">
        <v>0</v>
      </c>
      <c r="BJ674">
        <v>0</v>
      </c>
      <c r="BK674">
        <v>0</v>
      </c>
      <c r="BL674">
        <v>0</v>
      </c>
      <c r="BM674">
        <v>0</v>
      </c>
      <c r="BN674">
        <v>0</v>
      </c>
      <c r="BO674">
        <v>0</v>
      </c>
      <c r="BP674">
        <v>0</v>
      </c>
      <c r="BQ674">
        <v>0</v>
      </c>
      <c r="BZ674">
        <v>1</v>
      </c>
      <c r="CA674" t="s">
        <v>942</v>
      </c>
      <c r="CF674">
        <v>2</v>
      </c>
      <c r="CG674">
        <v>3</v>
      </c>
      <c r="CH674">
        <v>1</v>
      </c>
      <c r="CI674">
        <v>1</v>
      </c>
      <c r="CJ674">
        <v>0</v>
      </c>
      <c r="CK674">
        <v>0</v>
      </c>
      <c r="CL674">
        <v>3</v>
      </c>
      <c r="CM674" t="s">
        <v>2822</v>
      </c>
      <c r="CN674">
        <v>2</v>
      </c>
      <c r="CO674" t="s">
        <v>2366</v>
      </c>
      <c r="CT674" t="s">
        <v>942</v>
      </c>
      <c r="CU674">
        <v>2</v>
      </c>
    </row>
    <row r="675" spans="1:99" x14ac:dyDescent="0.35">
      <c r="A675">
        <v>682</v>
      </c>
      <c r="B675" s="11">
        <v>45132.49722222222</v>
      </c>
      <c r="C675">
        <v>3</v>
      </c>
      <c r="D675">
        <v>0</v>
      </c>
      <c r="E675">
        <v>0</v>
      </c>
      <c r="F675">
        <v>0</v>
      </c>
      <c r="G675">
        <v>0</v>
      </c>
      <c r="H675">
        <v>0</v>
      </c>
      <c r="I675">
        <v>0</v>
      </c>
      <c r="J675">
        <v>0</v>
      </c>
      <c r="K675">
        <v>1</v>
      </c>
      <c r="L675" t="s">
        <v>2823</v>
      </c>
      <c r="M675">
        <v>100</v>
      </c>
      <c r="N675" t="s">
        <v>1326</v>
      </c>
      <c r="O675">
        <v>2</v>
      </c>
      <c r="Q675">
        <v>7</v>
      </c>
      <c r="R675" t="s">
        <v>9</v>
      </c>
      <c r="S675" t="s">
        <v>199</v>
      </c>
      <c r="T675" t="s">
        <v>6</v>
      </c>
      <c r="U675" t="s">
        <v>200</v>
      </c>
      <c r="V675" s="12">
        <v>45119</v>
      </c>
      <c r="W675" s="12">
        <v>45119</v>
      </c>
      <c r="X675">
        <v>2</v>
      </c>
      <c r="Y675" s="13">
        <v>0.45833333333333331</v>
      </c>
      <c r="Z675" s="13">
        <v>0.54166666666666663</v>
      </c>
      <c r="AA675" s="1">
        <f t="shared" si="30"/>
        <v>119.99999999999997</v>
      </c>
      <c r="AB675">
        <v>2</v>
      </c>
      <c r="AD675">
        <v>2</v>
      </c>
      <c r="AF675">
        <v>1</v>
      </c>
      <c r="AG675" t="s">
        <v>2824</v>
      </c>
      <c r="AH675">
        <v>90</v>
      </c>
      <c r="AJ675">
        <v>90</v>
      </c>
      <c r="AK675">
        <v>2</v>
      </c>
      <c r="BC675">
        <f t="shared" si="31"/>
        <v>90</v>
      </c>
      <c r="BD675">
        <f>BC675*[1]counts!$B$54</f>
        <v>688.5</v>
      </c>
      <c r="BE675">
        <f t="shared" si="32"/>
        <v>688.5</v>
      </c>
      <c r="BF675">
        <v>0</v>
      </c>
      <c r="BG675">
        <v>0</v>
      </c>
      <c r="BH675">
        <v>1</v>
      </c>
      <c r="BI675">
        <v>0</v>
      </c>
      <c r="BJ675">
        <v>0</v>
      </c>
      <c r="BK675">
        <v>0</v>
      </c>
      <c r="BL675">
        <v>0</v>
      </c>
      <c r="BM675">
        <v>0</v>
      </c>
      <c r="BN675">
        <v>0</v>
      </c>
      <c r="BO675">
        <v>0</v>
      </c>
      <c r="BP675">
        <v>0</v>
      </c>
      <c r="BQ675">
        <v>0</v>
      </c>
      <c r="BZ675">
        <v>1</v>
      </c>
      <c r="CA675" t="s">
        <v>942</v>
      </c>
      <c r="CF675">
        <v>2</v>
      </c>
      <c r="CG675">
        <v>1</v>
      </c>
      <c r="CH675">
        <v>0</v>
      </c>
      <c r="CI675">
        <v>1</v>
      </c>
      <c r="CJ675">
        <v>0</v>
      </c>
      <c r="CK675">
        <v>0</v>
      </c>
      <c r="CN675">
        <v>3</v>
      </c>
      <c r="CO675" t="s">
        <v>2825</v>
      </c>
      <c r="CT675" t="s">
        <v>942</v>
      </c>
      <c r="CU675">
        <v>2</v>
      </c>
    </row>
    <row r="676" spans="1:99" x14ac:dyDescent="0.35">
      <c r="A676">
        <v>683</v>
      </c>
      <c r="B676" s="11">
        <v>45132.500694444447</v>
      </c>
      <c r="C676">
        <v>3</v>
      </c>
      <c r="D676">
        <v>0</v>
      </c>
      <c r="E676">
        <v>0</v>
      </c>
      <c r="F676">
        <v>0</v>
      </c>
      <c r="G676">
        <v>0</v>
      </c>
      <c r="H676">
        <v>0</v>
      </c>
      <c r="I676">
        <v>0</v>
      </c>
      <c r="J676">
        <v>0</v>
      </c>
      <c r="K676">
        <v>1</v>
      </c>
      <c r="L676" t="s">
        <v>2826</v>
      </c>
      <c r="M676">
        <v>95</v>
      </c>
      <c r="N676" t="s">
        <v>2557</v>
      </c>
      <c r="O676">
        <v>2</v>
      </c>
      <c r="Q676">
        <v>8</v>
      </c>
      <c r="R676" t="s">
        <v>9</v>
      </c>
      <c r="S676" t="s">
        <v>199</v>
      </c>
      <c r="T676" t="s">
        <v>6</v>
      </c>
      <c r="U676" t="s">
        <v>200</v>
      </c>
      <c r="V676" s="12">
        <v>45120</v>
      </c>
      <c r="W676" s="12">
        <v>45113</v>
      </c>
      <c r="X676">
        <v>2</v>
      </c>
      <c r="Y676" s="13">
        <v>0.5</v>
      </c>
      <c r="Z676" s="13">
        <v>0.58333333333333337</v>
      </c>
      <c r="AA676" s="1">
        <f t="shared" si="30"/>
        <v>120.00000000000006</v>
      </c>
      <c r="AB676">
        <v>2</v>
      </c>
      <c r="AD676">
        <v>2</v>
      </c>
      <c r="AF676">
        <v>1</v>
      </c>
      <c r="AG676" t="s">
        <v>2562</v>
      </c>
      <c r="AH676">
        <v>70</v>
      </c>
      <c r="AJ676">
        <v>70</v>
      </c>
      <c r="AK676">
        <v>2</v>
      </c>
      <c r="BC676">
        <f t="shared" si="31"/>
        <v>70</v>
      </c>
      <c r="BD676">
        <f>BC676*[1]counts!$B$54</f>
        <v>535.5</v>
      </c>
      <c r="BE676">
        <f t="shared" si="32"/>
        <v>535.5</v>
      </c>
      <c r="BF676">
        <v>0</v>
      </c>
      <c r="BG676">
        <v>0</v>
      </c>
      <c r="BH676">
        <v>1</v>
      </c>
      <c r="BI676">
        <v>0</v>
      </c>
      <c r="BJ676">
        <v>0</v>
      </c>
      <c r="BK676">
        <v>0</v>
      </c>
      <c r="BL676">
        <v>0</v>
      </c>
      <c r="BM676">
        <v>0</v>
      </c>
      <c r="BN676">
        <v>0</v>
      </c>
      <c r="BO676">
        <v>0</v>
      </c>
      <c r="BP676">
        <v>0</v>
      </c>
      <c r="BQ676">
        <v>0</v>
      </c>
      <c r="BZ676">
        <v>1</v>
      </c>
      <c r="CA676" t="s">
        <v>942</v>
      </c>
      <c r="CF676">
        <v>3</v>
      </c>
      <c r="CG676">
        <v>3</v>
      </c>
      <c r="CH676">
        <v>0</v>
      </c>
      <c r="CI676">
        <v>1</v>
      </c>
      <c r="CJ676">
        <v>0</v>
      </c>
      <c r="CK676">
        <v>0</v>
      </c>
      <c r="CN676">
        <v>6</v>
      </c>
      <c r="CO676" t="s">
        <v>2827</v>
      </c>
      <c r="CT676" t="s">
        <v>942</v>
      </c>
      <c r="CU676">
        <v>2</v>
      </c>
    </row>
    <row r="677" spans="1:99" x14ac:dyDescent="0.35">
      <c r="A677">
        <v>684</v>
      </c>
      <c r="B677" s="11">
        <v>45135.606944444444</v>
      </c>
      <c r="C677">
        <v>2</v>
      </c>
      <c r="D677">
        <v>0</v>
      </c>
      <c r="E677">
        <v>0</v>
      </c>
      <c r="F677">
        <v>0</v>
      </c>
      <c r="G677">
        <v>1</v>
      </c>
      <c r="H677">
        <v>1</v>
      </c>
      <c r="I677">
        <v>1</v>
      </c>
      <c r="J677">
        <v>1</v>
      </c>
      <c r="K677">
        <v>0</v>
      </c>
      <c r="M677">
        <v>70</v>
      </c>
      <c r="N677" t="s">
        <v>2828</v>
      </c>
      <c r="O677">
        <v>1</v>
      </c>
      <c r="P677">
        <v>2</v>
      </c>
      <c r="R677" t="s">
        <v>8</v>
      </c>
      <c r="S677" t="s">
        <v>199</v>
      </c>
      <c r="T677" t="s">
        <v>6</v>
      </c>
      <c r="U677" t="s">
        <v>200</v>
      </c>
      <c r="V677" s="12">
        <v>45121</v>
      </c>
      <c r="W677" s="12">
        <v>45121</v>
      </c>
      <c r="X677">
        <v>2</v>
      </c>
      <c r="Y677" s="13">
        <v>0.54166666666666663</v>
      </c>
      <c r="Z677" s="13">
        <v>0.63055555555555554</v>
      </c>
      <c r="AA677" s="1">
        <f t="shared" si="30"/>
        <v>128.00000000000003</v>
      </c>
      <c r="AB677">
        <v>2</v>
      </c>
      <c r="AD677">
        <v>1</v>
      </c>
      <c r="AE677">
        <v>4987</v>
      </c>
      <c r="AF677">
        <v>1</v>
      </c>
      <c r="AG677" t="s">
        <v>1531</v>
      </c>
      <c r="AH677">
        <v>77</v>
      </c>
      <c r="AJ677">
        <v>77</v>
      </c>
      <c r="AK677">
        <v>2</v>
      </c>
      <c r="BC677">
        <f t="shared" si="31"/>
        <v>77</v>
      </c>
      <c r="BD677">
        <f>BC677*[1]counts!$B$54</f>
        <v>589.05000000000007</v>
      </c>
      <c r="BE677">
        <f t="shared" si="32"/>
        <v>589.05000000000007</v>
      </c>
      <c r="BF677">
        <v>0</v>
      </c>
      <c r="BG677">
        <v>1</v>
      </c>
      <c r="BH677">
        <v>1</v>
      </c>
      <c r="BI677">
        <v>0</v>
      </c>
      <c r="BJ677">
        <v>0</v>
      </c>
      <c r="BK677">
        <v>0</v>
      </c>
      <c r="BL677">
        <v>0</v>
      </c>
      <c r="BM677">
        <v>0</v>
      </c>
      <c r="BN677">
        <v>1</v>
      </c>
      <c r="BO677">
        <v>0</v>
      </c>
      <c r="BP677">
        <v>0</v>
      </c>
      <c r="BQ677">
        <v>0</v>
      </c>
      <c r="BR677">
        <v>1</v>
      </c>
      <c r="BS677" t="s">
        <v>2829</v>
      </c>
      <c r="BZ677">
        <v>1</v>
      </c>
      <c r="CA677" t="s">
        <v>975</v>
      </c>
      <c r="CF677">
        <v>11</v>
      </c>
      <c r="CG677">
        <v>4</v>
      </c>
      <c r="CH677">
        <v>1</v>
      </c>
      <c r="CI677">
        <v>1</v>
      </c>
      <c r="CJ677">
        <v>0</v>
      </c>
      <c r="CK677">
        <v>0</v>
      </c>
      <c r="CL677">
        <v>4</v>
      </c>
      <c r="CM677" t="s">
        <v>2830</v>
      </c>
      <c r="CN677">
        <v>15</v>
      </c>
      <c r="CO677" t="s">
        <v>2831</v>
      </c>
      <c r="CT677" t="s">
        <v>975</v>
      </c>
      <c r="CU677">
        <v>2</v>
      </c>
    </row>
    <row r="678" spans="1:99" x14ac:dyDescent="0.35">
      <c r="A678">
        <v>685</v>
      </c>
      <c r="B678" s="11">
        <v>45135.661805555559</v>
      </c>
      <c r="C678">
        <v>3</v>
      </c>
      <c r="D678">
        <v>0</v>
      </c>
      <c r="E678">
        <v>0</v>
      </c>
      <c r="F678">
        <v>0</v>
      </c>
      <c r="G678">
        <v>0</v>
      </c>
      <c r="H678">
        <v>0</v>
      </c>
      <c r="I678">
        <v>0</v>
      </c>
      <c r="J678">
        <v>0</v>
      </c>
      <c r="K678">
        <v>0</v>
      </c>
      <c r="M678">
        <v>50</v>
      </c>
      <c r="N678" t="s">
        <v>2832</v>
      </c>
      <c r="O678">
        <v>1</v>
      </c>
      <c r="P678">
        <v>5</v>
      </c>
      <c r="R678" t="s">
        <v>8</v>
      </c>
      <c r="S678" t="s">
        <v>212</v>
      </c>
      <c r="T678" t="s">
        <v>6</v>
      </c>
      <c r="U678" t="s">
        <v>200</v>
      </c>
      <c r="V678" s="12">
        <v>45128</v>
      </c>
      <c r="W678" s="12">
        <v>45128</v>
      </c>
      <c r="X678">
        <v>1</v>
      </c>
      <c r="Y678" s="13">
        <v>0.53263888888888888</v>
      </c>
      <c r="Z678" s="13">
        <v>0.57986111111111116</v>
      </c>
      <c r="AA678" s="1">
        <f t="shared" si="30"/>
        <v>68.000000000000085</v>
      </c>
      <c r="AB678">
        <v>2</v>
      </c>
      <c r="AD678">
        <v>2</v>
      </c>
      <c r="AF678">
        <v>1</v>
      </c>
      <c r="AG678" t="s">
        <v>2833</v>
      </c>
      <c r="AH678">
        <v>40</v>
      </c>
      <c r="AJ678">
        <v>40</v>
      </c>
      <c r="AK678">
        <v>2</v>
      </c>
      <c r="BC678">
        <f t="shared" si="31"/>
        <v>40</v>
      </c>
      <c r="BD678">
        <f>BC678*[1]counts!$B$54</f>
        <v>306</v>
      </c>
      <c r="BE678">
        <f t="shared" si="32"/>
        <v>306</v>
      </c>
      <c r="BF678">
        <v>0</v>
      </c>
      <c r="BG678">
        <v>0</v>
      </c>
      <c r="BH678">
        <v>1</v>
      </c>
      <c r="BI678">
        <v>0</v>
      </c>
      <c r="BJ678">
        <v>0</v>
      </c>
      <c r="BK678">
        <v>0</v>
      </c>
      <c r="BL678">
        <v>0</v>
      </c>
      <c r="BM678">
        <v>0</v>
      </c>
      <c r="BN678">
        <v>0</v>
      </c>
      <c r="BO678">
        <v>0</v>
      </c>
      <c r="BP678">
        <v>0</v>
      </c>
      <c r="BQ678">
        <v>0</v>
      </c>
      <c r="BZ678">
        <v>1</v>
      </c>
      <c r="CA678" t="s">
        <v>975</v>
      </c>
      <c r="CF678">
        <v>1</v>
      </c>
      <c r="CH678">
        <v>1</v>
      </c>
      <c r="CI678">
        <v>0</v>
      </c>
      <c r="CJ678">
        <v>0</v>
      </c>
      <c r="CK678">
        <v>0</v>
      </c>
      <c r="CL678">
        <v>1</v>
      </c>
      <c r="CM678" t="s">
        <v>1261</v>
      </c>
      <c r="CT678" t="s">
        <v>975</v>
      </c>
      <c r="CU678">
        <v>2</v>
      </c>
    </row>
    <row r="679" spans="1:99" x14ac:dyDescent="0.35">
      <c r="A679">
        <v>686</v>
      </c>
      <c r="B679" s="11">
        <v>45135.663888888892</v>
      </c>
      <c r="C679">
        <v>3</v>
      </c>
      <c r="D679">
        <v>0</v>
      </c>
      <c r="E679">
        <v>0</v>
      </c>
      <c r="F679">
        <v>0</v>
      </c>
      <c r="G679">
        <v>0</v>
      </c>
      <c r="H679">
        <v>0</v>
      </c>
      <c r="I679">
        <v>0</v>
      </c>
      <c r="J679">
        <v>0</v>
      </c>
      <c r="K679">
        <v>0</v>
      </c>
      <c r="M679">
        <v>50</v>
      </c>
      <c r="N679" t="s">
        <v>2832</v>
      </c>
      <c r="O679">
        <v>1</v>
      </c>
      <c r="P679">
        <v>6</v>
      </c>
      <c r="R679" t="s">
        <v>8</v>
      </c>
      <c r="S679" t="s">
        <v>212</v>
      </c>
      <c r="T679" t="s">
        <v>6</v>
      </c>
      <c r="U679" t="s">
        <v>200</v>
      </c>
      <c r="V679" s="12">
        <v>45128</v>
      </c>
      <c r="W679" s="12">
        <v>45128</v>
      </c>
      <c r="X679">
        <v>1</v>
      </c>
      <c r="Y679" s="13">
        <v>0.58125000000000004</v>
      </c>
      <c r="Z679" s="13">
        <v>0.62291666666666667</v>
      </c>
      <c r="AA679" s="1">
        <f t="shared" si="30"/>
        <v>59.999999999999943</v>
      </c>
      <c r="AB679">
        <v>2</v>
      </c>
      <c r="AD679">
        <v>2</v>
      </c>
      <c r="AF679">
        <v>1</v>
      </c>
      <c r="AG679" t="s">
        <v>2834</v>
      </c>
      <c r="AH679">
        <v>22</v>
      </c>
      <c r="AJ679">
        <v>22</v>
      </c>
      <c r="AK679">
        <v>2</v>
      </c>
      <c r="BC679">
        <f t="shared" si="31"/>
        <v>22</v>
      </c>
      <c r="BD679">
        <f>BC679*[1]counts!$B$54</f>
        <v>168.3</v>
      </c>
      <c r="BE679">
        <f t="shared" si="32"/>
        <v>168.3</v>
      </c>
      <c r="BF679">
        <v>0</v>
      </c>
      <c r="BG679">
        <v>0</v>
      </c>
      <c r="BH679">
        <v>1</v>
      </c>
      <c r="BI679">
        <v>0</v>
      </c>
      <c r="BJ679">
        <v>0</v>
      </c>
      <c r="BK679">
        <v>0</v>
      </c>
      <c r="BL679">
        <v>0</v>
      </c>
      <c r="BM679">
        <v>0</v>
      </c>
      <c r="BN679">
        <v>0</v>
      </c>
      <c r="BO679">
        <v>0</v>
      </c>
      <c r="BP679">
        <v>0</v>
      </c>
      <c r="BQ679">
        <v>0</v>
      </c>
      <c r="BZ679">
        <v>1</v>
      </c>
      <c r="CA679" t="s">
        <v>975</v>
      </c>
      <c r="CF679">
        <v>1</v>
      </c>
      <c r="CH679">
        <v>0</v>
      </c>
      <c r="CI679">
        <v>1</v>
      </c>
      <c r="CJ679">
        <v>0</v>
      </c>
      <c r="CK679">
        <v>0</v>
      </c>
      <c r="CN679">
        <v>1</v>
      </c>
      <c r="CO679" t="s">
        <v>1151</v>
      </c>
      <c r="CT679" t="s">
        <v>975</v>
      </c>
      <c r="CU679">
        <v>2</v>
      </c>
    </row>
    <row r="680" spans="1:99" x14ac:dyDescent="0.35">
      <c r="A680">
        <v>687</v>
      </c>
      <c r="B680" s="11">
        <v>45135.620833333334</v>
      </c>
      <c r="C680">
        <v>2</v>
      </c>
      <c r="D680">
        <v>0</v>
      </c>
      <c r="E680">
        <v>0</v>
      </c>
      <c r="F680">
        <v>0</v>
      </c>
      <c r="G680">
        <v>1</v>
      </c>
      <c r="H680">
        <v>1</v>
      </c>
      <c r="I680">
        <v>1</v>
      </c>
      <c r="J680">
        <v>1</v>
      </c>
      <c r="K680">
        <v>0</v>
      </c>
      <c r="M680">
        <v>76</v>
      </c>
      <c r="N680" t="s">
        <v>2835</v>
      </c>
      <c r="O680">
        <v>1</v>
      </c>
      <c r="P680">
        <v>1</v>
      </c>
      <c r="R680" t="s">
        <v>8</v>
      </c>
      <c r="S680" t="s">
        <v>199</v>
      </c>
      <c r="T680" t="s">
        <v>6</v>
      </c>
      <c r="U680" t="s">
        <v>200</v>
      </c>
      <c r="V680" s="12">
        <v>45121</v>
      </c>
      <c r="W680" s="12">
        <v>45121</v>
      </c>
      <c r="X680">
        <v>2</v>
      </c>
      <c r="Y680" s="13">
        <v>0.51944444444444449</v>
      </c>
      <c r="Z680" s="13">
        <v>0.6118055555555556</v>
      </c>
      <c r="AA680" s="1">
        <f t="shared" si="30"/>
        <v>133</v>
      </c>
      <c r="AB680">
        <v>2</v>
      </c>
      <c r="AD680">
        <v>1</v>
      </c>
      <c r="AE680">
        <v>4538</v>
      </c>
      <c r="AF680">
        <v>3</v>
      </c>
      <c r="AG680" t="s">
        <v>2836</v>
      </c>
      <c r="AI680">
        <v>50</v>
      </c>
      <c r="AK680">
        <v>2</v>
      </c>
      <c r="BC680">
        <f t="shared" si="31"/>
        <v>0</v>
      </c>
      <c r="BD680">
        <f>BC680*[1]counts!$B$54</f>
        <v>0</v>
      </c>
      <c r="BE680">
        <f t="shared" si="32"/>
        <v>50</v>
      </c>
      <c r="BF680">
        <v>0</v>
      </c>
      <c r="BG680">
        <v>0</v>
      </c>
      <c r="BH680">
        <v>1</v>
      </c>
      <c r="BI680">
        <v>0</v>
      </c>
      <c r="BJ680">
        <v>0</v>
      </c>
      <c r="BK680">
        <v>0</v>
      </c>
      <c r="BL680">
        <v>0</v>
      </c>
      <c r="BM680">
        <v>0</v>
      </c>
      <c r="BN680">
        <v>0</v>
      </c>
      <c r="BO680">
        <v>0</v>
      </c>
      <c r="BP680">
        <v>0</v>
      </c>
      <c r="BQ680">
        <v>0</v>
      </c>
      <c r="BZ680">
        <v>1</v>
      </c>
      <c r="CA680" t="s">
        <v>975</v>
      </c>
      <c r="CF680">
        <v>9</v>
      </c>
      <c r="CG680">
        <v>6</v>
      </c>
      <c r="CH680">
        <v>1</v>
      </c>
      <c r="CI680">
        <v>1</v>
      </c>
      <c r="CJ680">
        <v>0</v>
      </c>
      <c r="CK680">
        <v>0</v>
      </c>
      <c r="CL680">
        <v>3</v>
      </c>
      <c r="CM680" t="s">
        <v>2837</v>
      </c>
      <c r="CN680">
        <v>11</v>
      </c>
      <c r="CO680" t="s">
        <v>2838</v>
      </c>
      <c r="CT680" t="s">
        <v>975</v>
      </c>
      <c r="CU680">
        <v>2</v>
      </c>
    </row>
    <row r="681" spans="1:99" x14ac:dyDescent="0.35">
      <c r="A681">
        <v>688</v>
      </c>
      <c r="B681" s="11">
        <v>45135.628472222219</v>
      </c>
      <c r="C681">
        <v>2</v>
      </c>
      <c r="D681">
        <v>0</v>
      </c>
      <c r="E681">
        <v>0</v>
      </c>
      <c r="F681">
        <v>0</v>
      </c>
      <c r="G681">
        <v>1</v>
      </c>
      <c r="H681">
        <v>1</v>
      </c>
      <c r="I681">
        <v>1</v>
      </c>
      <c r="J681">
        <v>1</v>
      </c>
      <c r="K681">
        <v>0</v>
      </c>
      <c r="M681">
        <v>83</v>
      </c>
      <c r="N681" t="s">
        <v>2839</v>
      </c>
      <c r="T681" t="s">
        <v>6</v>
      </c>
      <c r="U681" t="s">
        <v>200</v>
      </c>
      <c r="V681" s="12">
        <v>45118</v>
      </c>
      <c r="W681" s="12">
        <v>45118</v>
      </c>
      <c r="X681">
        <v>2</v>
      </c>
      <c r="Y681" s="13">
        <v>0.52222222222222225</v>
      </c>
      <c r="Z681" s="13">
        <v>0.61388888888888893</v>
      </c>
      <c r="AA681" s="1">
        <f t="shared" si="30"/>
        <v>132</v>
      </c>
      <c r="AB681">
        <v>2</v>
      </c>
      <c r="AD681">
        <v>2</v>
      </c>
      <c r="AF681">
        <v>1</v>
      </c>
      <c r="AG681" t="s">
        <v>1531</v>
      </c>
      <c r="AH681">
        <v>33</v>
      </c>
      <c r="AJ681">
        <v>33</v>
      </c>
      <c r="AK681">
        <v>2</v>
      </c>
      <c r="BC681">
        <f t="shared" si="31"/>
        <v>33</v>
      </c>
      <c r="BD681">
        <f>BC681*[1]counts!$B$54</f>
        <v>252.45000000000002</v>
      </c>
      <c r="BE681">
        <f t="shared" si="32"/>
        <v>252.45000000000002</v>
      </c>
      <c r="BF681">
        <v>0</v>
      </c>
      <c r="BG681">
        <v>0</v>
      </c>
      <c r="BH681">
        <v>1</v>
      </c>
      <c r="BI681">
        <v>0</v>
      </c>
      <c r="BJ681">
        <v>0</v>
      </c>
      <c r="BK681">
        <v>0</v>
      </c>
      <c r="BL681">
        <v>0</v>
      </c>
      <c r="BM681">
        <v>0</v>
      </c>
      <c r="BN681">
        <v>0</v>
      </c>
      <c r="BO681">
        <v>0</v>
      </c>
      <c r="BP681">
        <v>0</v>
      </c>
      <c r="BQ681">
        <v>0</v>
      </c>
      <c r="BZ681">
        <v>1</v>
      </c>
      <c r="CA681" t="s">
        <v>2840</v>
      </c>
      <c r="CF681">
        <v>8</v>
      </c>
      <c r="CG681">
        <v>6</v>
      </c>
      <c r="CH681">
        <v>1</v>
      </c>
      <c r="CI681">
        <v>1</v>
      </c>
      <c r="CJ681">
        <v>0</v>
      </c>
      <c r="CK681">
        <v>0</v>
      </c>
      <c r="CL681">
        <v>1</v>
      </c>
      <c r="CM681" t="s">
        <v>1149</v>
      </c>
      <c r="CN681">
        <v>13</v>
      </c>
      <c r="CO681" t="s">
        <v>2841</v>
      </c>
      <c r="CT681" t="s">
        <v>975</v>
      </c>
      <c r="CU681">
        <v>2</v>
      </c>
    </row>
    <row r="682" spans="1:99" x14ac:dyDescent="0.35">
      <c r="A682">
        <v>689</v>
      </c>
      <c r="B682" s="11">
        <v>45135.636111111111</v>
      </c>
      <c r="C682">
        <v>2</v>
      </c>
      <c r="D682">
        <v>0</v>
      </c>
      <c r="E682">
        <v>0</v>
      </c>
      <c r="F682">
        <v>0</v>
      </c>
      <c r="G682">
        <v>1</v>
      </c>
      <c r="H682">
        <v>1</v>
      </c>
      <c r="I682">
        <v>1</v>
      </c>
      <c r="J682">
        <v>1</v>
      </c>
      <c r="K682">
        <v>0</v>
      </c>
      <c r="M682">
        <v>87</v>
      </c>
      <c r="N682" t="s">
        <v>2842</v>
      </c>
      <c r="O682">
        <v>1</v>
      </c>
      <c r="P682">
        <v>3</v>
      </c>
      <c r="R682" t="s">
        <v>9</v>
      </c>
      <c r="S682" t="s">
        <v>212</v>
      </c>
      <c r="T682" t="s">
        <v>6</v>
      </c>
      <c r="U682" t="s">
        <v>200</v>
      </c>
      <c r="V682" s="12">
        <v>45118</v>
      </c>
      <c r="W682" s="12">
        <v>45118</v>
      </c>
      <c r="X682">
        <v>2</v>
      </c>
      <c r="Y682" s="13">
        <v>0.54166666666666663</v>
      </c>
      <c r="Z682" s="13">
        <v>0.63611111111111107</v>
      </c>
      <c r="AA682" s="1">
        <f t="shared" si="30"/>
        <v>136</v>
      </c>
      <c r="AB682">
        <v>2</v>
      </c>
      <c r="AD682">
        <v>2</v>
      </c>
      <c r="AF682">
        <v>1</v>
      </c>
      <c r="AG682" t="s">
        <v>2843</v>
      </c>
      <c r="AH682">
        <v>33</v>
      </c>
      <c r="AJ682">
        <v>33</v>
      </c>
      <c r="AK682">
        <v>2</v>
      </c>
      <c r="BC682">
        <f t="shared" si="31"/>
        <v>33</v>
      </c>
      <c r="BD682">
        <f>BC682*[1]counts!$B$54</f>
        <v>252.45000000000002</v>
      </c>
      <c r="BE682">
        <f t="shared" si="32"/>
        <v>252.45000000000002</v>
      </c>
      <c r="BF682">
        <v>0</v>
      </c>
      <c r="BG682">
        <v>0</v>
      </c>
      <c r="BH682">
        <v>1</v>
      </c>
      <c r="BI682">
        <v>0</v>
      </c>
      <c r="BJ682">
        <v>0</v>
      </c>
      <c r="BK682">
        <v>0</v>
      </c>
      <c r="BL682">
        <v>0</v>
      </c>
      <c r="BM682">
        <v>0</v>
      </c>
      <c r="BN682">
        <v>0</v>
      </c>
      <c r="BO682">
        <v>0</v>
      </c>
      <c r="BP682">
        <v>0</v>
      </c>
      <c r="BQ682">
        <v>0</v>
      </c>
      <c r="BZ682">
        <v>1</v>
      </c>
      <c r="CA682" t="s">
        <v>975</v>
      </c>
      <c r="CF682">
        <v>5</v>
      </c>
      <c r="CG682">
        <v>9</v>
      </c>
      <c r="CH682">
        <v>1</v>
      </c>
      <c r="CI682">
        <v>1</v>
      </c>
      <c r="CJ682">
        <v>0</v>
      </c>
      <c r="CK682">
        <v>0</v>
      </c>
      <c r="CL682">
        <v>3</v>
      </c>
      <c r="CM682" t="s">
        <v>2844</v>
      </c>
      <c r="CN682">
        <v>12</v>
      </c>
      <c r="CO682" t="s">
        <v>2845</v>
      </c>
      <c r="CT682" t="s">
        <v>975</v>
      </c>
      <c r="CU682">
        <v>2</v>
      </c>
    </row>
    <row r="683" spans="1:99" x14ac:dyDescent="0.35">
      <c r="A683">
        <v>690</v>
      </c>
      <c r="B683" s="11">
        <v>45135.642361111109</v>
      </c>
      <c r="C683">
        <v>3</v>
      </c>
      <c r="D683">
        <v>0</v>
      </c>
      <c r="E683">
        <v>0</v>
      </c>
      <c r="F683">
        <v>0</v>
      </c>
      <c r="G683">
        <v>0</v>
      </c>
      <c r="H683">
        <v>0</v>
      </c>
      <c r="I683">
        <v>0</v>
      </c>
      <c r="J683">
        <v>0</v>
      </c>
      <c r="K683">
        <v>1</v>
      </c>
      <c r="L683" t="s">
        <v>2846</v>
      </c>
      <c r="M683">
        <v>77</v>
      </c>
      <c r="N683" t="s">
        <v>2847</v>
      </c>
      <c r="O683">
        <v>1</v>
      </c>
      <c r="P683">
        <v>4</v>
      </c>
      <c r="R683" t="s">
        <v>9</v>
      </c>
      <c r="S683" t="s">
        <v>199</v>
      </c>
      <c r="T683" t="s">
        <v>6</v>
      </c>
      <c r="U683" t="s">
        <v>200</v>
      </c>
      <c r="V683" s="12">
        <v>45125</v>
      </c>
      <c r="W683" s="12">
        <v>45125</v>
      </c>
      <c r="X683">
        <v>3</v>
      </c>
      <c r="Y683" s="13">
        <v>0.4375</v>
      </c>
      <c r="Z683" s="13">
        <v>0.5756944444444444</v>
      </c>
      <c r="AA683" s="1">
        <f t="shared" si="30"/>
        <v>198.99999999999994</v>
      </c>
      <c r="AB683">
        <v>2</v>
      </c>
      <c r="AD683">
        <v>2</v>
      </c>
      <c r="AF683">
        <v>1</v>
      </c>
      <c r="AG683" t="s">
        <v>1531</v>
      </c>
      <c r="AH683">
        <v>116</v>
      </c>
      <c r="AJ683">
        <v>116</v>
      </c>
      <c r="AK683">
        <v>2</v>
      </c>
      <c r="BC683">
        <f t="shared" si="31"/>
        <v>116</v>
      </c>
      <c r="BD683">
        <f>BC683*[1]counts!$B$54</f>
        <v>887.40000000000009</v>
      </c>
      <c r="BE683">
        <f t="shared" si="32"/>
        <v>887.40000000000009</v>
      </c>
      <c r="BF683">
        <v>0</v>
      </c>
      <c r="BG683">
        <v>0</v>
      </c>
      <c r="BH683">
        <v>1</v>
      </c>
      <c r="BI683">
        <v>0</v>
      </c>
      <c r="BJ683">
        <v>0</v>
      </c>
      <c r="BK683">
        <v>0</v>
      </c>
      <c r="BL683">
        <v>0</v>
      </c>
      <c r="BM683">
        <v>0</v>
      </c>
      <c r="BN683">
        <v>0</v>
      </c>
      <c r="BO683">
        <v>0</v>
      </c>
      <c r="BP683">
        <v>0</v>
      </c>
      <c r="BQ683">
        <v>0</v>
      </c>
      <c r="BZ683">
        <v>1</v>
      </c>
      <c r="CA683" t="s">
        <v>975</v>
      </c>
      <c r="CF683">
        <v>1</v>
      </c>
      <c r="CG683">
        <v>1</v>
      </c>
      <c r="CH683">
        <v>0</v>
      </c>
      <c r="CI683">
        <v>1</v>
      </c>
      <c r="CJ683">
        <v>0</v>
      </c>
      <c r="CK683">
        <v>0</v>
      </c>
      <c r="CN683">
        <v>2</v>
      </c>
      <c r="CO683" t="s">
        <v>1973</v>
      </c>
      <c r="CT683" t="s">
        <v>975</v>
      </c>
      <c r="CU683">
        <v>2</v>
      </c>
    </row>
    <row r="684" spans="1:99" x14ac:dyDescent="0.35">
      <c r="A684">
        <v>691</v>
      </c>
      <c r="B684" s="11">
        <v>45135.647222222222</v>
      </c>
      <c r="C684">
        <v>3</v>
      </c>
      <c r="D684">
        <v>0</v>
      </c>
      <c r="E684">
        <v>0</v>
      </c>
      <c r="F684">
        <v>0</v>
      </c>
      <c r="G684">
        <v>0</v>
      </c>
      <c r="H684">
        <v>0</v>
      </c>
      <c r="I684">
        <v>0</v>
      </c>
      <c r="J684">
        <v>0</v>
      </c>
      <c r="K684">
        <v>1</v>
      </c>
      <c r="L684" t="s">
        <v>2782</v>
      </c>
      <c r="M684">
        <v>83</v>
      </c>
      <c r="N684" t="s">
        <v>2847</v>
      </c>
      <c r="O684">
        <v>1</v>
      </c>
      <c r="P684">
        <v>5</v>
      </c>
      <c r="R684" t="s">
        <v>8</v>
      </c>
      <c r="S684" t="s">
        <v>212</v>
      </c>
      <c r="T684" t="s">
        <v>6</v>
      </c>
      <c r="U684" t="s">
        <v>200</v>
      </c>
      <c r="V684" s="12">
        <v>45127</v>
      </c>
      <c r="W684" s="12">
        <v>45127</v>
      </c>
      <c r="X684">
        <v>2</v>
      </c>
      <c r="Y684" s="13">
        <v>0.375</v>
      </c>
      <c r="Z684" s="13">
        <v>0.41666666666666669</v>
      </c>
      <c r="AA684" s="1">
        <f t="shared" si="30"/>
        <v>60.000000000000028</v>
      </c>
      <c r="AB684">
        <v>2</v>
      </c>
      <c r="AD684">
        <v>2</v>
      </c>
      <c r="AF684">
        <v>1</v>
      </c>
      <c r="AG684" t="s">
        <v>2848</v>
      </c>
      <c r="AH684">
        <v>20</v>
      </c>
      <c r="AJ684">
        <v>20</v>
      </c>
      <c r="AK684">
        <v>1</v>
      </c>
      <c r="AL684">
        <v>1</v>
      </c>
      <c r="AM684" t="s">
        <v>2787</v>
      </c>
      <c r="AN684">
        <v>8</v>
      </c>
      <c r="AP684">
        <v>8</v>
      </c>
      <c r="BC684">
        <f t="shared" si="31"/>
        <v>28</v>
      </c>
      <c r="BD684">
        <f>BC684*[1]counts!$B$54</f>
        <v>214.20000000000002</v>
      </c>
      <c r="BE684">
        <f t="shared" si="32"/>
        <v>214.20000000000002</v>
      </c>
      <c r="BF684">
        <v>0</v>
      </c>
      <c r="BG684">
        <v>0</v>
      </c>
      <c r="BH684">
        <v>1</v>
      </c>
      <c r="BI684">
        <v>0</v>
      </c>
      <c r="BJ684">
        <v>0</v>
      </c>
      <c r="BK684">
        <v>0</v>
      </c>
      <c r="BL684">
        <v>0</v>
      </c>
      <c r="BM684">
        <v>0</v>
      </c>
      <c r="BN684">
        <v>0</v>
      </c>
      <c r="BO684">
        <v>0</v>
      </c>
      <c r="BP684">
        <v>0</v>
      </c>
      <c r="BQ684">
        <v>0</v>
      </c>
      <c r="BZ684">
        <v>1</v>
      </c>
      <c r="CA684" t="s">
        <v>975</v>
      </c>
      <c r="CF684">
        <v>1</v>
      </c>
      <c r="CH684">
        <v>1</v>
      </c>
      <c r="CI684">
        <v>0</v>
      </c>
      <c r="CJ684">
        <v>0</v>
      </c>
      <c r="CK684">
        <v>0</v>
      </c>
      <c r="CL684">
        <v>1</v>
      </c>
      <c r="CM684" t="s">
        <v>1261</v>
      </c>
      <c r="CT684" t="s">
        <v>975</v>
      </c>
      <c r="CU684">
        <v>2</v>
      </c>
    </row>
    <row r="685" spans="1:99" x14ac:dyDescent="0.35">
      <c r="A685">
        <v>692</v>
      </c>
      <c r="B685" s="11">
        <v>45135.65</v>
      </c>
      <c r="C685">
        <v>3</v>
      </c>
      <c r="D685">
        <v>0</v>
      </c>
      <c r="E685">
        <v>0</v>
      </c>
      <c r="F685">
        <v>0</v>
      </c>
      <c r="G685">
        <v>0</v>
      </c>
      <c r="H685">
        <v>0</v>
      </c>
      <c r="I685">
        <v>0</v>
      </c>
      <c r="J685">
        <v>0</v>
      </c>
      <c r="K685">
        <v>1</v>
      </c>
      <c r="L685" t="s">
        <v>2782</v>
      </c>
      <c r="M685">
        <v>83</v>
      </c>
      <c r="N685" t="s">
        <v>2847</v>
      </c>
      <c r="O685">
        <v>1</v>
      </c>
      <c r="P685">
        <v>3</v>
      </c>
      <c r="R685" t="s">
        <v>9</v>
      </c>
      <c r="S685" t="s">
        <v>212</v>
      </c>
      <c r="T685" t="s">
        <v>6</v>
      </c>
      <c r="U685" t="s">
        <v>200</v>
      </c>
      <c r="V685" s="12">
        <v>45127</v>
      </c>
      <c r="W685" s="12">
        <v>45127</v>
      </c>
      <c r="X685">
        <v>1</v>
      </c>
      <c r="Y685" s="13">
        <v>0.44236111111111109</v>
      </c>
      <c r="Z685" s="13">
        <v>0.49791666666666667</v>
      </c>
      <c r="AA685" s="1">
        <f t="shared" si="30"/>
        <v>80.000000000000028</v>
      </c>
      <c r="AB685">
        <v>2</v>
      </c>
      <c r="AD685">
        <v>2</v>
      </c>
      <c r="AF685">
        <v>1</v>
      </c>
      <c r="AG685" t="s">
        <v>2848</v>
      </c>
      <c r="AH685">
        <v>20</v>
      </c>
      <c r="AJ685">
        <v>20</v>
      </c>
      <c r="AK685">
        <v>1</v>
      </c>
      <c r="AL685">
        <v>1</v>
      </c>
      <c r="AM685" t="s">
        <v>2787</v>
      </c>
      <c r="AN685">
        <v>8</v>
      </c>
      <c r="AP685">
        <v>8</v>
      </c>
      <c r="AQ685">
        <v>2</v>
      </c>
      <c r="BC685">
        <f t="shared" si="31"/>
        <v>28</v>
      </c>
      <c r="BD685">
        <f>BC685*[1]counts!$B$54</f>
        <v>214.20000000000002</v>
      </c>
      <c r="BE685">
        <f t="shared" si="32"/>
        <v>214.20000000000002</v>
      </c>
      <c r="BF685">
        <v>0</v>
      </c>
      <c r="BG685">
        <v>0</v>
      </c>
      <c r="BH685">
        <v>1</v>
      </c>
      <c r="BI685">
        <v>0</v>
      </c>
      <c r="BJ685">
        <v>0</v>
      </c>
      <c r="BK685">
        <v>0</v>
      </c>
      <c r="BL685">
        <v>0</v>
      </c>
      <c r="BM685">
        <v>0</v>
      </c>
      <c r="BN685">
        <v>0</v>
      </c>
      <c r="BO685">
        <v>0</v>
      </c>
      <c r="BP685">
        <v>0</v>
      </c>
      <c r="BQ685">
        <v>0</v>
      </c>
      <c r="BZ685">
        <v>1</v>
      </c>
      <c r="CA685" t="s">
        <v>975</v>
      </c>
      <c r="CF685">
        <v>2</v>
      </c>
      <c r="CH685">
        <v>0</v>
      </c>
      <c r="CI685">
        <v>1</v>
      </c>
      <c r="CJ685">
        <v>0</v>
      </c>
      <c r="CK685">
        <v>0</v>
      </c>
      <c r="CN685">
        <v>2</v>
      </c>
      <c r="CO685" t="s">
        <v>995</v>
      </c>
      <c r="CT685" t="s">
        <v>975</v>
      </c>
      <c r="CU685">
        <v>2</v>
      </c>
    </row>
    <row r="686" spans="1:99" x14ac:dyDescent="0.35">
      <c r="A686">
        <v>693</v>
      </c>
      <c r="B686" s="11">
        <v>45135.652083333334</v>
      </c>
      <c r="C686">
        <v>3</v>
      </c>
      <c r="D686">
        <v>0</v>
      </c>
      <c r="E686">
        <v>0</v>
      </c>
      <c r="F686">
        <v>0</v>
      </c>
      <c r="G686">
        <v>0</v>
      </c>
      <c r="H686">
        <v>0</v>
      </c>
      <c r="I686">
        <v>0</v>
      </c>
      <c r="J686">
        <v>0</v>
      </c>
      <c r="K686">
        <v>0</v>
      </c>
      <c r="M686">
        <v>83</v>
      </c>
      <c r="N686" t="s">
        <v>2832</v>
      </c>
      <c r="O686">
        <v>1</v>
      </c>
      <c r="P686">
        <v>6</v>
      </c>
      <c r="R686" t="s">
        <v>8</v>
      </c>
      <c r="S686" t="s">
        <v>212</v>
      </c>
      <c r="T686" t="s">
        <v>6</v>
      </c>
      <c r="U686" t="s">
        <v>200</v>
      </c>
      <c r="V686" s="12">
        <v>45128</v>
      </c>
      <c r="W686" s="12">
        <v>45128</v>
      </c>
      <c r="X686">
        <v>1</v>
      </c>
      <c r="Y686" s="13">
        <v>0.42499999999999999</v>
      </c>
      <c r="Z686" s="13">
        <v>0.46527777777777779</v>
      </c>
      <c r="AA686" s="1">
        <f t="shared" si="30"/>
        <v>58.000000000000036</v>
      </c>
      <c r="AB686">
        <v>2</v>
      </c>
      <c r="AD686">
        <v>2</v>
      </c>
      <c r="AF686">
        <v>1</v>
      </c>
      <c r="AG686" t="s">
        <v>2849</v>
      </c>
      <c r="AH686">
        <v>4</v>
      </c>
      <c r="AJ686">
        <v>4</v>
      </c>
      <c r="AK686">
        <v>1</v>
      </c>
      <c r="AL686">
        <v>1</v>
      </c>
      <c r="AM686" t="s">
        <v>2850</v>
      </c>
      <c r="AN686">
        <v>26</v>
      </c>
      <c r="AP686">
        <v>26</v>
      </c>
      <c r="AQ686">
        <v>1</v>
      </c>
      <c r="AR686">
        <v>1</v>
      </c>
      <c r="AS686" t="s">
        <v>2834</v>
      </c>
      <c r="AT686">
        <v>22</v>
      </c>
      <c r="AV686">
        <v>22</v>
      </c>
      <c r="AW686">
        <v>2</v>
      </c>
      <c r="BC686">
        <f t="shared" si="31"/>
        <v>52</v>
      </c>
      <c r="BD686">
        <f>BC686*[1]counts!$B$54</f>
        <v>397.8</v>
      </c>
      <c r="BE686">
        <f t="shared" si="32"/>
        <v>397.8</v>
      </c>
      <c r="BF686">
        <v>0</v>
      </c>
      <c r="BG686">
        <v>0</v>
      </c>
      <c r="BH686">
        <v>1</v>
      </c>
      <c r="BI686">
        <v>0</v>
      </c>
      <c r="BJ686">
        <v>0</v>
      </c>
      <c r="BK686">
        <v>0</v>
      </c>
      <c r="BL686">
        <v>0</v>
      </c>
      <c r="BM686">
        <v>0</v>
      </c>
      <c r="BN686">
        <v>0</v>
      </c>
      <c r="BO686">
        <v>0</v>
      </c>
      <c r="BP686">
        <v>0</v>
      </c>
      <c r="BQ686">
        <v>0</v>
      </c>
      <c r="BZ686">
        <v>1</v>
      </c>
      <c r="CA686" t="s">
        <v>975</v>
      </c>
      <c r="CF686">
        <v>1</v>
      </c>
      <c r="CG686">
        <v>1</v>
      </c>
      <c r="CH686">
        <v>1</v>
      </c>
      <c r="CI686">
        <v>0</v>
      </c>
      <c r="CJ686">
        <v>0</v>
      </c>
      <c r="CK686">
        <v>0</v>
      </c>
      <c r="CL686">
        <v>2</v>
      </c>
      <c r="CM686" t="s">
        <v>2395</v>
      </c>
      <c r="CT686" t="s">
        <v>975</v>
      </c>
      <c r="CU686">
        <v>2</v>
      </c>
    </row>
    <row r="687" spans="1:99" x14ac:dyDescent="0.35">
      <c r="A687">
        <v>694</v>
      </c>
      <c r="B687" s="11">
        <v>45135.65902777778</v>
      </c>
      <c r="C687">
        <v>3</v>
      </c>
      <c r="D687">
        <v>0</v>
      </c>
      <c r="E687">
        <v>0</v>
      </c>
      <c r="F687">
        <v>0</v>
      </c>
      <c r="G687">
        <v>0</v>
      </c>
      <c r="H687">
        <v>0</v>
      </c>
      <c r="I687">
        <v>0</v>
      </c>
      <c r="J687">
        <v>0</v>
      </c>
      <c r="K687">
        <v>0</v>
      </c>
      <c r="M687">
        <v>50</v>
      </c>
      <c r="N687" t="s">
        <v>2832</v>
      </c>
      <c r="O687">
        <v>1</v>
      </c>
      <c r="P687">
        <v>3</v>
      </c>
      <c r="R687" t="s">
        <v>9</v>
      </c>
      <c r="S687" t="s">
        <v>212</v>
      </c>
      <c r="T687" t="s">
        <v>6</v>
      </c>
      <c r="U687" t="s">
        <v>200</v>
      </c>
      <c r="V687" s="12">
        <v>45128</v>
      </c>
      <c r="W687" s="12">
        <v>45128</v>
      </c>
      <c r="X687">
        <v>1</v>
      </c>
      <c r="Y687" s="13">
        <v>0.46805555555555556</v>
      </c>
      <c r="Z687" s="13">
        <v>0.50972222222222219</v>
      </c>
      <c r="AA687" s="1">
        <f t="shared" si="30"/>
        <v>59.999999999999943</v>
      </c>
      <c r="AB687">
        <v>2</v>
      </c>
      <c r="AD687">
        <v>2</v>
      </c>
      <c r="AF687">
        <v>1</v>
      </c>
      <c r="AG687" t="s">
        <v>2851</v>
      </c>
      <c r="AH687">
        <v>20</v>
      </c>
      <c r="AJ687">
        <v>20</v>
      </c>
      <c r="AK687">
        <v>1</v>
      </c>
      <c r="AL687">
        <v>1</v>
      </c>
      <c r="AM687" t="s">
        <v>2852</v>
      </c>
      <c r="AN687">
        <v>25</v>
      </c>
      <c r="AP687">
        <v>25</v>
      </c>
      <c r="AQ687">
        <v>2</v>
      </c>
      <c r="BC687">
        <f t="shared" si="31"/>
        <v>45</v>
      </c>
      <c r="BD687">
        <f>BC687*[1]counts!$B$54</f>
        <v>344.25</v>
      </c>
      <c r="BE687">
        <f t="shared" si="32"/>
        <v>344.25</v>
      </c>
      <c r="BF687">
        <v>0</v>
      </c>
      <c r="BG687">
        <v>0</v>
      </c>
      <c r="BH687">
        <v>1</v>
      </c>
      <c r="BI687">
        <v>0</v>
      </c>
      <c r="BJ687">
        <v>0</v>
      </c>
      <c r="BK687">
        <v>0</v>
      </c>
      <c r="BL687">
        <v>0</v>
      </c>
      <c r="BM687">
        <v>0</v>
      </c>
      <c r="BN687">
        <v>0</v>
      </c>
      <c r="BO687">
        <v>0</v>
      </c>
      <c r="BP687">
        <v>0</v>
      </c>
      <c r="BQ687">
        <v>0</v>
      </c>
      <c r="BZ687">
        <v>1</v>
      </c>
      <c r="CA687" t="s">
        <v>975</v>
      </c>
      <c r="CF687">
        <v>1</v>
      </c>
      <c r="CH687">
        <v>0</v>
      </c>
      <c r="CI687">
        <v>1</v>
      </c>
      <c r="CJ687">
        <v>0</v>
      </c>
      <c r="CK687">
        <v>0</v>
      </c>
      <c r="CN687">
        <v>1</v>
      </c>
      <c r="CO687" t="s">
        <v>1553</v>
      </c>
      <c r="CT687" t="s">
        <v>975</v>
      </c>
      <c r="CU687">
        <v>2</v>
      </c>
    </row>
    <row r="688" spans="1:99" x14ac:dyDescent="0.35">
      <c r="A688">
        <v>695</v>
      </c>
      <c r="B688" s="11">
        <v>45159.416666666664</v>
      </c>
      <c r="C688">
        <v>2</v>
      </c>
      <c r="D688">
        <v>0</v>
      </c>
      <c r="E688">
        <v>0</v>
      </c>
      <c r="F688">
        <v>1</v>
      </c>
      <c r="G688">
        <v>1</v>
      </c>
      <c r="H688">
        <v>1</v>
      </c>
      <c r="I688">
        <v>1</v>
      </c>
      <c r="J688">
        <v>1</v>
      </c>
      <c r="K688">
        <v>0</v>
      </c>
      <c r="M688">
        <v>74</v>
      </c>
      <c r="N688" t="s">
        <v>2853</v>
      </c>
      <c r="O688">
        <v>1</v>
      </c>
      <c r="P688">
        <v>2</v>
      </c>
      <c r="R688" t="s">
        <v>8</v>
      </c>
      <c r="S688" t="s">
        <v>199</v>
      </c>
      <c r="T688" t="s">
        <v>6</v>
      </c>
      <c r="U688" t="s">
        <v>200</v>
      </c>
      <c r="V688" s="12">
        <v>45154</v>
      </c>
      <c r="W688" s="12">
        <v>45154</v>
      </c>
      <c r="X688">
        <v>2</v>
      </c>
      <c r="Y688" s="13">
        <v>0.54166666666666663</v>
      </c>
      <c r="Z688" s="13">
        <v>0.61527777777777781</v>
      </c>
      <c r="AA688" s="1">
        <f t="shared" si="30"/>
        <v>106.0000000000001</v>
      </c>
      <c r="AB688">
        <v>2</v>
      </c>
      <c r="AD688">
        <v>1</v>
      </c>
      <c r="AE688">
        <v>4933.5</v>
      </c>
      <c r="AF688">
        <v>1</v>
      </c>
      <c r="AG688" t="s">
        <v>1032</v>
      </c>
      <c r="AH688">
        <v>88</v>
      </c>
      <c r="AJ688">
        <v>88</v>
      </c>
      <c r="AK688">
        <v>2</v>
      </c>
      <c r="BC688">
        <f t="shared" si="31"/>
        <v>88</v>
      </c>
      <c r="BD688">
        <f>BC688*[1]counts!$B$54</f>
        <v>673.2</v>
      </c>
      <c r="BE688">
        <f t="shared" si="32"/>
        <v>673.2</v>
      </c>
      <c r="BF688">
        <v>1</v>
      </c>
      <c r="BG688">
        <v>0</v>
      </c>
      <c r="BH688">
        <v>1</v>
      </c>
      <c r="BI688">
        <v>0</v>
      </c>
      <c r="BJ688">
        <v>0</v>
      </c>
      <c r="BK688">
        <v>1</v>
      </c>
      <c r="BL688">
        <v>0</v>
      </c>
      <c r="BM688">
        <v>0</v>
      </c>
      <c r="BN688">
        <v>0</v>
      </c>
      <c r="BO688">
        <v>0</v>
      </c>
      <c r="BP688">
        <v>0</v>
      </c>
      <c r="BQ688">
        <v>0</v>
      </c>
      <c r="BR688">
        <v>1</v>
      </c>
      <c r="BS688" t="s">
        <v>1571</v>
      </c>
      <c r="BZ688">
        <v>1</v>
      </c>
      <c r="CA688" t="s">
        <v>2854</v>
      </c>
      <c r="CF688">
        <v>8</v>
      </c>
      <c r="CG688">
        <v>7</v>
      </c>
      <c r="CH688">
        <v>1</v>
      </c>
      <c r="CI688">
        <v>1</v>
      </c>
      <c r="CJ688">
        <v>0</v>
      </c>
      <c r="CK688">
        <v>0</v>
      </c>
      <c r="CL688">
        <v>4</v>
      </c>
      <c r="CM688" t="s">
        <v>2855</v>
      </c>
      <c r="CN688">
        <v>10</v>
      </c>
      <c r="CO688" t="s">
        <v>2856</v>
      </c>
      <c r="CT688" t="s">
        <v>975</v>
      </c>
      <c r="CU688">
        <v>2</v>
      </c>
    </row>
    <row r="689" spans="1:99" x14ac:dyDescent="0.35">
      <c r="A689">
        <v>696</v>
      </c>
      <c r="B689" s="11">
        <v>45159.474305555559</v>
      </c>
      <c r="C689">
        <v>2</v>
      </c>
      <c r="D689">
        <v>0</v>
      </c>
      <c r="E689">
        <v>0</v>
      </c>
      <c r="F689">
        <v>0</v>
      </c>
      <c r="G689">
        <v>1</v>
      </c>
      <c r="H689">
        <v>1</v>
      </c>
      <c r="I689">
        <v>1</v>
      </c>
      <c r="J689">
        <v>1</v>
      </c>
      <c r="K689">
        <v>0</v>
      </c>
      <c r="M689">
        <v>79</v>
      </c>
      <c r="N689" t="s">
        <v>2857</v>
      </c>
      <c r="O689">
        <v>1</v>
      </c>
      <c r="P689">
        <v>3</v>
      </c>
      <c r="R689" t="s">
        <v>9</v>
      </c>
      <c r="S689" t="s">
        <v>212</v>
      </c>
      <c r="T689" t="s">
        <v>6</v>
      </c>
      <c r="U689" t="s">
        <v>200</v>
      </c>
      <c r="V689" s="12">
        <v>45148</v>
      </c>
      <c r="W689" s="12">
        <v>45148</v>
      </c>
      <c r="X689">
        <v>2</v>
      </c>
      <c r="Y689" s="13">
        <v>0.54166666666666663</v>
      </c>
      <c r="Z689" s="13">
        <v>0.61805555555555558</v>
      </c>
      <c r="AA689" s="1">
        <f t="shared" si="30"/>
        <v>110.00000000000009</v>
      </c>
      <c r="AB689">
        <v>2</v>
      </c>
      <c r="AD689">
        <v>2</v>
      </c>
      <c r="AF689">
        <v>1</v>
      </c>
      <c r="AG689" t="s">
        <v>2858</v>
      </c>
      <c r="AH689">
        <v>14</v>
      </c>
      <c r="AJ689">
        <v>14</v>
      </c>
      <c r="AK689">
        <v>1</v>
      </c>
      <c r="AL689">
        <v>1</v>
      </c>
      <c r="AM689" t="s">
        <v>2859</v>
      </c>
      <c r="AN689">
        <v>15</v>
      </c>
      <c r="AP689">
        <v>15</v>
      </c>
      <c r="AQ689">
        <v>2</v>
      </c>
      <c r="BC689">
        <f t="shared" si="31"/>
        <v>29</v>
      </c>
      <c r="BD689">
        <f>BC689*[1]counts!$B$54</f>
        <v>221.85000000000002</v>
      </c>
      <c r="BE689">
        <f t="shared" si="32"/>
        <v>221.85000000000002</v>
      </c>
      <c r="BF689">
        <v>1</v>
      </c>
      <c r="BG689">
        <v>0</v>
      </c>
      <c r="BH689">
        <v>1</v>
      </c>
      <c r="BI689">
        <v>0</v>
      </c>
      <c r="BJ689">
        <v>0</v>
      </c>
      <c r="BK689">
        <v>1</v>
      </c>
      <c r="BL689">
        <v>0</v>
      </c>
      <c r="BM689">
        <v>0</v>
      </c>
      <c r="BN689">
        <v>0</v>
      </c>
      <c r="BO689">
        <v>0</v>
      </c>
      <c r="BP689">
        <v>0</v>
      </c>
      <c r="BQ689">
        <v>0</v>
      </c>
      <c r="BR689">
        <v>1</v>
      </c>
      <c r="BS689" t="s">
        <v>1571</v>
      </c>
      <c r="BZ689">
        <v>1</v>
      </c>
      <c r="CA689" t="s">
        <v>2860</v>
      </c>
      <c r="CF689">
        <v>7</v>
      </c>
      <c r="CG689">
        <v>8</v>
      </c>
      <c r="CH689">
        <v>1</v>
      </c>
      <c r="CI689">
        <v>1</v>
      </c>
      <c r="CJ689">
        <v>0</v>
      </c>
      <c r="CK689">
        <v>0</v>
      </c>
      <c r="CL689">
        <v>3</v>
      </c>
      <c r="CM689" t="s">
        <v>2861</v>
      </c>
      <c r="CN689">
        <v>10</v>
      </c>
      <c r="CO689" t="s">
        <v>2862</v>
      </c>
      <c r="CT689" t="s">
        <v>975</v>
      </c>
      <c r="CU689">
        <v>2</v>
      </c>
    </row>
    <row r="690" spans="1:99" x14ac:dyDescent="0.35">
      <c r="A690">
        <v>697</v>
      </c>
      <c r="B690" s="11">
        <v>45159.486111111109</v>
      </c>
      <c r="C690">
        <v>2</v>
      </c>
      <c r="D690">
        <v>0</v>
      </c>
      <c r="E690">
        <v>0</v>
      </c>
      <c r="F690">
        <v>0</v>
      </c>
      <c r="G690">
        <v>1</v>
      </c>
      <c r="H690">
        <v>1</v>
      </c>
      <c r="I690">
        <v>1</v>
      </c>
      <c r="J690">
        <v>1</v>
      </c>
      <c r="K690">
        <v>0</v>
      </c>
      <c r="M690">
        <v>77</v>
      </c>
      <c r="N690" t="s">
        <v>2863</v>
      </c>
      <c r="O690">
        <v>1</v>
      </c>
      <c r="P690">
        <v>6</v>
      </c>
      <c r="R690" t="s">
        <v>8</v>
      </c>
      <c r="S690" t="s">
        <v>212</v>
      </c>
      <c r="T690" t="s">
        <v>6</v>
      </c>
      <c r="U690" t="s">
        <v>200</v>
      </c>
      <c r="V690" s="12">
        <v>45147</v>
      </c>
      <c r="W690" s="12">
        <v>45147</v>
      </c>
      <c r="X690">
        <v>1.3</v>
      </c>
      <c r="Y690" s="13">
        <v>0.54166666666666663</v>
      </c>
      <c r="Z690" s="13">
        <v>0.60416666666666663</v>
      </c>
      <c r="AA690" s="1">
        <f t="shared" si="30"/>
        <v>90</v>
      </c>
      <c r="AB690">
        <v>2</v>
      </c>
      <c r="AD690">
        <v>2</v>
      </c>
      <c r="AF690">
        <v>1</v>
      </c>
      <c r="AG690" t="s">
        <v>1531</v>
      </c>
      <c r="AH690">
        <v>29</v>
      </c>
      <c r="AJ690">
        <v>29</v>
      </c>
      <c r="AK690">
        <v>2</v>
      </c>
      <c r="BC690">
        <f t="shared" si="31"/>
        <v>29</v>
      </c>
      <c r="BD690">
        <f>BC690*[1]counts!$B$54</f>
        <v>221.85000000000002</v>
      </c>
      <c r="BE690">
        <f t="shared" si="32"/>
        <v>221.85000000000002</v>
      </c>
      <c r="BF690">
        <v>0</v>
      </c>
      <c r="BG690">
        <v>0</v>
      </c>
      <c r="BH690">
        <v>1</v>
      </c>
      <c r="BI690">
        <v>0</v>
      </c>
      <c r="BJ690">
        <v>0</v>
      </c>
      <c r="BK690">
        <v>0</v>
      </c>
      <c r="BL690">
        <v>0</v>
      </c>
      <c r="BM690">
        <v>0</v>
      </c>
      <c r="BN690">
        <v>0</v>
      </c>
      <c r="BO690">
        <v>0</v>
      </c>
      <c r="BP690">
        <v>0</v>
      </c>
      <c r="BQ690">
        <v>0</v>
      </c>
      <c r="BZ690">
        <v>1</v>
      </c>
      <c r="CA690" t="s">
        <v>2854</v>
      </c>
      <c r="CF690">
        <v>5</v>
      </c>
      <c r="CG690">
        <v>9</v>
      </c>
      <c r="CH690">
        <v>1</v>
      </c>
      <c r="CI690">
        <v>1</v>
      </c>
      <c r="CJ690">
        <v>0</v>
      </c>
      <c r="CK690">
        <v>0</v>
      </c>
      <c r="CL690">
        <v>1</v>
      </c>
      <c r="CM690" t="s">
        <v>2864</v>
      </c>
      <c r="CN690">
        <v>13</v>
      </c>
      <c r="CO690" t="s">
        <v>2865</v>
      </c>
      <c r="CT690" t="s">
        <v>975</v>
      </c>
      <c r="CU690">
        <v>2</v>
      </c>
    </row>
    <row r="691" spans="1:99" x14ac:dyDescent="0.35">
      <c r="A691">
        <v>698</v>
      </c>
      <c r="B691" s="11">
        <v>45159.498611111114</v>
      </c>
      <c r="C691">
        <v>2</v>
      </c>
      <c r="D691">
        <v>0</v>
      </c>
      <c r="E691">
        <v>0</v>
      </c>
      <c r="F691">
        <v>1</v>
      </c>
      <c r="G691">
        <v>0</v>
      </c>
      <c r="H691">
        <v>1</v>
      </c>
      <c r="I691">
        <v>1</v>
      </c>
      <c r="J691">
        <v>1</v>
      </c>
      <c r="K691">
        <v>1</v>
      </c>
      <c r="L691" t="s">
        <v>2866</v>
      </c>
      <c r="M691">
        <v>80</v>
      </c>
      <c r="N691" t="s">
        <v>2867</v>
      </c>
      <c r="O691">
        <v>1</v>
      </c>
      <c r="P691">
        <v>1</v>
      </c>
      <c r="R691" t="s">
        <v>8</v>
      </c>
      <c r="S691" t="s">
        <v>199</v>
      </c>
      <c r="T691" t="s">
        <v>6</v>
      </c>
      <c r="U691" t="s">
        <v>200</v>
      </c>
      <c r="V691" s="12">
        <v>45152</v>
      </c>
      <c r="W691" s="12">
        <v>45152</v>
      </c>
      <c r="X691">
        <v>1.4</v>
      </c>
      <c r="Y691" s="13">
        <v>0.56111111111111112</v>
      </c>
      <c r="Z691" s="13">
        <v>0.63124999999999998</v>
      </c>
      <c r="AA691" s="1">
        <f t="shared" si="30"/>
        <v>100.99999999999996</v>
      </c>
      <c r="AB691">
        <v>2</v>
      </c>
      <c r="AD691">
        <v>1</v>
      </c>
      <c r="AE691">
        <v>4533.5</v>
      </c>
      <c r="AF691">
        <v>1</v>
      </c>
      <c r="AG691" t="s">
        <v>1159</v>
      </c>
      <c r="AH691">
        <v>343</v>
      </c>
      <c r="AJ691">
        <v>343</v>
      </c>
      <c r="AK691">
        <v>2</v>
      </c>
      <c r="BC691">
        <f t="shared" si="31"/>
        <v>343</v>
      </c>
      <c r="BD691">
        <f>BC691*[1]counts!$B$54</f>
        <v>2623.9500000000003</v>
      </c>
      <c r="BE691">
        <f t="shared" si="32"/>
        <v>2623.9500000000003</v>
      </c>
      <c r="BF691">
        <v>1</v>
      </c>
      <c r="BG691">
        <v>0</v>
      </c>
      <c r="BH691">
        <v>1</v>
      </c>
      <c r="BI691">
        <v>0</v>
      </c>
      <c r="BJ691">
        <v>0</v>
      </c>
      <c r="BK691">
        <v>1</v>
      </c>
      <c r="BL691">
        <v>0</v>
      </c>
      <c r="BM691">
        <v>0</v>
      </c>
      <c r="BN691">
        <v>0</v>
      </c>
      <c r="BO691">
        <v>0</v>
      </c>
      <c r="BP691">
        <v>0</v>
      </c>
      <c r="BQ691">
        <v>0</v>
      </c>
      <c r="BR691">
        <v>1</v>
      </c>
      <c r="BS691" t="s">
        <v>1571</v>
      </c>
      <c r="BZ691">
        <v>2</v>
      </c>
      <c r="CA691" t="s">
        <v>2854</v>
      </c>
      <c r="CF691">
        <v>8</v>
      </c>
      <c r="CG691">
        <v>5</v>
      </c>
      <c r="CH691">
        <v>1</v>
      </c>
      <c r="CI691">
        <v>1</v>
      </c>
      <c r="CJ691">
        <v>0</v>
      </c>
      <c r="CK691">
        <v>0</v>
      </c>
      <c r="CL691">
        <v>2</v>
      </c>
      <c r="CM691" t="s">
        <v>2868</v>
      </c>
      <c r="CN691">
        <v>11</v>
      </c>
      <c r="CO691" t="s">
        <v>2869</v>
      </c>
      <c r="CT691" t="s">
        <v>975</v>
      </c>
      <c r="CU691">
        <v>2</v>
      </c>
    </row>
    <row r="692" spans="1:99" x14ac:dyDescent="0.35">
      <c r="A692">
        <v>699</v>
      </c>
      <c r="B692" s="11">
        <v>45159.51666666667</v>
      </c>
      <c r="C692">
        <v>3</v>
      </c>
      <c r="D692">
        <v>0</v>
      </c>
      <c r="E692">
        <v>0</v>
      </c>
      <c r="F692">
        <v>0</v>
      </c>
      <c r="G692">
        <v>0</v>
      </c>
      <c r="H692">
        <v>0</v>
      </c>
      <c r="I692">
        <v>0</v>
      </c>
      <c r="J692">
        <v>0</v>
      </c>
      <c r="K692">
        <v>1</v>
      </c>
      <c r="L692" t="s">
        <v>2870</v>
      </c>
      <c r="M692">
        <v>79</v>
      </c>
      <c r="N692" t="s">
        <v>2871</v>
      </c>
      <c r="O692">
        <v>1</v>
      </c>
      <c r="P692">
        <v>8</v>
      </c>
      <c r="R692" t="s">
        <v>9</v>
      </c>
      <c r="S692" t="s">
        <v>212</v>
      </c>
      <c r="T692" t="s">
        <v>6</v>
      </c>
      <c r="U692" t="s">
        <v>200</v>
      </c>
      <c r="V692" s="12">
        <v>45147</v>
      </c>
      <c r="W692" s="12">
        <v>45147</v>
      </c>
      <c r="X692">
        <v>1</v>
      </c>
      <c r="Y692" s="13">
        <v>0.43263888888888891</v>
      </c>
      <c r="Z692" s="13">
        <v>0.47986111111111113</v>
      </c>
      <c r="AA692" s="1">
        <f t="shared" si="30"/>
        <v>68</v>
      </c>
      <c r="AB692">
        <v>2</v>
      </c>
      <c r="AD692">
        <v>2</v>
      </c>
      <c r="AF692">
        <v>1</v>
      </c>
      <c r="AG692" t="s">
        <v>2872</v>
      </c>
      <c r="AH692">
        <v>15</v>
      </c>
      <c r="AJ692">
        <v>15</v>
      </c>
      <c r="AK692">
        <v>2</v>
      </c>
      <c r="BC692">
        <f t="shared" si="31"/>
        <v>15</v>
      </c>
      <c r="BD692">
        <f>BC692*[1]counts!$B$54</f>
        <v>114.75</v>
      </c>
      <c r="BE692">
        <f t="shared" si="32"/>
        <v>114.75</v>
      </c>
      <c r="BF692">
        <v>0</v>
      </c>
      <c r="BG692">
        <v>0</v>
      </c>
      <c r="BH692">
        <v>1</v>
      </c>
      <c r="BI692">
        <v>0</v>
      </c>
      <c r="BJ692">
        <v>0</v>
      </c>
      <c r="BK692">
        <v>0</v>
      </c>
      <c r="BL692">
        <v>0</v>
      </c>
      <c r="BM692">
        <v>0</v>
      </c>
      <c r="BN692">
        <v>0</v>
      </c>
      <c r="BO692">
        <v>0</v>
      </c>
      <c r="BP692">
        <v>0</v>
      </c>
      <c r="BQ692">
        <v>0</v>
      </c>
      <c r="BZ692">
        <v>1</v>
      </c>
      <c r="CA692" t="s">
        <v>975</v>
      </c>
      <c r="CF692">
        <v>1</v>
      </c>
      <c r="CG692">
        <v>1</v>
      </c>
      <c r="CH692">
        <v>1</v>
      </c>
      <c r="CI692">
        <v>0</v>
      </c>
      <c r="CJ692">
        <v>0</v>
      </c>
      <c r="CK692">
        <v>0</v>
      </c>
      <c r="CL692">
        <v>2</v>
      </c>
      <c r="CM692" t="s">
        <v>2873</v>
      </c>
      <c r="CT692" t="s">
        <v>975</v>
      </c>
      <c r="CU692">
        <v>2</v>
      </c>
    </row>
    <row r="693" spans="1:99" x14ac:dyDescent="0.35">
      <c r="A693">
        <v>700</v>
      </c>
      <c r="B693" s="11">
        <v>45159.530555555553</v>
      </c>
      <c r="C693">
        <v>3</v>
      </c>
      <c r="D693">
        <v>0</v>
      </c>
      <c r="E693">
        <v>0</v>
      </c>
      <c r="F693">
        <v>0</v>
      </c>
      <c r="G693">
        <v>0</v>
      </c>
      <c r="H693">
        <v>0</v>
      </c>
      <c r="I693">
        <v>0</v>
      </c>
      <c r="J693">
        <v>0</v>
      </c>
      <c r="K693">
        <v>0</v>
      </c>
      <c r="M693">
        <v>83</v>
      </c>
      <c r="N693" t="s">
        <v>2874</v>
      </c>
      <c r="O693">
        <v>1</v>
      </c>
      <c r="P693">
        <v>5</v>
      </c>
      <c r="R693" t="s">
        <v>8</v>
      </c>
      <c r="S693" t="s">
        <v>212</v>
      </c>
      <c r="T693" t="s">
        <v>6</v>
      </c>
      <c r="U693" t="s">
        <v>200</v>
      </c>
      <c r="V693" s="12">
        <v>45148</v>
      </c>
      <c r="W693" s="12">
        <v>45148</v>
      </c>
      <c r="X693">
        <v>1.2</v>
      </c>
      <c r="Y693" s="13">
        <v>0.44930555555555557</v>
      </c>
      <c r="Z693" s="13">
        <v>0.5</v>
      </c>
      <c r="AA693" s="1">
        <f t="shared" si="30"/>
        <v>72.999999999999986</v>
      </c>
      <c r="AB693">
        <v>2</v>
      </c>
      <c r="AD693">
        <v>2</v>
      </c>
      <c r="AF693">
        <v>1</v>
      </c>
      <c r="AG693" t="s">
        <v>2875</v>
      </c>
      <c r="AH693">
        <v>9</v>
      </c>
      <c r="AJ693">
        <v>9</v>
      </c>
      <c r="AK693">
        <v>2</v>
      </c>
      <c r="BC693">
        <f t="shared" si="31"/>
        <v>9</v>
      </c>
      <c r="BD693">
        <f>BC693*[1]counts!$B$54</f>
        <v>68.850000000000009</v>
      </c>
      <c r="BE693">
        <f t="shared" si="32"/>
        <v>68.850000000000009</v>
      </c>
      <c r="BF693">
        <v>0</v>
      </c>
      <c r="BG693">
        <v>0</v>
      </c>
      <c r="BH693">
        <v>1</v>
      </c>
      <c r="BI693">
        <v>0</v>
      </c>
      <c r="BJ693">
        <v>0</v>
      </c>
      <c r="BK693">
        <v>0</v>
      </c>
      <c r="BL693">
        <v>0</v>
      </c>
      <c r="BM693">
        <v>0</v>
      </c>
      <c r="BN693">
        <v>0</v>
      </c>
      <c r="BO693">
        <v>0</v>
      </c>
      <c r="BP693">
        <v>0</v>
      </c>
      <c r="BQ693">
        <v>0</v>
      </c>
      <c r="BZ693">
        <v>1</v>
      </c>
      <c r="CA693" t="s">
        <v>975</v>
      </c>
      <c r="CF693">
        <v>1</v>
      </c>
      <c r="CH693">
        <v>1</v>
      </c>
      <c r="CI693">
        <v>0</v>
      </c>
      <c r="CJ693">
        <v>0</v>
      </c>
      <c r="CK693">
        <v>0</v>
      </c>
      <c r="CL693">
        <v>1</v>
      </c>
      <c r="CM693" t="s">
        <v>1261</v>
      </c>
      <c r="CT693" t="s">
        <v>975</v>
      </c>
      <c r="CU693">
        <v>2</v>
      </c>
    </row>
    <row r="694" spans="1:99" x14ac:dyDescent="0.35">
      <c r="A694">
        <v>701</v>
      </c>
      <c r="B694" s="11">
        <v>45159.534722222219</v>
      </c>
      <c r="C694">
        <v>3</v>
      </c>
      <c r="D694">
        <v>0</v>
      </c>
      <c r="E694">
        <v>0</v>
      </c>
      <c r="F694">
        <v>0</v>
      </c>
      <c r="G694">
        <v>0</v>
      </c>
      <c r="H694">
        <v>0</v>
      </c>
      <c r="I694">
        <v>0</v>
      </c>
      <c r="J694">
        <v>0</v>
      </c>
      <c r="K694">
        <v>1</v>
      </c>
      <c r="L694" t="s">
        <v>2876</v>
      </c>
      <c r="M694">
        <v>75</v>
      </c>
      <c r="N694" t="s">
        <v>2877</v>
      </c>
      <c r="O694">
        <v>1</v>
      </c>
      <c r="P694">
        <v>7</v>
      </c>
      <c r="R694" t="s">
        <v>9</v>
      </c>
      <c r="S694" t="s">
        <v>199</v>
      </c>
      <c r="T694" t="s">
        <v>6</v>
      </c>
      <c r="U694" t="s">
        <v>200</v>
      </c>
      <c r="V694" s="12">
        <v>45149</v>
      </c>
      <c r="W694" s="12">
        <v>45149</v>
      </c>
      <c r="X694">
        <v>3</v>
      </c>
      <c r="Y694" s="13">
        <v>0.43958333333333333</v>
      </c>
      <c r="Z694" s="13">
        <v>0.56597222222222221</v>
      </c>
      <c r="AA694" s="1">
        <f t="shared" si="30"/>
        <v>182</v>
      </c>
      <c r="AB694">
        <v>2</v>
      </c>
      <c r="AD694">
        <v>2</v>
      </c>
      <c r="AF694">
        <v>1</v>
      </c>
      <c r="AG694" t="s">
        <v>978</v>
      </c>
      <c r="AH694">
        <v>250</v>
      </c>
      <c r="AJ694">
        <v>250</v>
      </c>
      <c r="AK694">
        <v>2</v>
      </c>
      <c r="BC694">
        <f t="shared" si="31"/>
        <v>250</v>
      </c>
      <c r="BD694">
        <f>BC694*[1]counts!$B$54</f>
        <v>1912.5</v>
      </c>
      <c r="BE694">
        <f t="shared" si="32"/>
        <v>1912.5</v>
      </c>
      <c r="BF694">
        <v>0</v>
      </c>
      <c r="BG694">
        <v>0</v>
      </c>
      <c r="BH694">
        <v>1</v>
      </c>
      <c r="BI694">
        <v>0</v>
      </c>
      <c r="BJ694">
        <v>0</v>
      </c>
      <c r="BK694">
        <v>0</v>
      </c>
      <c r="BL694">
        <v>0</v>
      </c>
      <c r="BM694">
        <v>0</v>
      </c>
      <c r="BN694">
        <v>0</v>
      </c>
      <c r="BO694">
        <v>0</v>
      </c>
      <c r="BP694">
        <v>0</v>
      </c>
      <c r="BQ694">
        <v>0</v>
      </c>
      <c r="BZ694">
        <v>1</v>
      </c>
      <c r="CA694" t="s">
        <v>975</v>
      </c>
      <c r="CF694">
        <v>1</v>
      </c>
      <c r="CH694">
        <v>0</v>
      </c>
      <c r="CI694">
        <v>1</v>
      </c>
      <c r="CJ694">
        <v>0</v>
      </c>
      <c r="CK694">
        <v>0</v>
      </c>
      <c r="CN694">
        <v>1</v>
      </c>
      <c r="CO694" t="s">
        <v>2878</v>
      </c>
      <c r="CT694" t="s">
        <v>975</v>
      </c>
      <c r="CU694">
        <v>2</v>
      </c>
    </row>
    <row r="695" spans="1:99" x14ac:dyDescent="0.35">
      <c r="A695">
        <v>702</v>
      </c>
      <c r="B695" s="11">
        <v>45159.570833333331</v>
      </c>
      <c r="C695">
        <v>3</v>
      </c>
      <c r="D695">
        <v>0</v>
      </c>
      <c r="E695">
        <v>0</v>
      </c>
      <c r="F695">
        <v>0</v>
      </c>
      <c r="G695">
        <v>0</v>
      </c>
      <c r="H695">
        <v>0</v>
      </c>
      <c r="I695">
        <v>0</v>
      </c>
      <c r="J695">
        <v>0</v>
      </c>
      <c r="K695">
        <v>1</v>
      </c>
      <c r="L695" t="s">
        <v>2879</v>
      </c>
      <c r="M695">
        <v>81</v>
      </c>
      <c r="N695" t="s">
        <v>2880</v>
      </c>
      <c r="O695">
        <v>1</v>
      </c>
      <c r="P695">
        <v>2</v>
      </c>
      <c r="R695" t="s">
        <v>8</v>
      </c>
      <c r="S695" t="s">
        <v>199</v>
      </c>
      <c r="T695" t="s">
        <v>6</v>
      </c>
      <c r="U695" t="s">
        <v>200</v>
      </c>
      <c r="V695" s="12">
        <v>45155</v>
      </c>
      <c r="W695" s="12">
        <v>45155</v>
      </c>
      <c r="X695">
        <v>4.5</v>
      </c>
      <c r="Y695" s="13">
        <v>0.40972222222222221</v>
      </c>
      <c r="Z695" s="13">
        <v>0.625</v>
      </c>
      <c r="AA695" s="1">
        <f t="shared" si="30"/>
        <v>310</v>
      </c>
      <c r="AB695">
        <v>2</v>
      </c>
      <c r="AD695">
        <v>2</v>
      </c>
      <c r="AF695">
        <v>1</v>
      </c>
      <c r="AG695" t="s">
        <v>1032</v>
      </c>
      <c r="AH695">
        <v>78</v>
      </c>
      <c r="AJ695">
        <v>78</v>
      </c>
      <c r="AK695">
        <v>2</v>
      </c>
      <c r="BC695">
        <f t="shared" si="31"/>
        <v>78</v>
      </c>
      <c r="BD695">
        <f>BC695*[1]counts!$B$54</f>
        <v>596.70000000000005</v>
      </c>
      <c r="BE695">
        <f t="shared" si="32"/>
        <v>596.70000000000005</v>
      </c>
      <c r="BF695">
        <v>0</v>
      </c>
      <c r="BG695">
        <v>0</v>
      </c>
      <c r="BH695">
        <v>1</v>
      </c>
      <c r="BI695">
        <v>0</v>
      </c>
      <c r="BJ695">
        <v>0</v>
      </c>
      <c r="BK695">
        <v>0</v>
      </c>
      <c r="BL695">
        <v>0</v>
      </c>
      <c r="BM695">
        <v>0</v>
      </c>
      <c r="BN695">
        <v>0</v>
      </c>
      <c r="BO695">
        <v>0</v>
      </c>
      <c r="BP695">
        <v>0</v>
      </c>
      <c r="BQ695">
        <v>0</v>
      </c>
      <c r="BZ695">
        <v>1</v>
      </c>
      <c r="CA695" t="s">
        <v>975</v>
      </c>
      <c r="CF695">
        <v>2</v>
      </c>
      <c r="CG695">
        <v>1</v>
      </c>
      <c r="CH695">
        <v>1</v>
      </c>
      <c r="CI695">
        <v>1</v>
      </c>
      <c r="CJ695">
        <v>0</v>
      </c>
      <c r="CK695">
        <v>0</v>
      </c>
      <c r="CL695">
        <v>1</v>
      </c>
      <c r="CM695" t="s">
        <v>2521</v>
      </c>
      <c r="CN695">
        <v>2</v>
      </c>
      <c r="CO695" t="s">
        <v>2881</v>
      </c>
      <c r="CT695" t="s">
        <v>975</v>
      </c>
      <c r="CU695">
        <v>2</v>
      </c>
    </row>
    <row r="696" spans="1:99" x14ac:dyDescent="0.35">
      <c r="A696">
        <v>703</v>
      </c>
      <c r="B696" s="11">
        <v>45159.583333333336</v>
      </c>
      <c r="C696">
        <v>3</v>
      </c>
      <c r="D696">
        <v>0</v>
      </c>
      <c r="E696">
        <v>0</v>
      </c>
      <c r="F696">
        <v>0</v>
      </c>
      <c r="G696">
        <v>0</v>
      </c>
      <c r="H696">
        <v>0</v>
      </c>
      <c r="I696">
        <v>0</v>
      </c>
      <c r="J696">
        <v>0</v>
      </c>
      <c r="K696">
        <v>1</v>
      </c>
      <c r="L696" t="s">
        <v>2882</v>
      </c>
      <c r="M696">
        <v>88</v>
      </c>
      <c r="N696" t="s">
        <v>2883</v>
      </c>
      <c r="O696">
        <v>1</v>
      </c>
      <c r="P696">
        <v>6</v>
      </c>
      <c r="R696" t="s">
        <v>8</v>
      </c>
      <c r="S696" t="s">
        <v>212</v>
      </c>
      <c r="T696" t="s">
        <v>6</v>
      </c>
      <c r="U696" t="s">
        <v>200</v>
      </c>
      <c r="V696" s="12">
        <v>45154</v>
      </c>
      <c r="W696" s="12">
        <v>45154</v>
      </c>
      <c r="X696">
        <v>2</v>
      </c>
      <c r="Y696" s="13">
        <v>0.42083333333333334</v>
      </c>
      <c r="Z696" s="13">
        <v>0.5229166666666667</v>
      </c>
      <c r="AA696" s="1">
        <f t="shared" si="30"/>
        <v>147.00000000000003</v>
      </c>
      <c r="AB696">
        <v>2</v>
      </c>
      <c r="AD696">
        <v>2</v>
      </c>
      <c r="AF696">
        <v>1</v>
      </c>
      <c r="AG696" t="s">
        <v>2369</v>
      </c>
      <c r="AH696">
        <v>14</v>
      </c>
      <c r="AJ696">
        <v>14</v>
      </c>
      <c r="AK696">
        <v>2</v>
      </c>
      <c r="BC696">
        <f t="shared" si="31"/>
        <v>14</v>
      </c>
      <c r="BD696">
        <f>BC696*[1]counts!$B$54</f>
        <v>107.10000000000001</v>
      </c>
      <c r="BE696">
        <f t="shared" si="32"/>
        <v>107.10000000000001</v>
      </c>
      <c r="BF696">
        <v>0</v>
      </c>
      <c r="BG696">
        <v>0</v>
      </c>
      <c r="BH696">
        <v>1</v>
      </c>
      <c r="BI696">
        <v>0</v>
      </c>
      <c r="BJ696">
        <v>0</v>
      </c>
      <c r="BK696">
        <v>0</v>
      </c>
      <c r="BL696">
        <v>0</v>
      </c>
      <c r="BM696">
        <v>0</v>
      </c>
      <c r="BN696">
        <v>0</v>
      </c>
      <c r="BO696">
        <v>0</v>
      </c>
      <c r="BP696">
        <v>0</v>
      </c>
      <c r="BQ696">
        <v>0</v>
      </c>
      <c r="BZ696">
        <v>1</v>
      </c>
      <c r="CA696" t="s">
        <v>975</v>
      </c>
      <c r="CF696">
        <v>2</v>
      </c>
      <c r="CH696">
        <v>0</v>
      </c>
      <c r="CI696">
        <v>1</v>
      </c>
      <c r="CJ696">
        <v>0</v>
      </c>
      <c r="CK696">
        <v>0</v>
      </c>
      <c r="CN696">
        <v>2</v>
      </c>
      <c r="CO696" t="s">
        <v>2884</v>
      </c>
      <c r="CT696" t="s">
        <v>975</v>
      </c>
      <c r="CU696">
        <v>2</v>
      </c>
    </row>
    <row r="697" spans="1:99" x14ac:dyDescent="0.35">
      <c r="A697">
        <v>704</v>
      </c>
      <c r="B697" s="11">
        <v>45159.588888888888</v>
      </c>
      <c r="C697">
        <v>3</v>
      </c>
      <c r="D697">
        <v>0</v>
      </c>
      <c r="E697">
        <v>0</v>
      </c>
      <c r="F697">
        <v>0</v>
      </c>
      <c r="G697">
        <v>0</v>
      </c>
      <c r="H697">
        <v>0</v>
      </c>
      <c r="I697">
        <v>0</v>
      </c>
      <c r="J697">
        <v>0</v>
      </c>
      <c r="K697">
        <v>1</v>
      </c>
      <c r="L697" t="s">
        <v>2882</v>
      </c>
      <c r="M697">
        <v>82</v>
      </c>
      <c r="N697" t="s">
        <v>2885</v>
      </c>
      <c r="O697">
        <v>1</v>
      </c>
      <c r="P697">
        <v>4</v>
      </c>
      <c r="R697" t="s">
        <v>9</v>
      </c>
      <c r="S697" t="s">
        <v>199</v>
      </c>
      <c r="T697" t="s">
        <v>6</v>
      </c>
      <c r="U697" t="s">
        <v>200</v>
      </c>
      <c r="V697" s="12">
        <v>45156</v>
      </c>
      <c r="W697" s="12">
        <v>45156</v>
      </c>
      <c r="X697">
        <v>3</v>
      </c>
      <c r="Y697" s="13">
        <v>0.42291666666666666</v>
      </c>
      <c r="Z697" s="13">
        <v>0.55138888888888893</v>
      </c>
      <c r="AA697" s="1">
        <f t="shared" si="30"/>
        <v>185.00000000000006</v>
      </c>
      <c r="AB697">
        <v>2</v>
      </c>
      <c r="AD697">
        <v>2</v>
      </c>
      <c r="AF697">
        <v>1</v>
      </c>
      <c r="AG697" t="s">
        <v>1022</v>
      </c>
      <c r="AH697">
        <v>120</v>
      </c>
      <c r="AJ697">
        <v>120</v>
      </c>
      <c r="AK697">
        <v>2</v>
      </c>
      <c r="BC697">
        <f t="shared" si="31"/>
        <v>120</v>
      </c>
      <c r="BD697">
        <f>BC697*[1]counts!$B$54</f>
        <v>918</v>
      </c>
      <c r="BE697">
        <f t="shared" si="32"/>
        <v>918</v>
      </c>
      <c r="BF697">
        <v>0</v>
      </c>
      <c r="BG697">
        <v>0</v>
      </c>
      <c r="BH697">
        <v>1</v>
      </c>
      <c r="BI697">
        <v>0</v>
      </c>
      <c r="BJ697">
        <v>0</v>
      </c>
      <c r="BK697">
        <v>0</v>
      </c>
      <c r="BL697">
        <v>0</v>
      </c>
      <c r="BM697">
        <v>0</v>
      </c>
      <c r="BN697">
        <v>0</v>
      </c>
      <c r="BO697">
        <v>0</v>
      </c>
      <c r="BP697">
        <v>0</v>
      </c>
      <c r="BQ697">
        <v>0</v>
      </c>
      <c r="BZ697">
        <v>1</v>
      </c>
      <c r="CA697" t="s">
        <v>975</v>
      </c>
      <c r="CF697">
        <v>1</v>
      </c>
      <c r="CG697">
        <v>2</v>
      </c>
      <c r="CH697">
        <v>1</v>
      </c>
      <c r="CI697">
        <v>1</v>
      </c>
      <c r="CJ697">
        <v>0</v>
      </c>
      <c r="CK697">
        <v>0</v>
      </c>
      <c r="CL697">
        <v>1</v>
      </c>
      <c r="CM697" t="s">
        <v>2886</v>
      </c>
      <c r="CN697">
        <v>2</v>
      </c>
      <c r="CO697" t="s">
        <v>1973</v>
      </c>
      <c r="CT697" t="s">
        <v>975</v>
      </c>
      <c r="CU697">
        <v>2</v>
      </c>
    </row>
    <row r="698" spans="1:99" x14ac:dyDescent="0.35">
      <c r="A698">
        <v>705</v>
      </c>
      <c r="B698" s="11">
        <v>45161.605555555558</v>
      </c>
      <c r="C698">
        <v>3</v>
      </c>
      <c r="D698">
        <v>0</v>
      </c>
      <c r="E698">
        <v>0</v>
      </c>
      <c r="F698">
        <v>0</v>
      </c>
      <c r="G698">
        <v>0</v>
      </c>
      <c r="H698">
        <v>0</v>
      </c>
      <c r="I698">
        <v>0</v>
      </c>
      <c r="J698">
        <v>0</v>
      </c>
      <c r="K698">
        <v>0</v>
      </c>
      <c r="M698">
        <v>74</v>
      </c>
      <c r="N698" t="s">
        <v>2887</v>
      </c>
      <c r="O698">
        <v>1</v>
      </c>
      <c r="P698">
        <v>3</v>
      </c>
      <c r="R698" t="s">
        <v>9</v>
      </c>
      <c r="S698" t="s">
        <v>212</v>
      </c>
      <c r="T698" t="s">
        <v>6</v>
      </c>
      <c r="U698" t="s">
        <v>200</v>
      </c>
      <c r="V698" s="12">
        <v>45160</v>
      </c>
      <c r="W698" s="12">
        <v>45160</v>
      </c>
      <c r="X698">
        <v>2</v>
      </c>
      <c r="Y698" s="13">
        <v>0.40277777777777779</v>
      </c>
      <c r="Z698" s="13">
        <v>0.48680555555555555</v>
      </c>
      <c r="AA698" s="1">
        <f t="shared" si="30"/>
        <v>120.99999999999997</v>
      </c>
      <c r="AB698">
        <v>2</v>
      </c>
      <c r="AD698">
        <v>2</v>
      </c>
      <c r="AF698">
        <v>1</v>
      </c>
      <c r="AG698" t="s">
        <v>2888</v>
      </c>
      <c r="AH698">
        <v>20</v>
      </c>
      <c r="AJ698">
        <v>20</v>
      </c>
      <c r="AK698">
        <v>1</v>
      </c>
      <c r="AL698">
        <v>1</v>
      </c>
      <c r="AM698" t="s">
        <v>2889</v>
      </c>
      <c r="AN698">
        <v>45</v>
      </c>
      <c r="AP698">
        <v>45</v>
      </c>
      <c r="AQ698">
        <v>2</v>
      </c>
      <c r="BC698">
        <f t="shared" si="31"/>
        <v>65</v>
      </c>
      <c r="BD698">
        <f>BC698*[1]counts!$B$54</f>
        <v>497.25</v>
      </c>
      <c r="BE698">
        <f t="shared" si="32"/>
        <v>497.25</v>
      </c>
      <c r="BF698">
        <v>0</v>
      </c>
      <c r="BG698">
        <v>0</v>
      </c>
      <c r="BH698">
        <v>1</v>
      </c>
      <c r="BI698">
        <v>0</v>
      </c>
      <c r="BJ698">
        <v>0</v>
      </c>
      <c r="BK698">
        <v>0</v>
      </c>
      <c r="BL698">
        <v>0</v>
      </c>
      <c r="BM698">
        <v>0</v>
      </c>
      <c r="BN698">
        <v>0</v>
      </c>
      <c r="BO698">
        <v>0</v>
      </c>
      <c r="BP698">
        <v>0</v>
      </c>
      <c r="BQ698">
        <v>0</v>
      </c>
      <c r="BZ698" t="s">
        <v>99</v>
      </c>
      <c r="CF698">
        <v>3</v>
      </c>
      <c r="CH698">
        <v>1</v>
      </c>
      <c r="CI698">
        <v>1</v>
      </c>
      <c r="CJ698">
        <v>0</v>
      </c>
      <c r="CK698">
        <v>0</v>
      </c>
      <c r="CL698">
        <v>1</v>
      </c>
      <c r="CM698" t="s">
        <v>2890</v>
      </c>
      <c r="CN698">
        <v>2</v>
      </c>
      <c r="CO698" t="s">
        <v>995</v>
      </c>
      <c r="CT698" t="s">
        <v>975</v>
      </c>
      <c r="CU698">
        <v>2</v>
      </c>
    </row>
    <row r="699" spans="1:99" x14ac:dyDescent="0.35">
      <c r="A699">
        <v>706</v>
      </c>
      <c r="B699" s="11">
        <v>45161.612500000003</v>
      </c>
      <c r="C699">
        <v>3</v>
      </c>
      <c r="D699">
        <v>0</v>
      </c>
      <c r="E699">
        <v>0</v>
      </c>
      <c r="F699">
        <v>0</v>
      </c>
      <c r="G699">
        <v>0</v>
      </c>
      <c r="H699">
        <v>0</v>
      </c>
      <c r="I699">
        <v>0</v>
      </c>
      <c r="J699">
        <v>0</v>
      </c>
      <c r="K699">
        <v>0</v>
      </c>
      <c r="M699">
        <v>83</v>
      </c>
      <c r="N699" t="s">
        <v>2528</v>
      </c>
      <c r="O699">
        <v>1</v>
      </c>
      <c r="P699">
        <v>5</v>
      </c>
      <c r="R699" t="s">
        <v>8</v>
      </c>
      <c r="S699" t="s">
        <v>212</v>
      </c>
      <c r="T699" t="s">
        <v>6</v>
      </c>
      <c r="U699" t="s">
        <v>200</v>
      </c>
      <c r="V699" s="12">
        <v>45160</v>
      </c>
      <c r="W699" s="12">
        <v>45160</v>
      </c>
      <c r="X699">
        <v>0.3</v>
      </c>
      <c r="Y699" s="13">
        <v>0.5</v>
      </c>
      <c r="Z699" s="13">
        <v>0.52222222222222225</v>
      </c>
      <c r="AA699" s="1">
        <f t="shared" si="30"/>
        <v>32.000000000000043</v>
      </c>
      <c r="AB699">
        <v>2</v>
      </c>
      <c r="AD699">
        <v>2</v>
      </c>
      <c r="AF699">
        <v>1</v>
      </c>
      <c r="AG699" t="s">
        <v>2891</v>
      </c>
      <c r="AH699">
        <v>20</v>
      </c>
      <c r="AJ699">
        <v>20</v>
      </c>
      <c r="AK699">
        <v>1</v>
      </c>
      <c r="AL699">
        <v>1</v>
      </c>
      <c r="AM699" t="s">
        <v>2892</v>
      </c>
      <c r="AN699">
        <v>25</v>
      </c>
      <c r="AP699">
        <v>25</v>
      </c>
      <c r="AQ699">
        <v>2</v>
      </c>
      <c r="BC699">
        <f t="shared" si="31"/>
        <v>45</v>
      </c>
      <c r="BD699">
        <f>BC699*[1]counts!$B$54</f>
        <v>344.25</v>
      </c>
      <c r="BE699">
        <f t="shared" si="32"/>
        <v>344.25</v>
      </c>
      <c r="BF699">
        <v>0</v>
      </c>
      <c r="BG699">
        <v>0</v>
      </c>
      <c r="BH699">
        <v>1</v>
      </c>
      <c r="BI699">
        <v>0</v>
      </c>
      <c r="BJ699">
        <v>0</v>
      </c>
      <c r="BK699">
        <v>0</v>
      </c>
      <c r="BL699">
        <v>0</v>
      </c>
      <c r="BM699">
        <v>0</v>
      </c>
      <c r="BN699">
        <v>0</v>
      </c>
      <c r="BO699">
        <v>0</v>
      </c>
      <c r="BP699">
        <v>0</v>
      </c>
      <c r="BQ699">
        <v>0</v>
      </c>
      <c r="BZ699">
        <v>1</v>
      </c>
      <c r="CA699" t="s">
        <v>975</v>
      </c>
      <c r="CF699">
        <v>1</v>
      </c>
      <c r="CG699">
        <v>1</v>
      </c>
      <c r="CH699">
        <v>1</v>
      </c>
      <c r="CI699">
        <v>1</v>
      </c>
      <c r="CJ699">
        <v>0</v>
      </c>
      <c r="CK699">
        <v>0</v>
      </c>
      <c r="CL699">
        <v>1</v>
      </c>
      <c r="CM699" t="s">
        <v>1261</v>
      </c>
      <c r="CN699">
        <v>1</v>
      </c>
      <c r="CO699" t="s">
        <v>1289</v>
      </c>
      <c r="CT699" t="s">
        <v>975</v>
      </c>
      <c r="CU699">
        <v>2</v>
      </c>
    </row>
    <row r="700" spans="1:99" x14ac:dyDescent="0.35">
      <c r="A700">
        <v>707</v>
      </c>
      <c r="B700" s="11">
        <v>45161.616666666669</v>
      </c>
      <c r="C700">
        <v>3</v>
      </c>
      <c r="D700">
        <v>0</v>
      </c>
      <c r="E700">
        <v>0</v>
      </c>
      <c r="F700">
        <v>0</v>
      </c>
      <c r="G700">
        <v>0</v>
      </c>
      <c r="H700">
        <v>0</v>
      </c>
      <c r="I700">
        <v>0</v>
      </c>
      <c r="J700">
        <v>0</v>
      </c>
      <c r="K700">
        <v>0</v>
      </c>
      <c r="M700">
        <v>81</v>
      </c>
      <c r="N700" t="s">
        <v>2893</v>
      </c>
      <c r="O700">
        <v>1</v>
      </c>
      <c r="P700">
        <v>6</v>
      </c>
      <c r="R700" t="s">
        <v>8</v>
      </c>
      <c r="S700" t="s">
        <v>212</v>
      </c>
      <c r="T700" t="s">
        <v>6</v>
      </c>
      <c r="U700" t="s">
        <v>200</v>
      </c>
      <c r="V700" s="12">
        <v>45160</v>
      </c>
      <c r="W700" s="12">
        <v>45160</v>
      </c>
      <c r="X700">
        <v>0.3</v>
      </c>
      <c r="Y700" s="13">
        <v>0.5625</v>
      </c>
      <c r="Z700" s="13">
        <v>0.58333333333333337</v>
      </c>
      <c r="AA700" s="1">
        <f t="shared" si="30"/>
        <v>30.000000000000053</v>
      </c>
      <c r="AB700">
        <v>2</v>
      </c>
      <c r="AD700">
        <v>2</v>
      </c>
      <c r="AF700">
        <v>1</v>
      </c>
      <c r="AG700" t="s">
        <v>2891</v>
      </c>
      <c r="AH700">
        <v>20</v>
      </c>
      <c r="AJ700">
        <v>20</v>
      </c>
      <c r="AK700">
        <v>1</v>
      </c>
      <c r="AL700">
        <v>1</v>
      </c>
      <c r="AM700" t="s">
        <v>2892</v>
      </c>
      <c r="AN700">
        <v>25</v>
      </c>
      <c r="AP700">
        <v>25</v>
      </c>
      <c r="AQ700">
        <v>2</v>
      </c>
      <c r="BC700">
        <f t="shared" si="31"/>
        <v>45</v>
      </c>
      <c r="BD700">
        <f>BC700*[1]counts!$B$54</f>
        <v>344.25</v>
      </c>
      <c r="BE700">
        <f t="shared" si="32"/>
        <v>344.25</v>
      </c>
      <c r="BF700">
        <v>0</v>
      </c>
      <c r="BG700">
        <v>0</v>
      </c>
      <c r="BH700">
        <v>1</v>
      </c>
      <c r="BI700">
        <v>0</v>
      </c>
      <c r="BJ700">
        <v>0</v>
      </c>
      <c r="BK700">
        <v>0</v>
      </c>
      <c r="BL700">
        <v>0</v>
      </c>
      <c r="BM700">
        <v>0</v>
      </c>
      <c r="BN700">
        <v>0</v>
      </c>
      <c r="BO700">
        <v>0</v>
      </c>
      <c r="BP700">
        <v>0</v>
      </c>
      <c r="BQ700">
        <v>0</v>
      </c>
      <c r="BZ700">
        <v>1</v>
      </c>
      <c r="CA700" t="s">
        <v>975</v>
      </c>
      <c r="CF700">
        <v>1</v>
      </c>
      <c r="CH700">
        <v>0</v>
      </c>
      <c r="CI700">
        <v>1</v>
      </c>
      <c r="CJ700">
        <v>0</v>
      </c>
      <c r="CK700">
        <v>0</v>
      </c>
      <c r="CN700">
        <v>1</v>
      </c>
      <c r="CO700" t="s">
        <v>1151</v>
      </c>
      <c r="CT700" t="s">
        <v>975</v>
      </c>
      <c r="CU700">
        <v>2</v>
      </c>
    </row>
    <row r="701" spans="1:99" x14ac:dyDescent="0.35">
      <c r="A701">
        <v>708</v>
      </c>
      <c r="B701" s="11">
        <v>45169.644444444442</v>
      </c>
      <c r="C701">
        <v>3</v>
      </c>
      <c r="D701">
        <v>0</v>
      </c>
      <c r="E701">
        <v>0</v>
      </c>
      <c r="F701">
        <v>0</v>
      </c>
      <c r="G701">
        <v>0</v>
      </c>
      <c r="H701">
        <v>0</v>
      </c>
      <c r="I701">
        <v>0</v>
      </c>
      <c r="J701">
        <v>0</v>
      </c>
      <c r="K701">
        <v>1</v>
      </c>
      <c r="L701" t="s">
        <v>2290</v>
      </c>
      <c r="M701">
        <v>100</v>
      </c>
      <c r="N701" t="s">
        <v>2894</v>
      </c>
      <c r="O701">
        <v>2</v>
      </c>
      <c r="Q701">
        <v>2</v>
      </c>
      <c r="R701" t="s">
        <v>8</v>
      </c>
      <c r="S701" t="s">
        <v>212</v>
      </c>
      <c r="T701" t="s">
        <v>6</v>
      </c>
      <c r="U701" t="s">
        <v>200</v>
      </c>
      <c r="V701" s="12">
        <v>45145</v>
      </c>
      <c r="W701" s="12">
        <v>45145</v>
      </c>
      <c r="X701">
        <v>1</v>
      </c>
      <c r="Y701" s="13">
        <v>0.41666666666666669</v>
      </c>
      <c r="Z701" s="13">
        <v>0.45833333333333331</v>
      </c>
      <c r="AA701" s="1">
        <f t="shared" si="30"/>
        <v>59.999999999999943</v>
      </c>
      <c r="AB701">
        <v>2</v>
      </c>
      <c r="AD701">
        <v>2</v>
      </c>
      <c r="AF701">
        <v>1</v>
      </c>
      <c r="AG701" t="s">
        <v>2424</v>
      </c>
      <c r="AH701">
        <v>5</v>
      </c>
      <c r="AJ701">
        <v>5</v>
      </c>
      <c r="AK701">
        <v>2</v>
      </c>
      <c r="BC701">
        <f t="shared" si="31"/>
        <v>5</v>
      </c>
      <c r="BD701">
        <f>BC701*[1]counts!$B$54</f>
        <v>38.25</v>
      </c>
      <c r="BE701">
        <f t="shared" si="32"/>
        <v>38.25</v>
      </c>
      <c r="BF701">
        <v>0</v>
      </c>
      <c r="BG701">
        <v>0</v>
      </c>
      <c r="BH701">
        <v>1</v>
      </c>
      <c r="BI701">
        <v>0</v>
      </c>
      <c r="BJ701">
        <v>0</v>
      </c>
      <c r="BK701">
        <v>0</v>
      </c>
      <c r="BL701">
        <v>0</v>
      </c>
      <c r="BM701">
        <v>0</v>
      </c>
      <c r="BN701">
        <v>0</v>
      </c>
      <c r="BO701">
        <v>0</v>
      </c>
      <c r="BP701">
        <v>0</v>
      </c>
      <c r="BQ701">
        <v>0</v>
      </c>
      <c r="BZ701">
        <v>1</v>
      </c>
      <c r="CA701" t="s">
        <v>942</v>
      </c>
      <c r="CF701">
        <v>1</v>
      </c>
      <c r="CG701">
        <v>2</v>
      </c>
      <c r="CH701">
        <v>0</v>
      </c>
      <c r="CI701">
        <v>1</v>
      </c>
      <c r="CJ701">
        <v>0</v>
      </c>
      <c r="CK701">
        <v>0</v>
      </c>
      <c r="CN701">
        <v>3</v>
      </c>
      <c r="CO701" t="s">
        <v>2895</v>
      </c>
      <c r="CT701" t="s">
        <v>942</v>
      </c>
      <c r="CU701">
        <v>2</v>
      </c>
    </row>
    <row r="702" spans="1:99" x14ac:dyDescent="0.35">
      <c r="A702">
        <v>709</v>
      </c>
      <c r="B702" s="11">
        <v>45169.647222222222</v>
      </c>
      <c r="C702">
        <v>3</v>
      </c>
      <c r="D702">
        <v>0</v>
      </c>
      <c r="E702">
        <v>0</v>
      </c>
      <c r="F702">
        <v>0</v>
      </c>
      <c r="G702">
        <v>0</v>
      </c>
      <c r="H702">
        <v>0</v>
      </c>
      <c r="I702">
        <v>0</v>
      </c>
      <c r="J702">
        <v>0</v>
      </c>
      <c r="K702">
        <v>1</v>
      </c>
      <c r="L702" t="s">
        <v>2896</v>
      </c>
      <c r="M702">
        <v>100</v>
      </c>
      <c r="N702" t="s">
        <v>2897</v>
      </c>
      <c r="O702">
        <v>2</v>
      </c>
      <c r="Q702">
        <v>5</v>
      </c>
      <c r="R702" t="s">
        <v>8</v>
      </c>
      <c r="S702" t="s">
        <v>212</v>
      </c>
      <c r="T702" t="s">
        <v>6</v>
      </c>
      <c r="U702" t="s">
        <v>200</v>
      </c>
      <c r="V702" s="12">
        <v>45146</v>
      </c>
      <c r="W702" s="12">
        <v>45146</v>
      </c>
      <c r="X702">
        <v>1</v>
      </c>
      <c r="Y702" s="13">
        <v>0.45833333333333331</v>
      </c>
      <c r="Z702" s="13">
        <v>0.5</v>
      </c>
      <c r="AA702" s="1">
        <f t="shared" si="30"/>
        <v>60.000000000000028</v>
      </c>
      <c r="AB702">
        <v>2</v>
      </c>
      <c r="AD702">
        <v>2</v>
      </c>
      <c r="AF702">
        <v>1</v>
      </c>
      <c r="AG702" t="s">
        <v>1688</v>
      </c>
      <c r="AH702">
        <v>12</v>
      </c>
      <c r="AJ702">
        <v>12</v>
      </c>
      <c r="AK702">
        <v>2</v>
      </c>
      <c r="BC702">
        <f t="shared" si="31"/>
        <v>12</v>
      </c>
      <c r="BD702">
        <f>BC702*[1]counts!$B$54</f>
        <v>91.800000000000011</v>
      </c>
      <c r="BE702">
        <f t="shared" si="32"/>
        <v>91.800000000000011</v>
      </c>
      <c r="BF702">
        <v>0</v>
      </c>
      <c r="BG702">
        <v>0</v>
      </c>
      <c r="BH702">
        <v>1</v>
      </c>
      <c r="BI702">
        <v>0</v>
      </c>
      <c r="BJ702">
        <v>0</v>
      </c>
      <c r="BK702">
        <v>0</v>
      </c>
      <c r="BL702">
        <v>0</v>
      </c>
      <c r="BM702">
        <v>0</v>
      </c>
      <c r="BN702">
        <v>0</v>
      </c>
      <c r="BO702">
        <v>0</v>
      </c>
      <c r="BP702">
        <v>0</v>
      </c>
      <c r="BQ702">
        <v>0</v>
      </c>
      <c r="BZ702">
        <v>1</v>
      </c>
      <c r="CA702" t="s">
        <v>942</v>
      </c>
      <c r="CF702">
        <v>2</v>
      </c>
      <c r="CG702">
        <v>2</v>
      </c>
      <c r="CH702">
        <v>0</v>
      </c>
      <c r="CI702">
        <v>1</v>
      </c>
      <c r="CJ702">
        <v>0</v>
      </c>
      <c r="CK702">
        <v>0</v>
      </c>
      <c r="CN702">
        <v>4</v>
      </c>
      <c r="CO702" t="s">
        <v>2898</v>
      </c>
      <c r="CT702" t="s">
        <v>942</v>
      </c>
      <c r="CU702">
        <v>2</v>
      </c>
    </row>
    <row r="703" spans="1:99" x14ac:dyDescent="0.35">
      <c r="A703">
        <v>710</v>
      </c>
      <c r="B703" s="11">
        <v>45169.65347222222</v>
      </c>
      <c r="C703">
        <v>3</v>
      </c>
      <c r="D703">
        <v>0</v>
      </c>
      <c r="E703">
        <v>0</v>
      </c>
      <c r="F703">
        <v>0</v>
      </c>
      <c r="G703">
        <v>0</v>
      </c>
      <c r="H703">
        <v>0</v>
      </c>
      <c r="I703">
        <v>0</v>
      </c>
      <c r="J703">
        <v>0</v>
      </c>
      <c r="K703">
        <v>1</v>
      </c>
      <c r="L703" t="s">
        <v>2899</v>
      </c>
      <c r="M703">
        <v>99</v>
      </c>
      <c r="N703" t="s">
        <v>1326</v>
      </c>
      <c r="O703">
        <v>2</v>
      </c>
      <c r="Q703">
        <v>3</v>
      </c>
      <c r="R703" t="s">
        <v>9</v>
      </c>
      <c r="S703" t="s">
        <v>199</v>
      </c>
      <c r="T703" t="s">
        <v>6</v>
      </c>
      <c r="U703" t="s">
        <v>200</v>
      </c>
      <c r="V703" s="12">
        <v>45147</v>
      </c>
      <c r="W703" s="12">
        <v>45147</v>
      </c>
      <c r="X703">
        <v>2</v>
      </c>
      <c r="Y703" s="13">
        <v>0.5</v>
      </c>
      <c r="Z703" s="13">
        <v>0.58333333333333337</v>
      </c>
      <c r="AA703" s="1">
        <f t="shared" si="30"/>
        <v>120.00000000000006</v>
      </c>
      <c r="AB703">
        <v>2</v>
      </c>
      <c r="AD703">
        <v>2</v>
      </c>
      <c r="AF703">
        <v>1</v>
      </c>
      <c r="AG703" t="s">
        <v>2816</v>
      </c>
      <c r="AH703">
        <v>145</v>
      </c>
      <c r="AJ703">
        <v>145</v>
      </c>
      <c r="AK703">
        <v>2</v>
      </c>
      <c r="BC703">
        <f t="shared" si="31"/>
        <v>145</v>
      </c>
      <c r="BD703">
        <f>BC703*[1]counts!$B$54</f>
        <v>1109.25</v>
      </c>
      <c r="BE703">
        <f t="shared" si="32"/>
        <v>1109.25</v>
      </c>
      <c r="BF703">
        <v>0</v>
      </c>
      <c r="BG703">
        <v>0</v>
      </c>
      <c r="BH703">
        <v>1</v>
      </c>
      <c r="BI703">
        <v>0</v>
      </c>
      <c r="BJ703">
        <v>0</v>
      </c>
      <c r="BK703">
        <v>0</v>
      </c>
      <c r="BL703">
        <v>0</v>
      </c>
      <c r="BM703">
        <v>0</v>
      </c>
      <c r="BN703">
        <v>0</v>
      </c>
      <c r="BO703">
        <v>0</v>
      </c>
      <c r="BP703">
        <v>0</v>
      </c>
      <c r="BQ703">
        <v>0</v>
      </c>
      <c r="BZ703">
        <v>1</v>
      </c>
      <c r="CF703">
        <v>2</v>
      </c>
      <c r="CG703">
        <v>3</v>
      </c>
      <c r="CH703">
        <v>0</v>
      </c>
      <c r="CI703">
        <v>1</v>
      </c>
      <c r="CJ703">
        <v>0</v>
      </c>
      <c r="CK703">
        <v>0</v>
      </c>
      <c r="CN703">
        <v>5</v>
      </c>
      <c r="CO703" t="s">
        <v>2900</v>
      </c>
      <c r="CT703" t="s">
        <v>942</v>
      </c>
      <c r="CU703">
        <v>2</v>
      </c>
    </row>
    <row r="704" spans="1:99" x14ac:dyDescent="0.35">
      <c r="A704">
        <v>711</v>
      </c>
      <c r="B704" s="11">
        <v>45169.658333333333</v>
      </c>
      <c r="C704">
        <v>3</v>
      </c>
      <c r="D704">
        <v>0</v>
      </c>
      <c r="E704">
        <v>0</v>
      </c>
      <c r="F704">
        <v>0</v>
      </c>
      <c r="G704">
        <v>0</v>
      </c>
      <c r="H704">
        <v>0</v>
      </c>
      <c r="I704">
        <v>0</v>
      </c>
      <c r="J704">
        <v>0</v>
      </c>
      <c r="K704">
        <v>1</v>
      </c>
      <c r="L704" t="s">
        <v>2901</v>
      </c>
      <c r="M704">
        <v>92</v>
      </c>
      <c r="N704" t="s">
        <v>1326</v>
      </c>
      <c r="O704">
        <v>2</v>
      </c>
      <c r="Q704">
        <v>1</v>
      </c>
      <c r="R704" t="s">
        <v>8</v>
      </c>
      <c r="S704" t="s">
        <v>199</v>
      </c>
      <c r="T704" t="s">
        <v>6</v>
      </c>
      <c r="U704" t="s">
        <v>200</v>
      </c>
      <c r="V704" s="12">
        <v>45148</v>
      </c>
      <c r="W704" s="12">
        <v>45148</v>
      </c>
      <c r="X704">
        <v>2</v>
      </c>
      <c r="Y704" s="13">
        <v>0.54166666666666663</v>
      </c>
      <c r="Z704" s="13">
        <v>0.625</v>
      </c>
      <c r="AA704" s="1">
        <f t="shared" si="30"/>
        <v>120.00000000000006</v>
      </c>
      <c r="AB704">
        <v>2</v>
      </c>
      <c r="AD704">
        <v>2</v>
      </c>
      <c r="AF704">
        <v>1</v>
      </c>
      <c r="AG704" t="s">
        <v>2306</v>
      </c>
      <c r="AH704">
        <v>310</v>
      </c>
      <c r="AJ704">
        <v>310</v>
      </c>
      <c r="AK704">
        <v>2</v>
      </c>
      <c r="BC704">
        <f t="shared" si="31"/>
        <v>310</v>
      </c>
      <c r="BD704">
        <f>BC704*[1]counts!$B$54</f>
        <v>2371.5</v>
      </c>
      <c r="BE704">
        <f t="shared" si="32"/>
        <v>2371.5</v>
      </c>
      <c r="BF704">
        <v>0</v>
      </c>
      <c r="BG704">
        <v>0</v>
      </c>
      <c r="BH704">
        <v>1</v>
      </c>
      <c r="BI704">
        <v>0</v>
      </c>
      <c r="BJ704">
        <v>0</v>
      </c>
      <c r="BK704">
        <v>0</v>
      </c>
      <c r="BL704">
        <v>0</v>
      </c>
      <c r="BM704">
        <v>0</v>
      </c>
      <c r="BN704">
        <v>0</v>
      </c>
      <c r="BO704">
        <v>0</v>
      </c>
      <c r="BP704">
        <v>0</v>
      </c>
      <c r="BQ704">
        <v>0</v>
      </c>
      <c r="BZ704">
        <v>1</v>
      </c>
      <c r="CA704" t="s">
        <v>2902</v>
      </c>
      <c r="CF704">
        <v>1</v>
      </c>
      <c r="CG704">
        <v>3</v>
      </c>
      <c r="CH704">
        <v>0</v>
      </c>
      <c r="CI704">
        <v>1</v>
      </c>
      <c r="CJ704">
        <v>0</v>
      </c>
      <c r="CK704">
        <v>0</v>
      </c>
      <c r="CN704">
        <v>4</v>
      </c>
      <c r="CO704" t="s">
        <v>2903</v>
      </c>
      <c r="CT704" t="s">
        <v>942</v>
      </c>
      <c r="CU704">
        <v>2</v>
      </c>
    </row>
    <row r="705" spans="1:99" x14ac:dyDescent="0.35">
      <c r="A705">
        <v>712</v>
      </c>
      <c r="B705" s="11">
        <v>45180.469444444447</v>
      </c>
      <c r="C705">
        <v>3</v>
      </c>
      <c r="D705">
        <v>0</v>
      </c>
      <c r="E705">
        <v>0</v>
      </c>
      <c r="F705">
        <v>0</v>
      </c>
      <c r="G705">
        <v>0</v>
      </c>
      <c r="H705">
        <v>0</v>
      </c>
      <c r="I705">
        <v>0</v>
      </c>
      <c r="J705">
        <v>0</v>
      </c>
      <c r="K705">
        <v>1</v>
      </c>
      <c r="L705" t="s">
        <v>2904</v>
      </c>
      <c r="M705">
        <v>100</v>
      </c>
      <c r="N705" t="s">
        <v>1326</v>
      </c>
      <c r="O705">
        <v>2</v>
      </c>
      <c r="Q705">
        <v>6</v>
      </c>
      <c r="R705" t="s">
        <v>8</v>
      </c>
      <c r="S705" t="s">
        <v>212</v>
      </c>
      <c r="T705" t="s">
        <v>6</v>
      </c>
      <c r="U705" t="s">
        <v>200</v>
      </c>
      <c r="V705" s="12">
        <v>45153</v>
      </c>
      <c r="W705" s="12">
        <v>45153</v>
      </c>
      <c r="X705">
        <v>1</v>
      </c>
      <c r="Y705" s="13">
        <v>0.41666666666666669</v>
      </c>
      <c r="Z705" s="13">
        <v>0.45833333333333331</v>
      </c>
      <c r="AA705" s="1">
        <f t="shared" si="30"/>
        <v>59.999999999999943</v>
      </c>
      <c r="AB705">
        <v>2</v>
      </c>
      <c r="AD705">
        <v>2</v>
      </c>
      <c r="AF705">
        <v>1</v>
      </c>
      <c r="AG705" t="s">
        <v>2905</v>
      </c>
      <c r="AH705">
        <v>13</v>
      </c>
      <c r="AJ705">
        <v>13</v>
      </c>
      <c r="AK705">
        <v>2</v>
      </c>
      <c r="BC705">
        <f t="shared" si="31"/>
        <v>13</v>
      </c>
      <c r="BD705">
        <f>BC705*[1]counts!$B$54</f>
        <v>99.45</v>
      </c>
      <c r="BE705">
        <f t="shared" si="32"/>
        <v>99.45</v>
      </c>
      <c r="BF705">
        <v>0</v>
      </c>
      <c r="BG705">
        <v>0</v>
      </c>
      <c r="BH705">
        <v>1</v>
      </c>
      <c r="BI705">
        <v>0</v>
      </c>
      <c r="BJ705">
        <v>0</v>
      </c>
      <c r="BK705">
        <v>0</v>
      </c>
      <c r="BL705">
        <v>0</v>
      </c>
      <c r="BM705">
        <v>0</v>
      </c>
      <c r="BN705">
        <v>0</v>
      </c>
      <c r="BO705">
        <v>0</v>
      </c>
      <c r="BP705">
        <v>0</v>
      </c>
      <c r="BQ705">
        <v>0</v>
      </c>
      <c r="BZ705">
        <v>1</v>
      </c>
      <c r="CA705" t="s">
        <v>942</v>
      </c>
      <c r="CF705">
        <v>2</v>
      </c>
      <c r="CG705">
        <v>2</v>
      </c>
      <c r="CH705">
        <v>1</v>
      </c>
      <c r="CI705">
        <v>1</v>
      </c>
      <c r="CJ705">
        <v>0</v>
      </c>
      <c r="CK705">
        <v>0</v>
      </c>
      <c r="CL705">
        <v>2</v>
      </c>
      <c r="CM705" t="s">
        <v>2906</v>
      </c>
      <c r="CN705">
        <v>2</v>
      </c>
      <c r="CO705" t="s">
        <v>2366</v>
      </c>
      <c r="CT705" t="s">
        <v>942</v>
      </c>
      <c r="CU705">
        <v>2</v>
      </c>
    </row>
    <row r="706" spans="1:99" x14ac:dyDescent="0.35">
      <c r="A706">
        <v>713</v>
      </c>
      <c r="B706" s="11">
        <v>45180.464583333334</v>
      </c>
      <c r="C706">
        <v>3</v>
      </c>
      <c r="D706">
        <v>0</v>
      </c>
      <c r="E706">
        <v>0</v>
      </c>
      <c r="F706">
        <v>0</v>
      </c>
      <c r="G706">
        <v>0</v>
      </c>
      <c r="H706">
        <v>0</v>
      </c>
      <c r="I706">
        <v>0</v>
      </c>
      <c r="J706">
        <v>0</v>
      </c>
      <c r="K706">
        <v>1</v>
      </c>
      <c r="L706" t="s">
        <v>2907</v>
      </c>
      <c r="M706">
        <v>71</v>
      </c>
      <c r="N706" t="s">
        <v>1218</v>
      </c>
      <c r="O706">
        <v>2</v>
      </c>
      <c r="Q706">
        <v>4</v>
      </c>
      <c r="R706" t="s">
        <v>9</v>
      </c>
      <c r="S706" t="s">
        <v>212</v>
      </c>
      <c r="T706" t="s">
        <v>6</v>
      </c>
      <c r="U706" t="s">
        <v>200</v>
      </c>
      <c r="V706" s="12">
        <v>45152</v>
      </c>
      <c r="W706" s="12">
        <v>45152</v>
      </c>
      <c r="X706">
        <v>1</v>
      </c>
      <c r="Y706" s="13">
        <v>0.45833333333333331</v>
      </c>
      <c r="Z706" s="13">
        <v>0.5</v>
      </c>
      <c r="AA706" s="1">
        <f t="shared" si="30"/>
        <v>60.000000000000028</v>
      </c>
      <c r="AB706">
        <v>2</v>
      </c>
      <c r="AD706">
        <v>2</v>
      </c>
      <c r="AF706">
        <v>1</v>
      </c>
      <c r="AH706">
        <v>11</v>
      </c>
      <c r="AJ706">
        <v>11</v>
      </c>
      <c r="AK706">
        <v>2</v>
      </c>
      <c r="BC706">
        <f t="shared" si="31"/>
        <v>11</v>
      </c>
      <c r="BD706">
        <f>BC706*[1]counts!$B$54</f>
        <v>84.15</v>
      </c>
      <c r="BE706">
        <f t="shared" si="32"/>
        <v>84.15</v>
      </c>
      <c r="BF706">
        <v>0</v>
      </c>
      <c r="BG706">
        <v>0</v>
      </c>
      <c r="BH706">
        <v>1</v>
      </c>
      <c r="BI706">
        <v>0</v>
      </c>
      <c r="BJ706">
        <v>0</v>
      </c>
      <c r="BK706">
        <v>0</v>
      </c>
      <c r="BL706">
        <v>0</v>
      </c>
      <c r="BM706">
        <v>0</v>
      </c>
      <c r="BN706">
        <v>0</v>
      </c>
      <c r="BO706">
        <v>0</v>
      </c>
      <c r="BP706">
        <v>0</v>
      </c>
      <c r="BQ706">
        <v>0</v>
      </c>
      <c r="BZ706">
        <v>1</v>
      </c>
      <c r="CA706" t="s">
        <v>942</v>
      </c>
      <c r="CF706">
        <v>2</v>
      </c>
      <c r="CG706">
        <v>3</v>
      </c>
      <c r="CH706">
        <v>1</v>
      </c>
      <c r="CI706">
        <v>1</v>
      </c>
      <c r="CJ706">
        <v>0</v>
      </c>
      <c r="CK706">
        <v>0</v>
      </c>
      <c r="CL706">
        <v>1</v>
      </c>
      <c r="CM706" t="s">
        <v>2659</v>
      </c>
      <c r="CN706">
        <v>4</v>
      </c>
      <c r="CO706" t="s">
        <v>2908</v>
      </c>
      <c r="CT706" t="s">
        <v>942</v>
      </c>
      <c r="CU706">
        <v>2</v>
      </c>
    </row>
    <row r="707" spans="1:99" x14ac:dyDescent="0.35">
      <c r="A707">
        <v>714</v>
      </c>
      <c r="B707" s="11">
        <v>45180.473611111112</v>
      </c>
      <c r="C707">
        <v>3</v>
      </c>
      <c r="D707">
        <v>0</v>
      </c>
      <c r="E707">
        <v>0</v>
      </c>
      <c r="F707">
        <v>0</v>
      </c>
      <c r="G707">
        <v>0</v>
      </c>
      <c r="H707">
        <v>0</v>
      </c>
      <c r="I707">
        <v>0</v>
      </c>
      <c r="J707">
        <v>0</v>
      </c>
      <c r="K707">
        <v>1</v>
      </c>
      <c r="L707" t="s">
        <v>2909</v>
      </c>
      <c r="M707">
        <v>63</v>
      </c>
      <c r="N707" t="s">
        <v>1326</v>
      </c>
      <c r="O707">
        <v>2</v>
      </c>
      <c r="Q707">
        <v>7</v>
      </c>
      <c r="R707" t="s">
        <v>9</v>
      </c>
      <c r="S707" t="s">
        <v>199</v>
      </c>
      <c r="T707" t="s">
        <v>6</v>
      </c>
      <c r="U707" t="s">
        <v>200</v>
      </c>
      <c r="V707" s="12">
        <v>45154</v>
      </c>
      <c r="W707" s="12">
        <v>45154</v>
      </c>
      <c r="X707">
        <v>1</v>
      </c>
      <c r="Y707" s="13">
        <v>0.45833333333333331</v>
      </c>
      <c r="Z707" s="13">
        <v>0.5</v>
      </c>
      <c r="AA707" s="1">
        <f t="shared" ref="AA707:AA770" si="33">(Z707-Y707)*24*60</f>
        <v>60.000000000000028</v>
      </c>
      <c r="AB707">
        <v>2</v>
      </c>
      <c r="AD707">
        <v>2</v>
      </c>
      <c r="AF707">
        <v>1</v>
      </c>
      <c r="AG707" t="s">
        <v>2910</v>
      </c>
      <c r="AH707">
        <v>85</v>
      </c>
      <c r="AJ707">
        <v>85</v>
      </c>
      <c r="AK707">
        <v>2</v>
      </c>
      <c r="BC707">
        <f t="shared" ref="BC707:BC770" si="34">AJ707+AP707+AV707+BB707</f>
        <v>85</v>
      </c>
      <c r="BD707">
        <f>BC707*[1]counts!$B$54</f>
        <v>650.25</v>
      </c>
      <c r="BE707">
        <f t="shared" ref="BE707:BE770" si="35">BD707+BA707+AU707+AO707+AI707</f>
        <v>650.25</v>
      </c>
      <c r="BF707">
        <v>0</v>
      </c>
      <c r="BG707">
        <v>0</v>
      </c>
      <c r="BH707">
        <v>1</v>
      </c>
      <c r="BI707">
        <v>0</v>
      </c>
      <c r="BJ707">
        <v>0</v>
      </c>
      <c r="BK707">
        <v>0</v>
      </c>
      <c r="BL707">
        <v>0</v>
      </c>
      <c r="BM707">
        <v>0</v>
      </c>
      <c r="BN707">
        <v>0</v>
      </c>
      <c r="BO707">
        <v>0</v>
      </c>
      <c r="BP707">
        <v>0</v>
      </c>
      <c r="BQ707">
        <v>0</v>
      </c>
      <c r="BZ707">
        <v>1</v>
      </c>
      <c r="CA707" t="s">
        <v>942</v>
      </c>
      <c r="CF707">
        <v>1</v>
      </c>
      <c r="CG707">
        <v>2</v>
      </c>
      <c r="CH707">
        <v>0</v>
      </c>
      <c r="CI707">
        <v>1</v>
      </c>
      <c r="CJ707">
        <v>0</v>
      </c>
      <c r="CK707">
        <v>0</v>
      </c>
      <c r="CN707">
        <v>3</v>
      </c>
      <c r="CO707" t="s">
        <v>2162</v>
      </c>
      <c r="CT707" t="s">
        <v>942</v>
      </c>
      <c r="CU707">
        <v>2</v>
      </c>
    </row>
    <row r="708" spans="1:99" x14ac:dyDescent="0.35">
      <c r="A708">
        <v>715</v>
      </c>
      <c r="B708" s="11">
        <v>45180.476388888892</v>
      </c>
      <c r="C708">
        <v>3</v>
      </c>
      <c r="D708">
        <v>0</v>
      </c>
      <c r="E708">
        <v>0</v>
      </c>
      <c r="F708">
        <v>0</v>
      </c>
      <c r="G708">
        <v>0</v>
      </c>
      <c r="H708">
        <v>0</v>
      </c>
      <c r="I708">
        <v>0</v>
      </c>
      <c r="J708">
        <v>0</v>
      </c>
      <c r="K708">
        <v>1</v>
      </c>
      <c r="L708" t="s">
        <v>2911</v>
      </c>
      <c r="M708">
        <v>100</v>
      </c>
      <c r="N708" t="s">
        <v>1326</v>
      </c>
      <c r="O708">
        <v>2</v>
      </c>
      <c r="Q708">
        <v>8</v>
      </c>
      <c r="R708" t="s">
        <v>9</v>
      </c>
      <c r="S708" t="s">
        <v>199</v>
      </c>
      <c r="T708" t="s">
        <v>6</v>
      </c>
      <c r="U708" t="s">
        <v>200</v>
      </c>
      <c r="V708" s="12">
        <v>45155</v>
      </c>
      <c r="W708" s="12">
        <v>45155</v>
      </c>
      <c r="X708">
        <v>1</v>
      </c>
      <c r="Y708" s="13">
        <v>0.45833333333333331</v>
      </c>
      <c r="Z708" s="13">
        <v>0.5</v>
      </c>
      <c r="AA708" s="1">
        <f t="shared" si="33"/>
        <v>60.000000000000028</v>
      </c>
      <c r="AB708">
        <v>2</v>
      </c>
      <c r="AD708">
        <v>2</v>
      </c>
      <c r="AF708">
        <v>1</v>
      </c>
      <c r="AG708" t="s">
        <v>2562</v>
      </c>
      <c r="AH708">
        <v>64</v>
      </c>
      <c r="AJ708">
        <v>64</v>
      </c>
      <c r="AK708">
        <v>2</v>
      </c>
      <c r="BC708">
        <f t="shared" si="34"/>
        <v>64</v>
      </c>
      <c r="BD708">
        <f>BC708*[1]counts!$B$54</f>
        <v>489.6</v>
      </c>
      <c r="BE708">
        <f t="shared" si="35"/>
        <v>489.6</v>
      </c>
      <c r="BF708">
        <v>0</v>
      </c>
      <c r="BG708">
        <v>0</v>
      </c>
      <c r="BH708">
        <v>1</v>
      </c>
      <c r="BI708">
        <v>0</v>
      </c>
      <c r="BJ708">
        <v>0</v>
      </c>
      <c r="BK708">
        <v>0</v>
      </c>
      <c r="BL708">
        <v>0</v>
      </c>
      <c r="BM708">
        <v>0</v>
      </c>
      <c r="BN708">
        <v>0</v>
      </c>
      <c r="BO708">
        <v>0</v>
      </c>
      <c r="BP708">
        <v>0</v>
      </c>
      <c r="BQ708">
        <v>0</v>
      </c>
      <c r="BZ708">
        <v>1</v>
      </c>
      <c r="CA708" t="s">
        <v>942</v>
      </c>
      <c r="CF708">
        <v>2</v>
      </c>
      <c r="CG708">
        <v>1</v>
      </c>
      <c r="CH708">
        <v>0</v>
      </c>
      <c r="CI708">
        <v>1</v>
      </c>
      <c r="CJ708">
        <v>0</v>
      </c>
      <c r="CK708">
        <v>0</v>
      </c>
      <c r="CN708">
        <v>3</v>
      </c>
      <c r="CO708" t="s">
        <v>1946</v>
      </c>
      <c r="CT708" t="s">
        <v>942</v>
      </c>
      <c r="CU708">
        <v>2</v>
      </c>
    </row>
    <row r="709" spans="1:99" x14ac:dyDescent="0.35">
      <c r="A709">
        <v>716</v>
      </c>
      <c r="B709" s="11">
        <v>45180.480555555558</v>
      </c>
      <c r="D709">
        <v>0</v>
      </c>
      <c r="E709">
        <v>0</v>
      </c>
      <c r="F709">
        <v>0</v>
      </c>
      <c r="G709">
        <v>0</v>
      </c>
      <c r="H709">
        <v>0</v>
      </c>
      <c r="I709">
        <v>0</v>
      </c>
      <c r="J709">
        <v>0</v>
      </c>
      <c r="K709">
        <v>1</v>
      </c>
      <c r="L709" t="s">
        <v>2912</v>
      </c>
      <c r="M709">
        <v>50</v>
      </c>
      <c r="N709" t="s">
        <v>2913</v>
      </c>
      <c r="O709">
        <v>2</v>
      </c>
      <c r="Q709">
        <v>4</v>
      </c>
      <c r="R709" t="s">
        <v>9</v>
      </c>
      <c r="S709" t="s">
        <v>212</v>
      </c>
      <c r="T709" t="s">
        <v>6</v>
      </c>
      <c r="U709" t="s">
        <v>200</v>
      </c>
      <c r="V709" s="12">
        <v>45174</v>
      </c>
      <c r="W709" s="12">
        <v>45174</v>
      </c>
      <c r="X709">
        <v>6</v>
      </c>
      <c r="Y709" s="13">
        <v>0.41666666666666669</v>
      </c>
      <c r="Z709" s="13">
        <v>0.66666666666666663</v>
      </c>
      <c r="AA709" s="1">
        <f t="shared" si="33"/>
        <v>359.99999999999989</v>
      </c>
      <c r="AB709">
        <v>2</v>
      </c>
      <c r="AD709">
        <v>2</v>
      </c>
      <c r="AF709">
        <v>1</v>
      </c>
      <c r="AH709">
        <v>7</v>
      </c>
      <c r="AJ709">
        <v>7</v>
      </c>
      <c r="AK709">
        <v>2</v>
      </c>
      <c r="BC709">
        <f t="shared" si="34"/>
        <v>7</v>
      </c>
      <c r="BD709">
        <f>BC709*[1]counts!$B$54</f>
        <v>53.550000000000004</v>
      </c>
      <c r="BE709">
        <f t="shared" si="35"/>
        <v>53.550000000000004</v>
      </c>
      <c r="BF709">
        <v>0</v>
      </c>
      <c r="BG709">
        <v>0</v>
      </c>
      <c r="BH709">
        <v>1</v>
      </c>
      <c r="BI709">
        <v>0</v>
      </c>
      <c r="BJ709">
        <v>0</v>
      </c>
      <c r="BK709">
        <v>0</v>
      </c>
      <c r="BL709">
        <v>0</v>
      </c>
      <c r="BM709">
        <v>0</v>
      </c>
      <c r="BN709">
        <v>0</v>
      </c>
      <c r="BO709">
        <v>0</v>
      </c>
      <c r="BP709">
        <v>0</v>
      </c>
      <c r="BQ709">
        <v>0</v>
      </c>
      <c r="BZ709">
        <v>1</v>
      </c>
      <c r="CA709" t="s">
        <v>942</v>
      </c>
      <c r="CF709">
        <v>4</v>
      </c>
      <c r="CG709">
        <v>2</v>
      </c>
      <c r="CH709">
        <v>1</v>
      </c>
      <c r="CI709">
        <v>1</v>
      </c>
      <c r="CJ709">
        <v>0</v>
      </c>
      <c r="CK709">
        <v>0</v>
      </c>
      <c r="CL709">
        <v>1</v>
      </c>
      <c r="CM709" t="s">
        <v>2914</v>
      </c>
      <c r="CN709">
        <v>6</v>
      </c>
      <c r="CO709" t="s">
        <v>2915</v>
      </c>
      <c r="CT709" t="s">
        <v>942</v>
      </c>
      <c r="CU709">
        <v>2</v>
      </c>
    </row>
    <row r="710" spans="1:99" x14ac:dyDescent="0.35">
      <c r="A710">
        <v>717</v>
      </c>
      <c r="B710" s="11">
        <v>45180.487500000003</v>
      </c>
      <c r="D710">
        <v>0</v>
      </c>
      <c r="E710">
        <v>0</v>
      </c>
      <c r="F710">
        <v>0</v>
      </c>
      <c r="G710">
        <v>0</v>
      </c>
      <c r="H710">
        <v>0</v>
      </c>
      <c r="I710">
        <v>0</v>
      </c>
      <c r="J710">
        <v>0</v>
      </c>
      <c r="K710">
        <v>1</v>
      </c>
      <c r="L710" t="s">
        <v>2916</v>
      </c>
      <c r="M710">
        <v>80</v>
      </c>
      <c r="N710" t="s">
        <v>2917</v>
      </c>
      <c r="O710">
        <v>2</v>
      </c>
      <c r="Q710">
        <v>3</v>
      </c>
      <c r="R710" t="s">
        <v>9</v>
      </c>
      <c r="S710" t="s">
        <v>199</v>
      </c>
      <c r="T710" t="s">
        <v>6</v>
      </c>
      <c r="U710" t="s">
        <v>200</v>
      </c>
      <c r="V710" s="12">
        <v>45175</v>
      </c>
      <c r="W710" s="12">
        <v>45175</v>
      </c>
      <c r="X710">
        <v>7</v>
      </c>
      <c r="Y710" s="13">
        <v>0.375</v>
      </c>
      <c r="Z710" s="13">
        <v>0.66666666666666663</v>
      </c>
      <c r="AA710" s="1">
        <f t="shared" si="33"/>
        <v>419.99999999999994</v>
      </c>
      <c r="AB710">
        <v>2</v>
      </c>
      <c r="AD710">
        <v>2</v>
      </c>
      <c r="AF710">
        <v>1</v>
      </c>
      <c r="AG710" t="s">
        <v>2816</v>
      </c>
      <c r="AH710">
        <v>150</v>
      </c>
      <c r="AJ710">
        <v>150</v>
      </c>
      <c r="AK710">
        <v>2</v>
      </c>
      <c r="BC710">
        <f t="shared" si="34"/>
        <v>150</v>
      </c>
      <c r="BD710">
        <f>BC710*[1]counts!$B$54</f>
        <v>1147.5</v>
      </c>
      <c r="BE710">
        <f t="shared" si="35"/>
        <v>1147.5</v>
      </c>
      <c r="BF710">
        <v>0</v>
      </c>
      <c r="BG710">
        <v>0</v>
      </c>
      <c r="BH710">
        <v>1</v>
      </c>
      <c r="BI710">
        <v>0</v>
      </c>
      <c r="BJ710">
        <v>0</v>
      </c>
      <c r="BK710">
        <v>0</v>
      </c>
      <c r="BL710">
        <v>0</v>
      </c>
      <c r="BM710">
        <v>0</v>
      </c>
      <c r="BN710">
        <v>0</v>
      </c>
      <c r="BO710">
        <v>0</v>
      </c>
      <c r="BP710">
        <v>0</v>
      </c>
      <c r="BQ710">
        <v>0</v>
      </c>
      <c r="BZ710">
        <v>1</v>
      </c>
      <c r="CA710" t="s">
        <v>942</v>
      </c>
      <c r="CF710">
        <v>9</v>
      </c>
      <c r="CG710">
        <v>3</v>
      </c>
      <c r="CH710">
        <v>1</v>
      </c>
      <c r="CI710">
        <v>1</v>
      </c>
      <c r="CJ710">
        <v>0</v>
      </c>
      <c r="CK710">
        <v>0</v>
      </c>
      <c r="CL710">
        <v>3</v>
      </c>
      <c r="CM710" t="s">
        <v>2918</v>
      </c>
      <c r="CN710">
        <v>9</v>
      </c>
      <c r="CO710" t="s">
        <v>2919</v>
      </c>
      <c r="CT710" t="s">
        <v>1476</v>
      </c>
      <c r="CU710">
        <v>2</v>
      </c>
    </row>
    <row r="711" spans="1:99" x14ac:dyDescent="0.35">
      <c r="A711">
        <v>718</v>
      </c>
      <c r="B711" s="11">
        <v>45204.417361111111</v>
      </c>
      <c r="C711">
        <v>2</v>
      </c>
      <c r="D711">
        <v>0</v>
      </c>
      <c r="E711">
        <v>0</v>
      </c>
      <c r="F711">
        <v>0</v>
      </c>
      <c r="G711">
        <v>0</v>
      </c>
      <c r="H711">
        <v>0</v>
      </c>
      <c r="I711">
        <v>0</v>
      </c>
      <c r="J711">
        <v>0</v>
      </c>
      <c r="K711">
        <v>1</v>
      </c>
      <c r="L711" t="s">
        <v>2920</v>
      </c>
      <c r="M711">
        <v>50</v>
      </c>
      <c r="N711" t="s">
        <v>2921</v>
      </c>
      <c r="O711">
        <v>1</v>
      </c>
      <c r="P711">
        <v>3</v>
      </c>
      <c r="R711" t="s">
        <v>9</v>
      </c>
      <c r="S711" t="s">
        <v>212</v>
      </c>
      <c r="T711" t="s">
        <v>6</v>
      </c>
      <c r="U711" t="s">
        <v>200</v>
      </c>
      <c r="V711" s="12">
        <v>45187</v>
      </c>
      <c r="W711" s="12">
        <v>45187</v>
      </c>
      <c r="X711">
        <v>7</v>
      </c>
      <c r="Y711" s="13">
        <v>0.375</v>
      </c>
      <c r="Z711" s="13">
        <v>0.66666666666666663</v>
      </c>
      <c r="AA711" s="1">
        <f t="shared" si="33"/>
        <v>419.99999999999994</v>
      </c>
      <c r="AB711">
        <v>2</v>
      </c>
      <c r="AD711">
        <v>1</v>
      </c>
      <c r="AE711">
        <v>11000</v>
      </c>
      <c r="AF711">
        <v>1</v>
      </c>
      <c r="AG711" t="s">
        <v>2922</v>
      </c>
      <c r="AH711">
        <v>10</v>
      </c>
      <c r="AJ711">
        <v>10</v>
      </c>
      <c r="AK711">
        <v>1</v>
      </c>
      <c r="AL711">
        <v>1</v>
      </c>
      <c r="AM711" t="s">
        <v>2923</v>
      </c>
      <c r="AN711">
        <v>30</v>
      </c>
      <c r="AP711">
        <v>30</v>
      </c>
      <c r="AQ711">
        <v>1</v>
      </c>
      <c r="AR711">
        <v>1</v>
      </c>
      <c r="AS711" t="s">
        <v>2924</v>
      </c>
      <c r="AT711">
        <v>15</v>
      </c>
      <c r="AV711">
        <v>15</v>
      </c>
      <c r="AW711">
        <v>1</v>
      </c>
      <c r="AX711">
        <v>1</v>
      </c>
      <c r="AY711" t="s">
        <v>2925</v>
      </c>
      <c r="AZ711">
        <v>5</v>
      </c>
      <c r="BB711">
        <v>5</v>
      </c>
      <c r="BC711">
        <f t="shared" si="34"/>
        <v>60</v>
      </c>
      <c r="BD711">
        <f>BC711*[1]counts!$B$54</f>
        <v>459</v>
      </c>
      <c r="BE711">
        <f t="shared" si="35"/>
        <v>459</v>
      </c>
      <c r="BF711">
        <v>1</v>
      </c>
      <c r="BG711">
        <v>0</v>
      </c>
      <c r="BH711">
        <v>1</v>
      </c>
      <c r="BI711">
        <v>1</v>
      </c>
      <c r="BJ711">
        <v>0</v>
      </c>
      <c r="BK711">
        <v>1</v>
      </c>
      <c r="BL711">
        <v>0</v>
      </c>
      <c r="BM711">
        <v>0</v>
      </c>
      <c r="BN711">
        <v>0</v>
      </c>
      <c r="BO711">
        <v>0</v>
      </c>
      <c r="BP711">
        <v>0</v>
      </c>
      <c r="BQ711">
        <v>0</v>
      </c>
      <c r="BR711">
        <v>1</v>
      </c>
      <c r="BS711" t="s">
        <v>2926</v>
      </c>
      <c r="BZ711">
        <v>4</v>
      </c>
      <c r="CA711" t="s">
        <v>2927</v>
      </c>
      <c r="CB711">
        <v>1</v>
      </c>
      <c r="CC711" t="s">
        <v>2928</v>
      </c>
      <c r="CF711">
        <v>6</v>
      </c>
      <c r="CG711">
        <v>10</v>
      </c>
      <c r="CH711">
        <v>1</v>
      </c>
      <c r="CI711">
        <v>1</v>
      </c>
      <c r="CJ711">
        <v>0</v>
      </c>
      <c r="CK711">
        <v>0</v>
      </c>
      <c r="CL711">
        <v>5</v>
      </c>
      <c r="CM711" t="s">
        <v>2929</v>
      </c>
      <c r="CN711">
        <v>11</v>
      </c>
      <c r="CO711" t="s">
        <v>2930</v>
      </c>
      <c r="CT711" t="s">
        <v>975</v>
      </c>
      <c r="CU711">
        <v>2</v>
      </c>
    </row>
    <row r="712" spans="1:99" x14ac:dyDescent="0.35">
      <c r="A712">
        <v>719</v>
      </c>
      <c r="B712" s="11">
        <v>45204.44027777778</v>
      </c>
      <c r="C712">
        <v>2</v>
      </c>
      <c r="D712">
        <v>0</v>
      </c>
      <c r="E712">
        <v>0</v>
      </c>
      <c r="F712">
        <v>0</v>
      </c>
      <c r="G712">
        <v>0</v>
      </c>
      <c r="H712">
        <v>0</v>
      </c>
      <c r="I712">
        <v>0</v>
      </c>
      <c r="J712">
        <v>0</v>
      </c>
      <c r="K712">
        <v>1</v>
      </c>
      <c r="L712" t="s">
        <v>2931</v>
      </c>
      <c r="M712">
        <v>70</v>
      </c>
      <c r="N712" t="s">
        <v>2932</v>
      </c>
      <c r="O712">
        <v>1</v>
      </c>
      <c r="P712">
        <v>6</v>
      </c>
      <c r="R712" t="s">
        <v>8</v>
      </c>
      <c r="S712" t="s">
        <v>212</v>
      </c>
      <c r="T712" t="s">
        <v>6</v>
      </c>
      <c r="U712" t="s">
        <v>200</v>
      </c>
      <c r="V712" s="12">
        <v>45188</v>
      </c>
      <c r="W712" s="12">
        <v>45188</v>
      </c>
      <c r="X712">
        <v>7</v>
      </c>
      <c r="Y712" s="13">
        <v>0.375</v>
      </c>
      <c r="Z712" s="13">
        <v>0.66666666666666663</v>
      </c>
      <c r="AA712" s="1">
        <f t="shared" si="33"/>
        <v>419.99999999999994</v>
      </c>
      <c r="AB712">
        <v>2</v>
      </c>
      <c r="AD712">
        <v>1</v>
      </c>
      <c r="AE712">
        <v>11</v>
      </c>
      <c r="AF712">
        <v>1</v>
      </c>
      <c r="AG712">
        <v>30</v>
      </c>
      <c r="AH712" t="s">
        <v>2933</v>
      </c>
      <c r="AJ712">
        <v>30</v>
      </c>
      <c r="AK712">
        <v>1</v>
      </c>
      <c r="AL712">
        <v>1</v>
      </c>
      <c r="AM712" t="s">
        <v>2934</v>
      </c>
      <c r="AN712" t="s">
        <v>2935</v>
      </c>
      <c r="AP712">
        <v>30</v>
      </c>
      <c r="AQ712">
        <v>2</v>
      </c>
      <c r="BC712">
        <f t="shared" si="34"/>
        <v>60</v>
      </c>
      <c r="BD712">
        <f>BC712*[1]counts!$B$54</f>
        <v>459</v>
      </c>
      <c r="BE712">
        <f t="shared" si="35"/>
        <v>459</v>
      </c>
      <c r="BF712">
        <v>1</v>
      </c>
      <c r="BG712">
        <v>0</v>
      </c>
      <c r="BH712">
        <v>1</v>
      </c>
      <c r="BI712">
        <v>1</v>
      </c>
      <c r="BJ712">
        <v>0</v>
      </c>
      <c r="BK712">
        <v>1</v>
      </c>
      <c r="BL712">
        <v>0</v>
      </c>
      <c r="BM712">
        <v>0</v>
      </c>
      <c r="BN712">
        <v>0</v>
      </c>
      <c r="BO712">
        <v>0</v>
      </c>
      <c r="BP712">
        <v>0</v>
      </c>
      <c r="BQ712">
        <v>0</v>
      </c>
      <c r="BR712">
        <v>1</v>
      </c>
      <c r="BS712" t="s">
        <v>1571</v>
      </c>
      <c r="BZ712">
        <v>4</v>
      </c>
      <c r="CA712" t="s">
        <v>2936</v>
      </c>
      <c r="CB712">
        <v>1</v>
      </c>
      <c r="CC712" t="s">
        <v>2928</v>
      </c>
      <c r="CF712">
        <v>8</v>
      </c>
      <c r="CG712">
        <v>8</v>
      </c>
      <c r="CH712">
        <v>1</v>
      </c>
      <c r="CI712">
        <v>1</v>
      </c>
      <c r="CJ712">
        <v>0</v>
      </c>
      <c r="CK712">
        <v>0</v>
      </c>
      <c r="CL712">
        <v>4</v>
      </c>
      <c r="CM712" t="s">
        <v>2937</v>
      </c>
      <c r="CN712">
        <v>12</v>
      </c>
      <c r="CO712" t="s">
        <v>2938</v>
      </c>
      <c r="CT712" t="s">
        <v>975</v>
      </c>
      <c r="CU712">
        <v>2</v>
      </c>
    </row>
    <row r="713" spans="1:99" x14ac:dyDescent="0.35">
      <c r="A713">
        <v>720</v>
      </c>
      <c r="B713" s="11">
        <v>45204.458333333336</v>
      </c>
      <c r="C713">
        <v>2</v>
      </c>
      <c r="D713">
        <v>0</v>
      </c>
      <c r="E713">
        <v>0</v>
      </c>
      <c r="F713">
        <v>0</v>
      </c>
      <c r="G713">
        <v>0</v>
      </c>
      <c r="H713">
        <v>0</v>
      </c>
      <c r="I713">
        <v>0</v>
      </c>
      <c r="J713">
        <v>0</v>
      </c>
      <c r="K713">
        <v>1</v>
      </c>
      <c r="L713" t="s">
        <v>2931</v>
      </c>
      <c r="M713">
        <v>90</v>
      </c>
      <c r="N713" t="s">
        <v>2939</v>
      </c>
      <c r="O713">
        <v>1</v>
      </c>
      <c r="P713">
        <v>2</v>
      </c>
      <c r="R713" t="s">
        <v>8</v>
      </c>
      <c r="S713" t="s">
        <v>199</v>
      </c>
      <c r="T713" t="s">
        <v>6</v>
      </c>
      <c r="U713" t="s">
        <v>200</v>
      </c>
      <c r="V713" s="12">
        <v>45189</v>
      </c>
      <c r="W713" s="12">
        <v>45189</v>
      </c>
      <c r="X713">
        <v>7</v>
      </c>
      <c r="Y713" s="13">
        <v>0.39583333333333331</v>
      </c>
      <c r="Z713" s="13">
        <v>0.68680555555555556</v>
      </c>
      <c r="AA713" s="1">
        <f t="shared" si="33"/>
        <v>419.00000000000006</v>
      </c>
      <c r="AB713">
        <v>2</v>
      </c>
      <c r="AD713">
        <v>1</v>
      </c>
      <c r="AE713">
        <v>11737.5</v>
      </c>
      <c r="AF713">
        <v>1</v>
      </c>
      <c r="AG713" t="s">
        <v>1032</v>
      </c>
      <c r="AH713">
        <v>93</v>
      </c>
      <c r="AJ713">
        <v>93</v>
      </c>
      <c r="AK713">
        <v>2</v>
      </c>
      <c r="BC713">
        <f t="shared" si="34"/>
        <v>93</v>
      </c>
      <c r="BD713">
        <f>BC713*[1]counts!$B$54</f>
        <v>711.45</v>
      </c>
      <c r="BE713">
        <f t="shared" si="35"/>
        <v>711.45</v>
      </c>
      <c r="BF713">
        <v>1</v>
      </c>
      <c r="BG713">
        <v>0</v>
      </c>
      <c r="BH713">
        <v>1</v>
      </c>
      <c r="BI713">
        <v>1</v>
      </c>
      <c r="BJ713">
        <v>0</v>
      </c>
      <c r="BK713">
        <v>1</v>
      </c>
      <c r="BL713">
        <v>0</v>
      </c>
      <c r="BM713">
        <v>0</v>
      </c>
      <c r="BN713">
        <v>0</v>
      </c>
      <c r="BO713">
        <v>0</v>
      </c>
      <c r="BP713">
        <v>0</v>
      </c>
      <c r="BQ713">
        <v>0</v>
      </c>
      <c r="BR713">
        <v>1</v>
      </c>
      <c r="BS713" t="s">
        <v>1957</v>
      </c>
      <c r="BZ713">
        <v>4</v>
      </c>
      <c r="CA713" t="s">
        <v>2940</v>
      </c>
      <c r="CB713">
        <v>1</v>
      </c>
      <c r="CC713" t="s">
        <v>2928</v>
      </c>
      <c r="CF713">
        <v>10</v>
      </c>
      <c r="CG713">
        <v>7</v>
      </c>
      <c r="CH713">
        <v>1</v>
      </c>
      <c r="CI713">
        <v>1</v>
      </c>
      <c r="CJ713">
        <v>0</v>
      </c>
      <c r="CK713">
        <v>0</v>
      </c>
      <c r="CL713">
        <v>7</v>
      </c>
      <c r="CM713" t="s">
        <v>2941</v>
      </c>
      <c r="CN713">
        <v>10</v>
      </c>
      <c r="CO713" t="s">
        <v>2942</v>
      </c>
      <c r="CT713" t="s">
        <v>975</v>
      </c>
      <c r="CU713">
        <v>2</v>
      </c>
    </row>
    <row r="714" spans="1:99" x14ac:dyDescent="0.35">
      <c r="A714">
        <v>721</v>
      </c>
      <c r="B714" s="11">
        <v>45204.474999999999</v>
      </c>
      <c r="C714">
        <v>2</v>
      </c>
      <c r="D714">
        <v>0</v>
      </c>
      <c r="E714">
        <v>0</v>
      </c>
      <c r="F714">
        <v>0</v>
      </c>
      <c r="G714">
        <v>0</v>
      </c>
      <c r="H714">
        <v>0</v>
      </c>
      <c r="I714">
        <v>0</v>
      </c>
      <c r="J714">
        <v>0</v>
      </c>
      <c r="K714">
        <v>0</v>
      </c>
      <c r="M714">
        <v>84</v>
      </c>
      <c r="N714" t="s">
        <v>2943</v>
      </c>
      <c r="O714">
        <v>1</v>
      </c>
      <c r="P714">
        <v>1</v>
      </c>
      <c r="R714" t="s">
        <v>8</v>
      </c>
      <c r="S714" t="s">
        <v>199</v>
      </c>
      <c r="T714" t="s">
        <v>6</v>
      </c>
      <c r="U714" t="s">
        <v>200</v>
      </c>
      <c r="V714" s="12">
        <v>45190</v>
      </c>
      <c r="W714" s="12">
        <v>45190</v>
      </c>
      <c r="X714">
        <v>6</v>
      </c>
      <c r="Y714" s="13">
        <v>0.43611111111111112</v>
      </c>
      <c r="Z714" s="13">
        <v>0.69374999999999998</v>
      </c>
      <c r="AA714" s="1">
        <f t="shared" si="33"/>
        <v>370.99999999999994</v>
      </c>
      <c r="AB714">
        <v>2</v>
      </c>
      <c r="AD714">
        <v>1</v>
      </c>
      <c r="AE714">
        <v>11087.5</v>
      </c>
      <c r="AF714">
        <v>1</v>
      </c>
      <c r="AG714" t="s">
        <v>1159</v>
      </c>
      <c r="AH714">
        <v>356</v>
      </c>
      <c r="AJ714">
        <v>356</v>
      </c>
      <c r="AK714">
        <v>2</v>
      </c>
      <c r="BC714">
        <f t="shared" si="34"/>
        <v>356</v>
      </c>
      <c r="BD714">
        <f>BC714*[1]counts!$B$54</f>
        <v>2723.4</v>
      </c>
      <c r="BE714">
        <f t="shared" si="35"/>
        <v>2723.4</v>
      </c>
      <c r="BF714">
        <v>1</v>
      </c>
      <c r="BG714">
        <v>0</v>
      </c>
      <c r="BH714">
        <v>1</v>
      </c>
      <c r="BI714">
        <v>1</v>
      </c>
      <c r="BJ714">
        <v>0</v>
      </c>
      <c r="BK714">
        <v>1</v>
      </c>
      <c r="BL714">
        <v>0</v>
      </c>
      <c r="BM714">
        <v>0</v>
      </c>
      <c r="BN714">
        <v>0</v>
      </c>
      <c r="BO714">
        <v>0</v>
      </c>
      <c r="BP714">
        <v>0</v>
      </c>
      <c r="BQ714">
        <v>0</v>
      </c>
      <c r="BR714">
        <v>1</v>
      </c>
      <c r="BS714" t="s">
        <v>1957</v>
      </c>
      <c r="BZ714">
        <v>4</v>
      </c>
      <c r="CA714" t="s">
        <v>2944</v>
      </c>
      <c r="CB714">
        <v>1</v>
      </c>
      <c r="CC714" t="s">
        <v>2928</v>
      </c>
      <c r="CF714">
        <v>11</v>
      </c>
      <c r="CG714">
        <v>4</v>
      </c>
      <c r="CH714">
        <v>1</v>
      </c>
      <c r="CI714">
        <v>1</v>
      </c>
      <c r="CJ714">
        <v>0</v>
      </c>
      <c r="CK714">
        <v>0</v>
      </c>
      <c r="CL714">
        <v>1</v>
      </c>
      <c r="CM714" t="s">
        <v>2945</v>
      </c>
      <c r="CN714">
        <v>14</v>
      </c>
      <c r="CO714" t="s">
        <v>2946</v>
      </c>
      <c r="CT714" t="s">
        <v>975</v>
      </c>
      <c r="CU714">
        <v>2</v>
      </c>
    </row>
    <row r="715" spans="1:99" x14ac:dyDescent="0.35">
      <c r="A715">
        <v>722</v>
      </c>
      <c r="B715" s="11">
        <v>45204.489583333336</v>
      </c>
      <c r="C715">
        <v>3</v>
      </c>
      <c r="D715">
        <v>0</v>
      </c>
      <c r="E715">
        <v>0</v>
      </c>
      <c r="F715">
        <v>0</v>
      </c>
      <c r="G715">
        <v>0</v>
      </c>
      <c r="H715">
        <v>0</v>
      </c>
      <c r="I715">
        <v>0</v>
      </c>
      <c r="J715">
        <v>0</v>
      </c>
      <c r="K715">
        <v>0</v>
      </c>
      <c r="M715">
        <v>77</v>
      </c>
      <c r="N715" t="s">
        <v>2947</v>
      </c>
      <c r="O715">
        <v>1</v>
      </c>
      <c r="P715">
        <v>6</v>
      </c>
      <c r="R715" t="s">
        <v>8</v>
      </c>
      <c r="S715" t="s">
        <v>212</v>
      </c>
      <c r="T715" t="s">
        <v>6</v>
      </c>
      <c r="U715" t="s">
        <v>200</v>
      </c>
      <c r="V715" s="12">
        <v>45202</v>
      </c>
      <c r="W715" s="12">
        <v>45202</v>
      </c>
      <c r="X715">
        <v>0.3</v>
      </c>
      <c r="Y715" s="13">
        <v>0.375</v>
      </c>
      <c r="Z715" s="13">
        <v>0.39583333333333331</v>
      </c>
      <c r="AA715" s="1">
        <f t="shared" si="33"/>
        <v>29.999999999999972</v>
      </c>
      <c r="AB715">
        <v>2</v>
      </c>
      <c r="AD715">
        <v>1</v>
      </c>
      <c r="AE715">
        <v>11000</v>
      </c>
      <c r="AF715">
        <v>1</v>
      </c>
      <c r="AG715" t="s">
        <v>1531</v>
      </c>
      <c r="AH715">
        <v>23</v>
      </c>
      <c r="AJ715">
        <v>23</v>
      </c>
      <c r="AK715">
        <v>2</v>
      </c>
      <c r="BC715">
        <f t="shared" si="34"/>
        <v>23</v>
      </c>
      <c r="BD715">
        <f>BC715*[1]counts!$B$54</f>
        <v>175.95000000000002</v>
      </c>
      <c r="BE715">
        <f t="shared" si="35"/>
        <v>175.95000000000002</v>
      </c>
      <c r="BF715">
        <v>0</v>
      </c>
      <c r="BG715">
        <v>0</v>
      </c>
      <c r="BH715">
        <v>1</v>
      </c>
      <c r="BI715">
        <v>0</v>
      </c>
      <c r="BJ715">
        <v>0</v>
      </c>
      <c r="BK715">
        <v>0</v>
      </c>
      <c r="BL715">
        <v>0</v>
      </c>
      <c r="BM715">
        <v>0</v>
      </c>
      <c r="BN715">
        <v>0</v>
      </c>
      <c r="BO715">
        <v>0</v>
      </c>
      <c r="BP715">
        <v>0</v>
      </c>
      <c r="BQ715">
        <v>0</v>
      </c>
      <c r="BZ715">
        <v>2</v>
      </c>
      <c r="CA715" t="s">
        <v>2948</v>
      </c>
      <c r="CG715">
        <v>1</v>
      </c>
      <c r="CH715">
        <v>1</v>
      </c>
      <c r="CI715">
        <v>0</v>
      </c>
      <c r="CJ715">
        <v>0</v>
      </c>
      <c r="CK715">
        <v>0</v>
      </c>
      <c r="CL715">
        <v>1</v>
      </c>
      <c r="CM715" t="s">
        <v>2949</v>
      </c>
      <c r="CT715" t="s">
        <v>975</v>
      </c>
      <c r="CU715">
        <v>2</v>
      </c>
    </row>
    <row r="716" spans="1:99" x14ac:dyDescent="0.35">
      <c r="A716">
        <v>723</v>
      </c>
      <c r="B716" s="11">
        <v>45204.499305555553</v>
      </c>
      <c r="C716">
        <v>2</v>
      </c>
      <c r="D716">
        <v>0</v>
      </c>
      <c r="E716">
        <v>0</v>
      </c>
      <c r="F716">
        <v>0</v>
      </c>
      <c r="G716">
        <v>0</v>
      </c>
      <c r="H716">
        <v>0</v>
      </c>
      <c r="I716">
        <v>0</v>
      </c>
      <c r="J716">
        <v>0</v>
      </c>
      <c r="K716">
        <v>0</v>
      </c>
      <c r="M716">
        <v>84</v>
      </c>
      <c r="N716" t="s">
        <v>2950</v>
      </c>
      <c r="O716">
        <v>1</v>
      </c>
      <c r="P716">
        <v>7</v>
      </c>
      <c r="R716" t="s">
        <v>9</v>
      </c>
      <c r="S716" t="s">
        <v>199</v>
      </c>
      <c r="T716" t="s">
        <v>6</v>
      </c>
      <c r="U716" t="s">
        <v>200</v>
      </c>
      <c r="V716" s="12">
        <v>45182</v>
      </c>
      <c r="W716" s="12">
        <v>45182</v>
      </c>
      <c r="X716">
        <v>3</v>
      </c>
      <c r="Y716" s="13">
        <v>0.41666666666666669</v>
      </c>
      <c r="Z716" s="13">
        <v>0.5625</v>
      </c>
      <c r="AA716" s="1">
        <f t="shared" si="33"/>
        <v>209.99999999999997</v>
      </c>
      <c r="AB716">
        <v>2</v>
      </c>
      <c r="AD716">
        <v>2</v>
      </c>
      <c r="AF716">
        <v>1</v>
      </c>
      <c r="AG716" t="s">
        <v>978</v>
      </c>
      <c r="AH716">
        <v>230</v>
      </c>
      <c r="AJ716">
        <v>230</v>
      </c>
      <c r="AK716">
        <v>2</v>
      </c>
      <c r="BC716">
        <f t="shared" si="34"/>
        <v>230</v>
      </c>
      <c r="BD716">
        <f>BC716*[1]counts!$B$54</f>
        <v>1759.5</v>
      </c>
      <c r="BE716">
        <f t="shared" si="35"/>
        <v>1759.5</v>
      </c>
      <c r="BF716">
        <v>0</v>
      </c>
      <c r="BG716">
        <v>0</v>
      </c>
      <c r="BH716">
        <v>1</v>
      </c>
      <c r="BI716">
        <v>0</v>
      </c>
      <c r="BJ716">
        <v>0</v>
      </c>
      <c r="BK716">
        <v>0</v>
      </c>
      <c r="BL716">
        <v>0</v>
      </c>
      <c r="BM716">
        <v>0</v>
      </c>
      <c r="BN716">
        <v>0</v>
      </c>
      <c r="BO716">
        <v>0</v>
      </c>
      <c r="BP716">
        <v>0</v>
      </c>
      <c r="BQ716">
        <v>0</v>
      </c>
      <c r="BZ716">
        <v>2</v>
      </c>
      <c r="CA716" t="s">
        <v>2951</v>
      </c>
      <c r="CF716">
        <v>1</v>
      </c>
      <c r="CH716">
        <v>0</v>
      </c>
      <c r="CI716">
        <v>1</v>
      </c>
      <c r="CJ716">
        <v>0</v>
      </c>
      <c r="CK716">
        <v>0</v>
      </c>
      <c r="CN716">
        <v>1</v>
      </c>
      <c r="CO716" t="s">
        <v>2321</v>
      </c>
      <c r="CT716" t="s">
        <v>975</v>
      </c>
      <c r="CU716">
        <v>2</v>
      </c>
    </row>
    <row r="717" spans="1:99" x14ac:dyDescent="0.35">
      <c r="A717">
        <v>724</v>
      </c>
      <c r="B717" s="11">
        <v>45204.509027777778</v>
      </c>
      <c r="C717">
        <v>2</v>
      </c>
      <c r="D717">
        <v>0</v>
      </c>
      <c r="E717">
        <v>0</v>
      </c>
      <c r="F717">
        <v>0</v>
      </c>
      <c r="G717">
        <v>0</v>
      </c>
      <c r="H717">
        <v>0</v>
      </c>
      <c r="I717">
        <v>0</v>
      </c>
      <c r="J717">
        <v>0</v>
      </c>
      <c r="K717">
        <v>0</v>
      </c>
      <c r="M717">
        <v>50</v>
      </c>
      <c r="N717" t="s">
        <v>2952</v>
      </c>
      <c r="O717">
        <v>1</v>
      </c>
      <c r="P717">
        <v>5</v>
      </c>
      <c r="R717" t="s">
        <v>8</v>
      </c>
      <c r="S717" t="s">
        <v>212</v>
      </c>
      <c r="T717" t="s">
        <v>6</v>
      </c>
      <c r="U717" t="s">
        <v>200</v>
      </c>
      <c r="V717" s="12">
        <v>45170</v>
      </c>
      <c r="W717" s="12">
        <v>45170</v>
      </c>
      <c r="X717">
        <v>1</v>
      </c>
      <c r="Y717" s="13">
        <v>0.45833333333333331</v>
      </c>
      <c r="Z717" s="13">
        <v>0.51458333333333328</v>
      </c>
      <c r="AA717" s="1">
        <f t="shared" si="33"/>
        <v>80.999999999999957</v>
      </c>
      <c r="AB717">
        <v>2</v>
      </c>
      <c r="AD717">
        <v>2</v>
      </c>
      <c r="AF717">
        <v>1</v>
      </c>
      <c r="AG717" t="s">
        <v>1531</v>
      </c>
      <c r="AH717">
        <v>26</v>
      </c>
      <c r="AJ717">
        <v>26</v>
      </c>
      <c r="AK717">
        <v>2</v>
      </c>
      <c r="BC717">
        <f t="shared" si="34"/>
        <v>26</v>
      </c>
      <c r="BD717">
        <f>BC717*[1]counts!$B$54</f>
        <v>198.9</v>
      </c>
      <c r="BE717">
        <f t="shared" si="35"/>
        <v>198.9</v>
      </c>
      <c r="BF717">
        <v>0</v>
      </c>
      <c r="BG717">
        <v>0</v>
      </c>
      <c r="BH717">
        <v>1</v>
      </c>
      <c r="BI717">
        <v>0</v>
      </c>
      <c r="BJ717">
        <v>0</v>
      </c>
      <c r="BK717">
        <v>0</v>
      </c>
      <c r="BL717">
        <v>0</v>
      </c>
      <c r="BM717">
        <v>0</v>
      </c>
      <c r="BN717">
        <v>0</v>
      </c>
      <c r="BO717">
        <v>0</v>
      </c>
      <c r="BP717">
        <v>0</v>
      </c>
      <c r="BQ717">
        <v>0</v>
      </c>
      <c r="BZ717">
        <v>2</v>
      </c>
      <c r="CA717" t="s">
        <v>2951</v>
      </c>
      <c r="CG717">
        <v>1</v>
      </c>
      <c r="CH717">
        <v>0</v>
      </c>
      <c r="CI717">
        <v>1</v>
      </c>
      <c r="CJ717">
        <v>0</v>
      </c>
      <c r="CK717">
        <v>0</v>
      </c>
      <c r="CN717">
        <v>1</v>
      </c>
      <c r="CO717" t="s">
        <v>1289</v>
      </c>
      <c r="CT717" t="s">
        <v>975</v>
      </c>
      <c r="CU717">
        <v>2</v>
      </c>
    </row>
    <row r="718" spans="1:99" x14ac:dyDescent="0.35">
      <c r="A718">
        <v>725</v>
      </c>
      <c r="B718" s="11">
        <v>45182.628472222219</v>
      </c>
      <c r="C718">
        <v>3</v>
      </c>
      <c r="D718">
        <v>0</v>
      </c>
      <c r="E718">
        <v>0</v>
      </c>
      <c r="F718">
        <v>0</v>
      </c>
      <c r="G718">
        <v>0</v>
      </c>
      <c r="H718">
        <v>0</v>
      </c>
      <c r="I718">
        <v>0</v>
      </c>
      <c r="J718">
        <v>0</v>
      </c>
      <c r="K718">
        <v>1</v>
      </c>
      <c r="L718" t="s">
        <v>2953</v>
      </c>
      <c r="M718">
        <v>100</v>
      </c>
      <c r="N718" t="s">
        <v>2954</v>
      </c>
      <c r="O718">
        <v>2</v>
      </c>
      <c r="Q718">
        <v>4</v>
      </c>
      <c r="R718" t="s">
        <v>9</v>
      </c>
      <c r="S718" t="s">
        <v>212</v>
      </c>
      <c r="T718" t="s">
        <v>6</v>
      </c>
      <c r="U718" t="s">
        <v>200</v>
      </c>
      <c r="V718" s="12">
        <v>45180</v>
      </c>
      <c r="W718" s="12">
        <v>45180</v>
      </c>
      <c r="X718">
        <v>2</v>
      </c>
      <c r="Y718" s="13">
        <v>0.41666666666666669</v>
      </c>
      <c r="Z718" s="13">
        <v>0.5</v>
      </c>
      <c r="AA718" s="1">
        <f t="shared" si="33"/>
        <v>119.99999999999997</v>
      </c>
      <c r="AB718">
        <v>2</v>
      </c>
      <c r="AD718">
        <v>2</v>
      </c>
      <c r="AF718">
        <v>1</v>
      </c>
      <c r="AG718" t="s">
        <v>2955</v>
      </c>
      <c r="AH718">
        <v>14</v>
      </c>
      <c r="AJ718">
        <v>14</v>
      </c>
      <c r="AK718">
        <v>2</v>
      </c>
      <c r="BC718">
        <f t="shared" si="34"/>
        <v>14</v>
      </c>
      <c r="BD718">
        <f>BC718*[1]counts!$B$54</f>
        <v>107.10000000000001</v>
      </c>
      <c r="BE718">
        <f t="shared" si="35"/>
        <v>107.10000000000001</v>
      </c>
      <c r="BF718">
        <v>0</v>
      </c>
      <c r="BG718">
        <v>0</v>
      </c>
      <c r="BH718">
        <v>1</v>
      </c>
      <c r="BI718">
        <v>0</v>
      </c>
      <c r="BJ718">
        <v>0</v>
      </c>
      <c r="BK718">
        <v>0</v>
      </c>
      <c r="BL718">
        <v>0</v>
      </c>
      <c r="BM718">
        <v>0</v>
      </c>
      <c r="BN718">
        <v>0</v>
      </c>
      <c r="BO718">
        <v>0</v>
      </c>
      <c r="BP718">
        <v>0</v>
      </c>
      <c r="BQ718">
        <v>0</v>
      </c>
      <c r="BZ718" t="s">
        <v>942</v>
      </c>
      <c r="CF718">
        <v>3</v>
      </c>
      <c r="CG718">
        <v>3</v>
      </c>
      <c r="CH718">
        <v>1</v>
      </c>
      <c r="CI718">
        <v>1</v>
      </c>
      <c r="CJ718">
        <v>0</v>
      </c>
      <c r="CK718">
        <v>0</v>
      </c>
      <c r="CL718">
        <v>2</v>
      </c>
      <c r="CM718" t="s">
        <v>2956</v>
      </c>
      <c r="CN718">
        <v>4</v>
      </c>
      <c r="CO718" t="s">
        <v>2292</v>
      </c>
      <c r="CT718" t="s">
        <v>942</v>
      </c>
      <c r="CU718">
        <v>2</v>
      </c>
    </row>
    <row r="719" spans="1:99" x14ac:dyDescent="0.35">
      <c r="A719">
        <v>726</v>
      </c>
      <c r="B719" s="11">
        <v>45182.649305555555</v>
      </c>
      <c r="C719">
        <v>3</v>
      </c>
      <c r="D719">
        <v>0</v>
      </c>
      <c r="E719">
        <v>0</v>
      </c>
      <c r="F719">
        <v>0</v>
      </c>
      <c r="G719">
        <v>0</v>
      </c>
      <c r="H719">
        <v>0</v>
      </c>
      <c r="I719">
        <v>0</v>
      </c>
      <c r="J719">
        <v>0</v>
      </c>
      <c r="K719">
        <v>1</v>
      </c>
      <c r="L719" t="s">
        <v>2957</v>
      </c>
      <c r="M719">
        <v>93</v>
      </c>
      <c r="N719" t="s">
        <v>2958</v>
      </c>
      <c r="O719">
        <v>2</v>
      </c>
      <c r="Q719">
        <v>6</v>
      </c>
      <c r="R719" t="s">
        <v>8</v>
      </c>
      <c r="S719" t="s">
        <v>212</v>
      </c>
      <c r="T719" t="s">
        <v>6</v>
      </c>
      <c r="U719" t="s">
        <v>200</v>
      </c>
      <c r="V719" s="12">
        <v>45181</v>
      </c>
      <c r="W719" s="12">
        <v>45181</v>
      </c>
      <c r="X719">
        <v>2</v>
      </c>
      <c r="Y719" s="13">
        <v>0.45833333333333331</v>
      </c>
      <c r="Z719" s="13">
        <v>0.54166666666666663</v>
      </c>
      <c r="AA719" s="1">
        <f t="shared" si="33"/>
        <v>119.99999999999997</v>
      </c>
      <c r="AB719">
        <v>2</v>
      </c>
      <c r="AD719">
        <v>2</v>
      </c>
      <c r="AF719">
        <v>1</v>
      </c>
      <c r="AG719" t="s">
        <v>1942</v>
      </c>
      <c r="AH719">
        <v>16</v>
      </c>
      <c r="AJ719">
        <v>16</v>
      </c>
      <c r="AK719">
        <v>2</v>
      </c>
      <c r="BC719">
        <f t="shared" si="34"/>
        <v>16</v>
      </c>
      <c r="BD719">
        <f>BC719*[1]counts!$B$54</f>
        <v>122.4</v>
      </c>
      <c r="BE719">
        <f t="shared" si="35"/>
        <v>122.4</v>
      </c>
      <c r="BF719">
        <v>0</v>
      </c>
      <c r="BG719">
        <v>0</v>
      </c>
      <c r="BH719">
        <v>1</v>
      </c>
      <c r="BI719">
        <v>0</v>
      </c>
      <c r="BJ719">
        <v>0</v>
      </c>
      <c r="BK719">
        <v>0</v>
      </c>
      <c r="BL719">
        <v>0</v>
      </c>
      <c r="BM719">
        <v>0</v>
      </c>
      <c r="BN719">
        <v>0</v>
      </c>
      <c r="BO719">
        <v>0</v>
      </c>
      <c r="BP719">
        <v>0</v>
      </c>
      <c r="BQ719">
        <v>0</v>
      </c>
      <c r="BZ719">
        <v>1</v>
      </c>
      <c r="CA719" t="s">
        <v>942</v>
      </c>
      <c r="CF719">
        <v>5</v>
      </c>
      <c r="CG719">
        <v>5</v>
      </c>
      <c r="CH719">
        <v>1</v>
      </c>
      <c r="CI719">
        <v>1</v>
      </c>
      <c r="CJ719">
        <v>0</v>
      </c>
      <c r="CK719">
        <v>0</v>
      </c>
      <c r="CL719">
        <v>2</v>
      </c>
      <c r="CM719" t="s">
        <v>2572</v>
      </c>
      <c r="CN719">
        <v>3</v>
      </c>
      <c r="CO719" t="s">
        <v>2959</v>
      </c>
      <c r="CT719" t="s">
        <v>942</v>
      </c>
      <c r="CU719">
        <v>2</v>
      </c>
    </row>
    <row r="720" spans="1:99" x14ac:dyDescent="0.35">
      <c r="A720">
        <v>727</v>
      </c>
      <c r="B720" s="11">
        <v>45182.658333333333</v>
      </c>
      <c r="C720">
        <v>3</v>
      </c>
      <c r="D720">
        <v>0</v>
      </c>
      <c r="E720">
        <v>0</v>
      </c>
      <c r="F720">
        <v>0</v>
      </c>
      <c r="G720">
        <v>0</v>
      </c>
      <c r="H720">
        <v>0</v>
      </c>
      <c r="I720">
        <v>0</v>
      </c>
      <c r="J720">
        <v>0</v>
      </c>
      <c r="K720">
        <v>1</v>
      </c>
      <c r="L720" t="s">
        <v>2960</v>
      </c>
      <c r="M720">
        <v>16</v>
      </c>
      <c r="N720" t="s">
        <v>2961</v>
      </c>
      <c r="O720">
        <v>2</v>
      </c>
      <c r="Q720">
        <v>7</v>
      </c>
      <c r="R720" t="s">
        <v>9</v>
      </c>
      <c r="S720" t="s">
        <v>199</v>
      </c>
      <c r="T720" t="s">
        <v>6</v>
      </c>
      <c r="U720" t="s">
        <v>200</v>
      </c>
      <c r="V720" s="12">
        <v>45182</v>
      </c>
      <c r="W720" s="12">
        <v>45182</v>
      </c>
      <c r="X720">
        <v>2</v>
      </c>
      <c r="Y720" s="13">
        <v>0.5</v>
      </c>
      <c r="Z720" s="13">
        <v>0.58333333333333337</v>
      </c>
      <c r="AA720" s="1">
        <f t="shared" si="33"/>
        <v>120.00000000000006</v>
      </c>
      <c r="AB720">
        <v>2</v>
      </c>
      <c r="AD720">
        <v>2</v>
      </c>
      <c r="AF720">
        <v>1</v>
      </c>
      <c r="AG720" t="s">
        <v>2223</v>
      </c>
      <c r="AH720">
        <v>120</v>
      </c>
      <c r="AJ720">
        <v>120</v>
      </c>
      <c r="AK720">
        <v>2</v>
      </c>
      <c r="BC720">
        <f t="shared" si="34"/>
        <v>120</v>
      </c>
      <c r="BD720">
        <f>BC720*[1]counts!$B$54</f>
        <v>918</v>
      </c>
      <c r="BE720">
        <f t="shared" si="35"/>
        <v>918</v>
      </c>
      <c r="BF720">
        <v>0</v>
      </c>
      <c r="BG720">
        <v>0</v>
      </c>
      <c r="BH720">
        <v>1</v>
      </c>
      <c r="BI720">
        <v>0</v>
      </c>
      <c r="BJ720">
        <v>0</v>
      </c>
      <c r="BK720">
        <v>0</v>
      </c>
      <c r="BL720">
        <v>0</v>
      </c>
      <c r="BM720">
        <v>0</v>
      </c>
      <c r="BN720">
        <v>0</v>
      </c>
      <c r="BO720">
        <v>0</v>
      </c>
      <c r="BP720">
        <v>0</v>
      </c>
      <c r="BQ720">
        <v>0</v>
      </c>
      <c r="BZ720">
        <v>1</v>
      </c>
      <c r="CA720" t="s">
        <v>1928</v>
      </c>
      <c r="CF720">
        <v>2</v>
      </c>
      <c r="CG720">
        <v>1</v>
      </c>
      <c r="CH720">
        <v>0</v>
      </c>
      <c r="CI720">
        <v>1</v>
      </c>
      <c r="CJ720">
        <v>0</v>
      </c>
      <c r="CK720">
        <v>0</v>
      </c>
      <c r="CN720">
        <v>3</v>
      </c>
      <c r="CO720" t="s">
        <v>2419</v>
      </c>
      <c r="CT720" t="s">
        <v>1928</v>
      </c>
      <c r="CU720">
        <v>2</v>
      </c>
    </row>
    <row r="721" spans="1:99" x14ac:dyDescent="0.35">
      <c r="A721">
        <v>728</v>
      </c>
      <c r="B721" s="11">
        <v>45202.554861111108</v>
      </c>
      <c r="D721">
        <v>0</v>
      </c>
      <c r="E721">
        <v>0</v>
      </c>
      <c r="F721">
        <v>0</v>
      </c>
      <c r="G721">
        <v>0</v>
      </c>
      <c r="H721">
        <v>0</v>
      </c>
      <c r="I721">
        <v>0</v>
      </c>
      <c r="J721">
        <v>0</v>
      </c>
      <c r="K721">
        <v>1</v>
      </c>
      <c r="L721" t="s">
        <v>2962</v>
      </c>
      <c r="M721">
        <v>96</v>
      </c>
      <c r="N721" t="s">
        <v>2963</v>
      </c>
      <c r="O721">
        <v>2</v>
      </c>
      <c r="Q721">
        <v>2</v>
      </c>
      <c r="R721" t="s">
        <v>8</v>
      </c>
      <c r="S721" t="s">
        <v>212</v>
      </c>
      <c r="T721" t="s">
        <v>6</v>
      </c>
      <c r="U721" t="s">
        <v>200</v>
      </c>
      <c r="V721" s="12">
        <v>45195</v>
      </c>
      <c r="W721" s="12">
        <v>45195</v>
      </c>
      <c r="X721">
        <v>7</v>
      </c>
      <c r="Y721" s="13">
        <v>0.33333333333333331</v>
      </c>
      <c r="Z721" s="13">
        <v>0.625</v>
      </c>
      <c r="AA721" s="1">
        <f t="shared" si="33"/>
        <v>420</v>
      </c>
      <c r="AB721">
        <v>2</v>
      </c>
      <c r="AD721">
        <v>2</v>
      </c>
      <c r="AF721">
        <v>1</v>
      </c>
      <c r="AG721" t="s">
        <v>2964</v>
      </c>
      <c r="AH721">
        <v>10</v>
      </c>
      <c r="AJ721">
        <v>10</v>
      </c>
      <c r="AK721">
        <v>2</v>
      </c>
      <c r="BC721">
        <f t="shared" si="34"/>
        <v>10</v>
      </c>
      <c r="BD721">
        <f>BC721*[1]counts!$B$54</f>
        <v>76.5</v>
      </c>
      <c r="BE721">
        <f t="shared" si="35"/>
        <v>76.5</v>
      </c>
      <c r="BF721">
        <v>1</v>
      </c>
      <c r="BG721">
        <v>0</v>
      </c>
      <c r="BH721">
        <v>1</v>
      </c>
      <c r="BI721">
        <v>0</v>
      </c>
      <c r="BJ721">
        <v>0</v>
      </c>
      <c r="BK721">
        <v>1</v>
      </c>
      <c r="BL721">
        <v>0</v>
      </c>
      <c r="BM721">
        <v>0</v>
      </c>
      <c r="BN721">
        <v>0</v>
      </c>
      <c r="BO721">
        <v>0</v>
      </c>
      <c r="BP721">
        <v>0</v>
      </c>
      <c r="BQ721">
        <v>0</v>
      </c>
      <c r="BR721">
        <v>2</v>
      </c>
      <c r="BS721" t="s">
        <v>2965</v>
      </c>
      <c r="BZ721">
        <v>4</v>
      </c>
      <c r="CA721" t="s">
        <v>2966</v>
      </c>
      <c r="CF721">
        <v>5</v>
      </c>
      <c r="CG721">
        <v>9</v>
      </c>
      <c r="CH721">
        <v>1</v>
      </c>
      <c r="CI721">
        <v>1</v>
      </c>
      <c r="CJ721">
        <v>0</v>
      </c>
      <c r="CK721">
        <v>0</v>
      </c>
      <c r="CL721">
        <v>1</v>
      </c>
      <c r="CM721" t="s">
        <v>2967</v>
      </c>
      <c r="CN721">
        <v>8</v>
      </c>
      <c r="CO721" t="s">
        <v>2968</v>
      </c>
      <c r="CT721" t="s">
        <v>1473</v>
      </c>
      <c r="CU721">
        <v>2</v>
      </c>
    </row>
    <row r="722" spans="1:99" x14ac:dyDescent="0.35">
      <c r="A722">
        <v>729</v>
      </c>
      <c r="B722" s="11">
        <v>45204.662499999999</v>
      </c>
      <c r="D722">
        <v>0</v>
      </c>
      <c r="E722">
        <v>0</v>
      </c>
      <c r="F722">
        <v>0</v>
      </c>
      <c r="G722">
        <v>0</v>
      </c>
      <c r="H722">
        <v>0</v>
      </c>
      <c r="I722">
        <v>0</v>
      </c>
      <c r="J722">
        <v>0</v>
      </c>
      <c r="K722">
        <v>1</v>
      </c>
      <c r="L722" t="s">
        <v>2969</v>
      </c>
      <c r="M722">
        <v>96</v>
      </c>
      <c r="N722" t="s">
        <v>2970</v>
      </c>
      <c r="O722">
        <v>2</v>
      </c>
      <c r="Q722">
        <v>5</v>
      </c>
      <c r="R722" t="s">
        <v>8</v>
      </c>
      <c r="S722" t="s">
        <v>212</v>
      </c>
      <c r="T722" t="s">
        <v>6</v>
      </c>
      <c r="U722" t="s">
        <v>200</v>
      </c>
      <c r="V722" s="12">
        <v>45196</v>
      </c>
      <c r="W722" s="12">
        <v>45196</v>
      </c>
      <c r="X722">
        <v>5</v>
      </c>
      <c r="Y722" s="13">
        <v>0.45833333333333331</v>
      </c>
      <c r="Z722" s="13">
        <v>0.66666666666666663</v>
      </c>
      <c r="AA722" s="1">
        <f t="shared" si="33"/>
        <v>300</v>
      </c>
      <c r="AB722">
        <v>2</v>
      </c>
      <c r="AD722">
        <v>2</v>
      </c>
      <c r="AF722">
        <v>1</v>
      </c>
      <c r="AG722" t="s">
        <v>2971</v>
      </c>
      <c r="AH722">
        <v>15</v>
      </c>
      <c r="AJ722">
        <v>15</v>
      </c>
      <c r="AK722">
        <v>2</v>
      </c>
      <c r="BC722">
        <f t="shared" si="34"/>
        <v>15</v>
      </c>
      <c r="BD722">
        <f>BC722*[1]counts!$B$54</f>
        <v>114.75</v>
      </c>
      <c r="BE722">
        <f t="shared" si="35"/>
        <v>114.75</v>
      </c>
      <c r="BF722">
        <v>1</v>
      </c>
      <c r="BG722">
        <v>0</v>
      </c>
      <c r="BH722">
        <v>1</v>
      </c>
      <c r="BI722">
        <v>0</v>
      </c>
      <c r="BJ722">
        <v>0</v>
      </c>
      <c r="BK722">
        <v>1</v>
      </c>
      <c r="BL722">
        <v>0</v>
      </c>
      <c r="BM722">
        <v>0</v>
      </c>
      <c r="BN722">
        <v>0</v>
      </c>
      <c r="BO722">
        <v>0</v>
      </c>
      <c r="BP722">
        <v>0</v>
      </c>
      <c r="BQ722">
        <v>0</v>
      </c>
      <c r="BR722">
        <v>1</v>
      </c>
      <c r="BS722" t="s">
        <v>1842</v>
      </c>
      <c r="BZ722">
        <v>4</v>
      </c>
      <c r="CA722" t="s">
        <v>2972</v>
      </c>
      <c r="CF722">
        <v>9</v>
      </c>
      <c r="CG722">
        <v>6</v>
      </c>
      <c r="CH722">
        <v>1</v>
      </c>
      <c r="CI722">
        <v>1</v>
      </c>
      <c r="CJ722">
        <v>0</v>
      </c>
      <c r="CK722">
        <v>0</v>
      </c>
      <c r="CL722">
        <v>3</v>
      </c>
      <c r="CM722" t="s">
        <v>2973</v>
      </c>
      <c r="CN722">
        <v>12</v>
      </c>
      <c r="CO722" t="s">
        <v>2974</v>
      </c>
      <c r="CT722" t="s">
        <v>1476</v>
      </c>
      <c r="CU722">
        <v>2</v>
      </c>
    </row>
    <row r="723" spans="1:99" x14ac:dyDescent="0.35">
      <c r="A723">
        <v>730</v>
      </c>
      <c r="B723" s="11">
        <v>45206.604861111111</v>
      </c>
      <c r="D723">
        <v>0</v>
      </c>
      <c r="E723">
        <v>0</v>
      </c>
      <c r="F723">
        <v>0</v>
      </c>
      <c r="G723">
        <v>0</v>
      </c>
      <c r="H723">
        <v>0</v>
      </c>
      <c r="I723">
        <v>0</v>
      </c>
      <c r="J723">
        <v>0</v>
      </c>
      <c r="K723">
        <v>1</v>
      </c>
      <c r="L723" t="s">
        <v>2975</v>
      </c>
      <c r="M723">
        <v>95</v>
      </c>
      <c r="N723" t="s">
        <v>2976</v>
      </c>
      <c r="O723">
        <v>2</v>
      </c>
      <c r="Q723">
        <v>3</v>
      </c>
      <c r="R723" t="s">
        <v>9</v>
      </c>
      <c r="S723" t="s">
        <v>199</v>
      </c>
      <c r="T723" t="s">
        <v>6</v>
      </c>
      <c r="U723" t="s">
        <v>200</v>
      </c>
      <c r="V723" s="12">
        <v>45197</v>
      </c>
      <c r="W723" s="12">
        <v>45197</v>
      </c>
      <c r="X723">
        <v>7</v>
      </c>
      <c r="Y723" s="13">
        <v>0.375</v>
      </c>
      <c r="Z723" s="13">
        <v>0.66666666666666663</v>
      </c>
      <c r="AA723" s="1">
        <f t="shared" si="33"/>
        <v>419.99999999999994</v>
      </c>
      <c r="AB723">
        <v>2</v>
      </c>
      <c r="AD723">
        <v>2</v>
      </c>
      <c r="AF723">
        <v>1</v>
      </c>
      <c r="AG723" t="s">
        <v>2816</v>
      </c>
      <c r="AH723">
        <v>180</v>
      </c>
      <c r="AJ723">
        <v>180</v>
      </c>
      <c r="AK723">
        <v>2</v>
      </c>
      <c r="BC723">
        <f t="shared" si="34"/>
        <v>180</v>
      </c>
      <c r="BD723">
        <f>BC723*[1]counts!$B$54</f>
        <v>1377</v>
      </c>
      <c r="BE723">
        <f t="shared" si="35"/>
        <v>1377</v>
      </c>
      <c r="BF723">
        <v>1</v>
      </c>
      <c r="BG723">
        <v>0</v>
      </c>
      <c r="BH723">
        <v>1</v>
      </c>
      <c r="BI723">
        <v>0</v>
      </c>
      <c r="BJ723">
        <v>0</v>
      </c>
      <c r="BK723">
        <v>1</v>
      </c>
      <c r="BL723">
        <v>0</v>
      </c>
      <c r="BM723">
        <v>0</v>
      </c>
      <c r="BN723">
        <v>0</v>
      </c>
      <c r="BO723">
        <v>0</v>
      </c>
      <c r="BP723">
        <v>0</v>
      </c>
      <c r="BQ723">
        <v>0</v>
      </c>
      <c r="BR723">
        <v>1</v>
      </c>
      <c r="BS723" t="s">
        <v>1842</v>
      </c>
      <c r="BZ723">
        <v>4</v>
      </c>
      <c r="CA723" t="s">
        <v>2977</v>
      </c>
      <c r="CF723">
        <v>5</v>
      </c>
      <c r="CG723">
        <v>8</v>
      </c>
      <c r="CH723">
        <v>1</v>
      </c>
      <c r="CI723">
        <v>1</v>
      </c>
      <c r="CJ723">
        <v>0</v>
      </c>
      <c r="CK723">
        <v>0</v>
      </c>
      <c r="CL723">
        <v>4</v>
      </c>
      <c r="CM723" t="s">
        <v>2978</v>
      </c>
      <c r="CN723">
        <v>9</v>
      </c>
      <c r="CO723" t="s">
        <v>2979</v>
      </c>
      <c r="CT723" t="s">
        <v>1476</v>
      </c>
      <c r="CU723">
        <v>2</v>
      </c>
    </row>
    <row r="724" spans="1:99" x14ac:dyDescent="0.35">
      <c r="A724">
        <v>731</v>
      </c>
      <c r="B724" s="11">
        <v>45206.624305555553</v>
      </c>
      <c r="D724">
        <v>0</v>
      </c>
      <c r="E724">
        <v>0</v>
      </c>
      <c r="F724">
        <v>0</v>
      </c>
      <c r="G724">
        <v>0</v>
      </c>
      <c r="H724">
        <v>0</v>
      </c>
      <c r="I724">
        <v>0</v>
      </c>
      <c r="J724">
        <v>0</v>
      </c>
      <c r="K724">
        <v>1</v>
      </c>
      <c r="L724" t="s">
        <v>2980</v>
      </c>
      <c r="M724">
        <v>100</v>
      </c>
      <c r="N724" t="s">
        <v>2981</v>
      </c>
      <c r="O724">
        <v>2</v>
      </c>
      <c r="Q724">
        <v>1</v>
      </c>
      <c r="R724" t="s">
        <v>8</v>
      </c>
      <c r="S724" t="s">
        <v>199</v>
      </c>
      <c r="T724" t="s">
        <v>6</v>
      </c>
      <c r="U724" t="s">
        <v>200</v>
      </c>
      <c r="V724" s="12">
        <v>45198</v>
      </c>
      <c r="W724" s="12">
        <v>45198</v>
      </c>
      <c r="X724">
        <v>6</v>
      </c>
      <c r="Y724" s="13">
        <v>0.41666666666666669</v>
      </c>
      <c r="Z724" s="13">
        <v>0.66666666666666663</v>
      </c>
      <c r="AA724" s="1">
        <f t="shared" si="33"/>
        <v>359.99999999999989</v>
      </c>
      <c r="AB724">
        <v>2</v>
      </c>
      <c r="AD724">
        <v>2</v>
      </c>
      <c r="AF724">
        <v>1</v>
      </c>
      <c r="AG724" t="s">
        <v>2306</v>
      </c>
      <c r="AH724">
        <v>390</v>
      </c>
      <c r="AJ724">
        <v>390</v>
      </c>
      <c r="AK724">
        <v>2</v>
      </c>
      <c r="BC724">
        <f t="shared" si="34"/>
        <v>390</v>
      </c>
      <c r="BD724">
        <f>BC724*[1]counts!$B$54</f>
        <v>2983.5</v>
      </c>
      <c r="BE724">
        <f t="shared" si="35"/>
        <v>2983.5</v>
      </c>
      <c r="BF724">
        <v>1</v>
      </c>
      <c r="BG724">
        <v>0</v>
      </c>
      <c r="BH724">
        <v>1</v>
      </c>
      <c r="BI724">
        <v>0</v>
      </c>
      <c r="BJ724">
        <v>0</v>
      </c>
      <c r="BK724">
        <v>1</v>
      </c>
      <c r="BL724">
        <v>0</v>
      </c>
      <c r="BM724">
        <v>0</v>
      </c>
      <c r="BN724">
        <v>0</v>
      </c>
      <c r="BO724">
        <v>0</v>
      </c>
      <c r="BP724">
        <v>0</v>
      </c>
      <c r="BQ724">
        <v>0</v>
      </c>
      <c r="BR724">
        <v>1</v>
      </c>
      <c r="BS724" t="s">
        <v>1842</v>
      </c>
      <c r="BZ724">
        <v>4</v>
      </c>
      <c r="CA724" t="s">
        <v>2982</v>
      </c>
      <c r="CF724">
        <v>7</v>
      </c>
      <c r="CG724">
        <v>7</v>
      </c>
      <c r="CH724">
        <v>1</v>
      </c>
      <c r="CI724">
        <v>1</v>
      </c>
      <c r="CJ724">
        <v>0</v>
      </c>
      <c r="CK724">
        <v>0</v>
      </c>
      <c r="CL724">
        <v>5</v>
      </c>
      <c r="CM724" t="s">
        <v>2983</v>
      </c>
      <c r="CN724">
        <v>9</v>
      </c>
      <c r="CO724" t="s">
        <v>2984</v>
      </c>
      <c r="CT724" t="s">
        <v>955</v>
      </c>
      <c r="CU724">
        <v>2</v>
      </c>
    </row>
    <row r="725" spans="1:99" x14ac:dyDescent="0.35">
      <c r="A725">
        <v>732</v>
      </c>
      <c r="B725" s="11">
        <v>45239.668055555558</v>
      </c>
      <c r="D725">
        <v>0</v>
      </c>
      <c r="E725">
        <v>0</v>
      </c>
      <c r="F725">
        <v>0</v>
      </c>
      <c r="G725">
        <v>0</v>
      </c>
      <c r="H725">
        <v>0</v>
      </c>
      <c r="I725">
        <v>0</v>
      </c>
      <c r="J725">
        <v>0</v>
      </c>
      <c r="K725">
        <v>1</v>
      </c>
      <c r="L725" t="s">
        <v>2985</v>
      </c>
      <c r="M725">
        <v>96</v>
      </c>
      <c r="N725" t="s">
        <v>1218</v>
      </c>
      <c r="O725">
        <v>2</v>
      </c>
      <c r="Q725">
        <v>6</v>
      </c>
      <c r="R725" t="s">
        <v>8</v>
      </c>
      <c r="S725" t="s">
        <v>212</v>
      </c>
      <c r="T725" t="s">
        <v>6</v>
      </c>
      <c r="U725" t="s">
        <v>2986</v>
      </c>
      <c r="V725" s="12">
        <v>45216</v>
      </c>
      <c r="W725" s="12">
        <v>45216</v>
      </c>
      <c r="X725">
        <v>2</v>
      </c>
      <c r="Y725" s="13">
        <v>0.45833333333333331</v>
      </c>
      <c r="Z725" s="13">
        <v>0.54166666666666663</v>
      </c>
      <c r="AA725" s="1">
        <f t="shared" si="33"/>
        <v>119.99999999999997</v>
      </c>
      <c r="AB725">
        <v>2</v>
      </c>
      <c r="AD725">
        <v>2</v>
      </c>
      <c r="AF725">
        <v>1</v>
      </c>
      <c r="AG725" t="s">
        <v>2209</v>
      </c>
      <c r="AH725">
        <v>15</v>
      </c>
      <c r="AJ725">
        <v>15</v>
      </c>
      <c r="AK725">
        <v>2</v>
      </c>
      <c r="BC725">
        <f t="shared" si="34"/>
        <v>15</v>
      </c>
      <c r="BD725">
        <f>BC725*[1]counts!$B$54</f>
        <v>114.75</v>
      </c>
      <c r="BE725">
        <f t="shared" si="35"/>
        <v>114.75</v>
      </c>
      <c r="BF725">
        <v>0</v>
      </c>
      <c r="BG725">
        <v>0</v>
      </c>
      <c r="BH725">
        <v>1</v>
      </c>
      <c r="BI725">
        <v>0</v>
      </c>
      <c r="BJ725">
        <v>0</v>
      </c>
      <c r="BK725">
        <v>0</v>
      </c>
      <c r="BL725">
        <v>0</v>
      </c>
      <c r="BM725">
        <v>0</v>
      </c>
      <c r="BN725">
        <v>0</v>
      </c>
      <c r="BO725">
        <v>0</v>
      </c>
      <c r="BP725">
        <v>0</v>
      </c>
      <c r="BQ725">
        <v>0</v>
      </c>
      <c r="BZ725">
        <v>1</v>
      </c>
      <c r="CA725" t="s">
        <v>942</v>
      </c>
      <c r="CF725">
        <v>2</v>
      </c>
      <c r="CG725">
        <v>3</v>
      </c>
      <c r="CH725">
        <v>1</v>
      </c>
      <c r="CI725">
        <v>1</v>
      </c>
      <c r="CJ725">
        <v>0</v>
      </c>
      <c r="CK725">
        <v>0</v>
      </c>
      <c r="CL725">
        <v>3</v>
      </c>
      <c r="CM725" t="s">
        <v>2987</v>
      </c>
      <c r="CN725">
        <v>2</v>
      </c>
      <c r="CO725" t="s">
        <v>2988</v>
      </c>
      <c r="CT725" t="s">
        <v>942</v>
      </c>
      <c r="CU725">
        <v>2</v>
      </c>
    </row>
    <row r="726" spans="1:99" x14ac:dyDescent="0.35">
      <c r="A726">
        <v>733</v>
      </c>
      <c r="B726" s="11">
        <v>45239.671527777777</v>
      </c>
      <c r="D726">
        <v>0</v>
      </c>
      <c r="E726">
        <v>0</v>
      </c>
      <c r="F726">
        <v>0</v>
      </c>
      <c r="G726">
        <v>0</v>
      </c>
      <c r="H726">
        <v>0</v>
      </c>
      <c r="I726">
        <v>0</v>
      </c>
      <c r="J726">
        <v>0</v>
      </c>
      <c r="K726">
        <v>1</v>
      </c>
      <c r="L726" t="s">
        <v>2989</v>
      </c>
      <c r="M726">
        <v>99</v>
      </c>
      <c r="N726" t="s">
        <v>2645</v>
      </c>
      <c r="O726">
        <v>2</v>
      </c>
      <c r="Q726">
        <v>4</v>
      </c>
      <c r="R726" t="s">
        <v>9</v>
      </c>
      <c r="S726" t="s">
        <v>212</v>
      </c>
      <c r="T726" t="s">
        <v>6</v>
      </c>
      <c r="U726" t="s">
        <v>2986</v>
      </c>
      <c r="V726" s="12">
        <v>45217</v>
      </c>
      <c r="W726" s="12">
        <v>45217</v>
      </c>
      <c r="X726">
        <v>2</v>
      </c>
      <c r="Y726" s="13">
        <v>0.5</v>
      </c>
      <c r="Z726" s="13">
        <v>0.58333333333333337</v>
      </c>
      <c r="AA726" s="1">
        <f t="shared" si="33"/>
        <v>120.00000000000006</v>
      </c>
      <c r="AB726">
        <v>2</v>
      </c>
      <c r="AD726">
        <v>2</v>
      </c>
      <c r="AF726">
        <v>1</v>
      </c>
      <c r="AG726" t="s">
        <v>2714</v>
      </c>
      <c r="AH726">
        <v>12</v>
      </c>
      <c r="AJ726">
        <v>12</v>
      </c>
      <c r="AK726">
        <v>2</v>
      </c>
      <c r="BC726">
        <f t="shared" si="34"/>
        <v>12</v>
      </c>
      <c r="BD726">
        <f>BC726*[1]counts!$B$54</f>
        <v>91.800000000000011</v>
      </c>
      <c r="BE726">
        <f t="shared" si="35"/>
        <v>91.800000000000011</v>
      </c>
      <c r="BF726">
        <v>0</v>
      </c>
      <c r="BG726">
        <v>0</v>
      </c>
      <c r="BH726">
        <v>1</v>
      </c>
      <c r="BI726">
        <v>0</v>
      </c>
      <c r="BJ726">
        <v>0</v>
      </c>
      <c r="BK726">
        <v>0</v>
      </c>
      <c r="BL726">
        <v>0</v>
      </c>
      <c r="BM726">
        <v>0</v>
      </c>
      <c r="BN726">
        <v>0</v>
      </c>
      <c r="BO726">
        <v>0</v>
      </c>
      <c r="BP726">
        <v>0</v>
      </c>
      <c r="BQ726">
        <v>0</v>
      </c>
      <c r="BZ726">
        <v>1</v>
      </c>
      <c r="CA726" t="s">
        <v>942</v>
      </c>
      <c r="CF726">
        <v>2</v>
      </c>
      <c r="CG726">
        <v>3</v>
      </c>
      <c r="CH726">
        <v>1</v>
      </c>
      <c r="CI726">
        <v>1</v>
      </c>
      <c r="CJ726">
        <v>0</v>
      </c>
      <c r="CK726">
        <v>0</v>
      </c>
      <c r="CL726">
        <v>1</v>
      </c>
      <c r="CM726" t="s">
        <v>2659</v>
      </c>
      <c r="CN726">
        <v>4</v>
      </c>
      <c r="CO726" t="s">
        <v>2292</v>
      </c>
      <c r="CT726" t="s">
        <v>942</v>
      </c>
      <c r="CU726">
        <v>2</v>
      </c>
    </row>
    <row r="727" spans="1:99" x14ac:dyDescent="0.35">
      <c r="A727">
        <v>734</v>
      </c>
      <c r="B727" s="11">
        <v>45240.438888888886</v>
      </c>
      <c r="D727">
        <v>0</v>
      </c>
      <c r="E727">
        <v>0</v>
      </c>
      <c r="F727">
        <v>0</v>
      </c>
      <c r="G727">
        <v>0</v>
      </c>
      <c r="H727">
        <v>0</v>
      </c>
      <c r="I727">
        <v>0</v>
      </c>
      <c r="J727">
        <v>0</v>
      </c>
      <c r="K727">
        <v>1</v>
      </c>
      <c r="L727" t="s">
        <v>2990</v>
      </c>
      <c r="M727">
        <v>92</v>
      </c>
      <c r="N727" t="s">
        <v>2991</v>
      </c>
      <c r="O727">
        <v>2</v>
      </c>
      <c r="Q727">
        <v>5</v>
      </c>
      <c r="R727" t="s">
        <v>8</v>
      </c>
      <c r="S727" t="s">
        <v>212</v>
      </c>
      <c r="T727" t="s">
        <v>6</v>
      </c>
      <c r="U727" t="s">
        <v>2986</v>
      </c>
      <c r="V727" s="12">
        <v>45208</v>
      </c>
      <c r="W727" s="12">
        <v>45208</v>
      </c>
      <c r="X727">
        <v>1</v>
      </c>
      <c r="Y727" s="13">
        <v>0.375</v>
      </c>
      <c r="Z727" s="13">
        <v>0.41666666666666669</v>
      </c>
      <c r="AA727" s="1">
        <f t="shared" si="33"/>
        <v>60.000000000000028</v>
      </c>
      <c r="AB727">
        <v>2</v>
      </c>
      <c r="AD727">
        <v>2</v>
      </c>
      <c r="AF727">
        <v>1</v>
      </c>
      <c r="AG727" t="s">
        <v>1688</v>
      </c>
      <c r="AH727">
        <v>13</v>
      </c>
      <c r="AJ727">
        <v>13</v>
      </c>
      <c r="AK727">
        <v>2</v>
      </c>
      <c r="BC727">
        <f t="shared" si="34"/>
        <v>13</v>
      </c>
      <c r="BD727">
        <f>BC727*[1]counts!$B$54</f>
        <v>99.45</v>
      </c>
      <c r="BE727">
        <f t="shared" si="35"/>
        <v>99.45</v>
      </c>
      <c r="BF727">
        <v>0</v>
      </c>
      <c r="BG727">
        <v>0</v>
      </c>
      <c r="BH727">
        <v>1</v>
      </c>
      <c r="BI727">
        <v>0</v>
      </c>
      <c r="BJ727">
        <v>0</v>
      </c>
      <c r="BK727">
        <v>0</v>
      </c>
      <c r="BL727">
        <v>0</v>
      </c>
      <c r="BM727">
        <v>0</v>
      </c>
      <c r="BN727">
        <v>0</v>
      </c>
      <c r="BO727">
        <v>0</v>
      </c>
      <c r="BP727">
        <v>0</v>
      </c>
      <c r="BQ727">
        <v>0</v>
      </c>
      <c r="BZ727">
        <v>1</v>
      </c>
      <c r="CA727" t="s">
        <v>942</v>
      </c>
      <c r="CF727">
        <v>2</v>
      </c>
      <c r="CG727">
        <v>2</v>
      </c>
      <c r="CH727">
        <v>0</v>
      </c>
      <c r="CI727">
        <v>1</v>
      </c>
      <c r="CJ727">
        <v>0</v>
      </c>
      <c r="CK727">
        <v>0</v>
      </c>
      <c r="CN727">
        <v>4</v>
      </c>
      <c r="CO727" t="s">
        <v>2898</v>
      </c>
      <c r="CT727" t="s">
        <v>942</v>
      </c>
      <c r="CU727">
        <v>2</v>
      </c>
    </row>
    <row r="728" spans="1:99" x14ac:dyDescent="0.35">
      <c r="A728">
        <v>735</v>
      </c>
      <c r="B728" s="11">
        <v>45240.448611111111</v>
      </c>
      <c r="D728">
        <v>0</v>
      </c>
      <c r="E728">
        <v>0</v>
      </c>
      <c r="F728">
        <v>0</v>
      </c>
      <c r="G728">
        <v>0</v>
      </c>
      <c r="H728">
        <v>0</v>
      </c>
      <c r="I728">
        <v>0</v>
      </c>
      <c r="J728">
        <v>0</v>
      </c>
      <c r="K728">
        <v>1</v>
      </c>
      <c r="L728" t="s">
        <v>2992</v>
      </c>
      <c r="M728">
        <v>67</v>
      </c>
      <c r="N728" t="s">
        <v>2993</v>
      </c>
      <c r="O728">
        <v>2</v>
      </c>
      <c r="Q728">
        <v>7</v>
      </c>
      <c r="R728" t="s">
        <v>9</v>
      </c>
      <c r="S728" t="s">
        <v>199</v>
      </c>
      <c r="T728" t="s">
        <v>6</v>
      </c>
      <c r="U728" t="s">
        <v>2986</v>
      </c>
      <c r="V728" s="12">
        <v>45208</v>
      </c>
      <c r="W728" s="12">
        <v>45208</v>
      </c>
      <c r="X728">
        <v>2</v>
      </c>
      <c r="Y728" s="13">
        <v>0.54166666666666663</v>
      </c>
      <c r="Z728" s="13">
        <v>0.625</v>
      </c>
      <c r="AA728" s="1">
        <f t="shared" si="33"/>
        <v>120.00000000000006</v>
      </c>
      <c r="AB728">
        <v>2</v>
      </c>
      <c r="AD728">
        <v>2</v>
      </c>
      <c r="AF728">
        <v>1</v>
      </c>
      <c r="AG728" t="s">
        <v>2223</v>
      </c>
      <c r="AH728">
        <v>89</v>
      </c>
      <c r="AJ728">
        <v>89</v>
      </c>
      <c r="AK728">
        <v>2</v>
      </c>
      <c r="BC728">
        <f t="shared" si="34"/>
        <v>89</v>
      </c>
      <c r="BD728">
        <f>BC728*[1]counts!$B$54</f>
        <v>680.85</v>
      </c>
      <c r="BE728">
        <f t="shared" si="35"/>
        <v>680.85</v>
      </c>
      <c r="BF728">
        <v>0</v>
      </c>
      <c r="BG728">
        <v>0</v>
      </c>
      <c r="BH728">
        <v>1</v>
      </c>
      <c r="BI728">
        <v>0</v>
      </c>
      <c r="BJ728">
        <v>0</v>
      </c>
      <c r="BK728">
        <v>0</v>
      </c>
      <c r="BL728">
        <v>0</v>
      </c>
      <c r="BM728">
        <v>0</v>
      </c>
      <c r="BN728">
        <v>0</v>
      </c>
      <c r="BO728">
        <v>0</v>
      </c>
      <c r="BP728">
        <v>0</v>
      </c>
      <c r="BQ728">
        <v>0</v>
      </c>
      <c r="BZ728">
        <v>1</v>
      </c>
      <c r="CA728" t="s">
        <v>942</v>
      </c>
      <c r="CF728">
        <v>1</v>
      </c>
      <c r="CG728">
        <v>1</v>
      </c>
      <c r="CH728">
        <v>0</v>
      </c>
      <c r="CI728">
        <v>1</v>
      </c>
      <c r="CJ728">
        <v>0</v>
      </c>
      <c r="CK728">
        <v>0</v>
      </c>
      <c r="CN728">
        <v>2</v>
      </c>
      <c r="CO728" t="s">
        <v>2228</v>
      </c>
      <c r="CT728" t="s">
        <v>942</v>
      </c>
      <c r="CU728">
        <v>2</v>
      </c>
    </row>
    <row r="729" spans="1:99" x14ac:dyDescent="0.35">
      <c r="A729">
        <v>736</v>
      </c>
      <c r="B729" s="11">
        <v>45240.452777777777</v>
      </c>
      <c r="D729">
        <v>0</v>
      </c>
      <c r="E729">
        <v>0</v>
      </c>
      <c r="F729">
        <v>0</v>
      </c>
      <c r="G729">
        <v>0</v>
      </c>
      <c r="H729">
        <v>0</v>
      </c>
      <c r="I729">
        <v>0</v>
      </c>
      <c r="J729">
        <v>0</v>
      </c>
      <c r="K729">
        <v>1</v>
      </c>
      <c r="L729" t="s">
        <v>2994</v>
      </c>
      <c r="M729">
        <v>96</v>
      </c>
      <c r="N729" t="s">
        <v>1218</v>
      </c>
      <c r="O729">
        <v>2</v>
      </c>
      <c r="Q729">
        <v>8</v>
      </c>
      <c r="R729" t="s">
        <v>9</v>
      </c>
      <c r="S729" t="s">
        <v>199</v>
      </c>
      <c r="T729" t="s">
        <v>6</v>
      </c>
      <c r="U729" t="s">
        <v>2986</v>
      </c>
      <c r="V729" s="12">
        <v>45222</v>
      </c>
      <c r="W729" s="12">
        <v>45222</v>
      </c>
      <c r="X729">
        <v>2</v>
      </c>
      <c r="Y729" s="13">
        <v>0.41666666666666669</v>
      </c>
      <c r="Z729" s="13">
        <v>0.5</v>
      </c>
      <c r="AA729" s="1">
        <f t="shared" si="33"/>
        <v>119.99999999999997</v>
      </c>
      <c r="AB729">
        <v>2</v>
      </c>
      <c r="AD729">
        <v>2</v>
      </c>
      <c r="AF729">
        <v>1</v>
      </c>
      <c r="AG729" t="s">
        <v>2562</v>
      </c>
      <c r="AH729">
        <v>67</v>
      </c>
      <c r="AJ729">
        <v>67</v>
      </c>
      <c r="AK729">
        <v>2</v>
      </c>
      <c r="BC729">
        <f t="shared" si="34"/>
        <v>67</v>
      </c>
      <c r="BD729">
        <f>BC729*[1]counts!$B$54</f>
        <v>512.55000000000007</v>
      </c>
      <c r="BE729">
        <f t="shared" si="35"/>
        <v>512.55000000000007</v>
      </c>
      <c r="BF729">
        <v>0</v>
      </c>
      <c r="BG729">
        <v>0</v>
      </c>
      <c r="BH729">
        <v>1</v>
      </c>
      <c r="BI729">
        <v>0</v>
      </c>
      <c r="BJ729">
        <v>0</v>
      </c>
      <c r="BK729">
        <v>0</v>
      </c>
      <c r="BL729">
        <v>0</v>
      </c>
      <c r="BM729">
        <v>0</v>
      </c>
      <c r="BN729">
        <v>0</v>
      </c>
      <c r="BO729">
        <v>0</v>
      </c>
      <c r="BP729">
        <v>0</v>
      </c>
      <c r="BQ729">
        <v>0</v>
      </c>
      <c r="BZ729">
        <v>1</v>
      </c>
      <c r="CA729" t="s">
        <v>942</v>
      </c>
      <c r="CF729">
        <v>2</v>
      </c>
      <c r="CG729">
        <v>1</v>
      </c>
      <c r="CH729">
        <v>0</v>
      </c>
      <c r="CI729">
        <v>1</v>
      </c>
      <c r="CJ729">
        <v>0</v>
      </c>
      <c r="CK729">
        <v>0</v>
      </c>
      <c r="CN729">
        <v>3</v>
      </c>
      <c r="CO729" t="s">
        <v>1946</v>
      </c>
      <c r="CT729" t="s">
        <v>942</v>
      </c>
      <c r="CU729">
        <v>2</v>
      </c>
    </row>
    <row r="730" spans="1:99" x14ac:dyDescent="0.35">
      <c r="A730">
        <v>737</v>
      </c>
      <c r="B730" s="11">
        <v>45240.456944444442</v>
      </c>
      <c r="D730">
        <v>0</v>
      </c>
      <c r="E730">
        <v>0</v>
      </c>
      <c r="F730">
        <v>0</v>
      </c>
      <c r="G730">
        <v>0</v>
      </c>
      <c r="H730">
        <v>0</v>
      </c>
      <c r="I730">
        <v>0</v>
      </c>
      <c r="J730">
        <v>0</v>
      </c>
      <c r="K730">
        <v>1</v>
      </c>
      <c r="L730" t="s">
        <v>2994</v>
      </c>
      <c r="M730">
        <v>96</v>
      </c>
      <c r="N730" t="s">
        <v>2995</v>
      </c>
      <c r="O730">
        <v>2</v>
      </c>
      <c r="Q730">
        <v>3</v>
      </c>
      <c r="R730" t="s">
        <v>9</v>
      </c>
      <c r="S730" t="s">
        <v>199</v>
      </c>
      <c r="T730" t="s">
        <v>6</v>
      </c>
      <c r="U730" t="s">
        <v>2986</v>
      </c>
      <c r="V730" s="12">
        <v>45223</v>
      </c>
      <c r="W730" s="12">
        <v>45223</v>
      </c>
      <c r="X730">
        <v>2</v>
      </c>
      <c r="Y730" s="13">
        <v>0.46875</v>
      </c>
      <c r="Z730" s="13">
        <v>0.55277777777777781</v>
      </c>
      <c r="AA730" s="1">
        <f t="shared" si="33"/>
        <v>121.00000000000006</v>
      </c>
      <c r="AB730">
        <v>2</v>
      </c>
      <c r="AD730">
        <v>2</v>
      </c>
      <c r="AF730">
        <v>1</v>
      </c>
      <c r="AG730" t="s">
        <v>2816</v>
      </c>
      <c r="AH730">
        <v>158</v>
      </c>
      <c r="AJ730">
        <v>158</v>
      </c>
      <c r="AK730">
        <v>2</v>
      </c>
      <c r="BC730">
        <f t="shared" si="34"/>
        <v>158</v>
      </c>
      <c r="BD730">
        <f>BC730*[1]counts!$B$54</f>
        <v>1208.7</v>
      </c>
      <c r="BE730">
        <f t="shared" si="35"/>
        <v>1208.7</v>
      </c>
      <c r="BF730">
        <v>0</v>
      </c>
      <c r="BG730">
        <v>0</v>
      </c>
      <c r="BH730">
        <v>1</v>
      </c>
      <c r="BI730">
        <v>0</v>
      </c>
      <c r="BJ730">
        <v>0</v>
      </c>
      <c r="BK730">
        <v>0</v>
      </c>
      <c r="BL730">
        <v>0</v>
      </c>
      <c r="BM730">
        <v>0</v>
      </c>
      <c r="BN730">
        <v>0</v>
      </c>
      <c r="BO730">
        <v>0</v>
      </c>
      <c r="BP730">
        <v>0</v>
      </c>
      <c r="BQ730">
        <v>0</v>
      </c>
      <c r="BZ730">
        <v>1</v>
      </c>
      <c r="CA730" t="s">
        <v>942</v>
      </c>
      <c r="CF730">
        <v>2</v>
      </c>
      <c r="CG730">
        <v>2</v>
      </c>
      <c r="CH730">
        <v>0</v>
      </c>
      <c r="CI730">
        <v>1</v>
      </c>
      <c r="CJ730">
        <v>0</v>
      </c>
      <c r="CK730">
        <v>0</v>
      </c>
      <c r="CN730">
        <v>4</v>
      </c>
      <c r="CO730" t="s">
        <v>2996</v>
      </c>
      <c r="CT730" t="s">
        <v>942</v>
      </c>
      <c r="CU730">
        <v>2</v>
      </c>
    </row>
    <row r="731" spans="1:99" x14ac:dyDescent="0.35">
      <c r="A731">
        <v>738</v>
      </c>
      <c r="B731" s="11">
        <v>45240.461111111108</v>
      </c>
      <c r="D731">
        <v>0</v>
      </c>
      <c r="E731">
        <v>0</v>
      </c>
      <c r="F731">
        <v>0</v>
      </c>
      <c r="G731">
        <v>0</v>
      </c>
      <c r="H731">
        <v>0</v>
      </c>
      <c r="I731">
        <v>0</v>
      </c>
      <c r="J731">
        <v>0</v>
      </c>
      <c r="K731">
        <v>1</v>
      </c>
      <c r="L731" t="s">
        <v>2997</v>
      </c>
      <c r="M731">
        <v>100</v>
      </c>
      <c r="N731" t="s">
        <v>2998</v>
      </c>
      <c r="O731">
        <v>2</v>
      </c>
      <c r="Q731">
        <v>2</v>
      </c>
      <c r="R731" t="s">
        <v>8</v>
      </c>
      <c r="S731" t="s">
        <v>212</v>
      </c>
      <c r="T731" t="s">
        <v>6</v>
      </c>
      <c r="U731" t="s">
        <v>2986</v>
      </c>
      <c r="V731" s="12">
        <v>45224</v>
      </c>
      <c r="W731" s="12">
        <v>45224</v>
      </c>
      <c r="X731">
        <v>2</v>
      </c>
      <c r="Y731" s="13">
        <v>0.47916666666666669</v>
      </c>
      <c r="Z731" s="13">
        <v>0.5625</v>
      </c>
      <c r="AA731" s="1">
        <f t="shared" si="33"/>
        <v>119.99999999999997</v>
      </c>
      <c r="AB731">
        <v>2</v>
      </c>
      <c r="AD731">
        <v>2</v>
      </c>
      <c r="AF731">
        <v>1</v>
      </c>
      <c r="AG731" t="s">
        <v>1692</v>
      </c>
      <c r="AH731">
        <v>5</v>
      </c>
      <c r="AJ731">
        <v>5</v>
      </c>
      <c r="AK731">
        <v>2</v>
      </c>
      <c r="BC731">
        <f t="shared" si="34"/>
        <v>5</v>
      </c>
      <c r="BD731">
        <f>BC731*[1]counts!$B$54</f>
        <v>38.25</v>
      </c>
      <c r="BE731">
        <f t="shared" si="35"/>
        <v>38.25</v>
      </c>
      <c r="BF731">
        <v>0</v>
      </c>
      <c r="BG731">
        <v>0</v>
      </c>
      <c r="BH731">
        <v>1</v>
      </c>
      <c r="BI731">
        <v>0</v>
      </c>
      <c r="BJ731">
        <v>0</v>
      </c>
      <c r="BK731">
        <v>0</v>
      </c>
      <c r="BL731">
        <v>0</v>
      </c>
      <c r="BM731">
        <v>0</v>
      </c>
      <c r="BN731">
        <v>0</v>
      </c>
      <c r="BO731">
        <v>0</v>
      </c>
      <c r="BP731">
        <v>0</v>
      </c>
      <c r="BQ731">
        <v>0</v>
      </c>
      <c r="BZ731">
        <v>1</v>
      </c>
      <c r="CA731" t="s">
        <v>942</v>
      </c>
      <c r="CF731">
        <v>1</v>
      </c>
      <c r="CG731">
        <v>2</v>
      </c>
      <c r="CH731">
        <v>0</v>
      </c>
      <c r="CI731">
        <v>1</v>
      </c>
      <c r="CJ731">
        <v>0</v>
      </c>
      <c r="CK731">
        <v>0</v>
      </c>
      <c r="CN731">
        <v>3</v>
      </c>
      <c r="CO731" t="s">
        <v>2999</v>
      </c>
      <c r="CT731" t="s">
        <v>942</v>
      </c>
      <c r="CU731">
        <v>2</v>
      </c>
    </row>
    <row r="732" spans="1:99" x14ac:dyDescent="0.35">
      <c r="A732">
        <v>739</v>
      </c>
      <c r="B732" s="11">
        <v>45240.46875</v>
      </c>
      <c r="D732">
        <v>0</v>
      </c>
      <c r="E732">
        <v>0</v>
      </c>
      <c r="F732">
        <v>0</v>
      </c>
      <c r="G732">
        <v>0</v>
      </c>
      <c r="H732">
        <v>0</v>
      </c>
      <c r="I732">
        <v>0</v>
      </c>
      <c r="J732">
        <v>0</v>
      </c>
      <c r="K732">
        <v>1</v>
      </c>
      <c r="L732" t="s">
        <v>3000</v>
      </c>
      <c r="M732">
        <v>96</v>
      </c>
      <c r="N732" t="s">
        <v>3001</v>
      </c>
      <c r="O732">
        <v>2</v>
      </c>
      <c r="Q732">
        <v>1</v>
      </c>
      <c r="R732" t="s">
        <v>8</v>
      </c>
      <c r="S732" t="s">
        <v>199</v>
      </c>
      <c r="T732" t="s">
        <v>6</v>
      </c>
      <c r="U732" t="s">
        <v>2986</v>
      </c>
      <c r="V732" s="12">
        <v>45225</v>
      </c>
      <c r="W732" s="12">
        <v>45225</v>
      </c>
      <c r="X732">
        <v>3</v>
      </c>
      <c r="Y732" s="13">
        <v>0.45833333333333331</v>
      </c>
      <c r="Z732" s="13">
        <v>0.58333333333333337</v>
      </c>
      <c r="AA732" s="1">
        <f t="shared" si="33"/>
        <v>180.00000000000009</v>
      </c>
      <c r="AB732">
        <v>2</v>
      </c>
      <c r="AD732">
        <v>2</v>
      </c>
      <c r="AF732">
        <v>1</v>
      </c>
      <c r="AH732">
        <v>310</v>
      </c>
      <c r="AJ732">
        <v>310</v>
      </c>
      <c r="AK732">
        <v>2</v>
      </c>
      <c r="BC732">
        <f t="shared" si="34"/>
        <v>310</v>
      </c>
      <c r="BD732">
        <f>BC732*[1]counts!$B$54</f>
        <v>2371.5</v>
      </c>
      <c r="BE732">
        <f t="shared" si="35"/>
        <v>2371.5</v>
      </c>
      <c r="BF732">
        <v>0</v>
      </c>
      <c r="BG732">
        <v>0</v>
      </c>
      <c r="BH732">
        <v>1</v>
      </c>
      <c r="BI732">
        <v>0</v>
      </c>
      <c r="BJ732">
        <v>0</v>
      </c>
      <c r="BK732">
        <v>0</v>
      </c>
      <c r="BL732">
        <v>0</v>
      </c>
      <c r="BM732">
        <v>0</v>
      </c>
      <c r="BN732">
        <v>0</v>
      </c>
      <c r="BO732">
        <v>0</v>
      </c>
      <c r="BP732">
        <v>0</v>
      </c>
      <c r="BQ732">
        <v>0</v>
      </c>
      <c r="BZ732">
        <v>1</v>
      </c>
      <c r="CA732" t="s">
        <v>942</v>
      </c>
      <c r="CF732">
        <v>1</v>
      </c>
      <c r="CG732">
        <v>3</v>
      </c>
      <c r="CH732">
        <v>1</v>
      </c>
      <c r="CI732">
        <v>1</v>
      </c>
      <c r="CJ732">
        <v>0</v>
      </c>
      <c r="CK732">
        <v>0</v>
      </c>
      <c r="CL732">
        <v>2</v>
      </c>
      <c r="CM732" t="s">
        <v>3002</v>
      </c>
      <c r="CN732">
        <v>3</v>
      </c>
      <c r="CO732" t="s">
        <v>3003</v>
      </c>
      <c r="CT732" t="s">
        <v>942</v>
      </c>
      <c r="CU732">
        <v>2</v>
      </c>
    </row>
    <row r="733" spans="1:99" x14ac:dyDescent="0.35">
      <c r="A733">
        <v>740</v>
      </c>
      <c r="B733" s="11">
        <v>45250.446527777778</v>
      </c>
      <c r="C733">
        <v>2</v>
      </c>
      <c r="D733">
        <v>0</v>
      </c>
      <c r="E733">
        <v>0</v>
      </c>
      <c r="F733">
        <v>0</v>
      </c>
      <c r="G733">
        <v>0</v>
      </c>
      <c r="H733">
        <v>0</v>
      </c>
      <c r="I733">
        <v>0</v>
      </c>
      <c r="J733">
        <v>0</v>
      </c>
      <c r="K733">
        <v>1</v>
      </c>
      <c r="L733" t="s">
        <v>3004</v>
      </c>
      <c r="M733">
        <v>71</v>
      </c>
      <c r="N733" t="s">
        <v>3005</v>
      </c>
      <c r="O733">
        <v>1</v>
      </c>
      <c r="P733">
        <v>1</v>
      </c>
      <c r="R733" t="s">
        <v>8</v>
      </c>
      <c r="S733" t="s">
        <v>199</v>
      </c>
      <c r="T733" t="s">
        <v>6</v>
      </c>
      <c r="U733" t="s">
        <v>2986</v>
      </c>
      <c r="V733" s="12">
        <v>45224</v>
      </c>
      <c r="W733" s="12">
        <v>45224</v>
      </c>
      <c r="X733">
        <v>4</v>
      </c>
      <c r="Y733" s="13">
        <v>0.43402777777777779</v>
      </c>
      <c r="Z733" s="13">
        <v>0.6069444444444444</v>
      </c>
      <c r="AA733" s="1">
        <f t="shared" si="33"/>
        <v>248.99999999999991</v>
      </c>
      <c r="AB733">
        <v>2</v>
      </c>
      <c r="AD733">
        <v>2</v>
      </c>
      <c r="AF733">
        <v>1</v>
      </c>
      <c r="AG733" t="s">
        <v>1159</v>
      </c>
      <c r="AH733">
        <v>323</v>
      </c>
      <c r="AJ733">
        <v>323</v>
      </c>
      <c r="AK733">
        <v>2</v>
      </c>
      <c r="BC733">
        <f t="shared" si="34"/>
        <v>323</v>
      </c>
      <c r="BD733">
        <f>BC733*[1]counts!$B$54</f>
        <v>2470.9500000000003</v>
      </c>
      <c r="BE733">
        <f t="shared" si="35"/>
        <v>2470.9500000000003</v>
      </c>
      <c r="BF733">
        <v>0</v>
      </c>
      <c r="BG733">
        <v>0</v>
      </c>
      <c r="BH733">
        <v>1</v>
      </c>
      <c r="BI733">
        <v>0</v>
      </c>
      <c r="BJ733">
        <v>0</v>
      </c>
      <c r="BK733">
        <v>0</v>
      </c>
      <c r="BL733">
        <v>0</v>
      </c>
      <c r="BM733">
        <v>0</v>
      </c>
      <c r="BN733">
        <v>0</v>
      </c>
      <c r="BO733">
        <v>0</v>
      </c>
      <c r="BP733">
        <v>0</v>
      </c>
      <c r="BQ733">
        <v>0</v>
      </c>
      <c r="BZ733">
        <v>1</v>
      </c>
      <c r="CA733" t="s">
        <v>975</v>
      </c>
      <c r="CF733">
        <v>2</v>
      </c>
      <c r="CH733">
        <v>0</v>
      </c>
      <c r="CI733">
        <v>1</v>
      </c>
      <c r="CJ733">
        <v>0</v>
      </c>
      <c r="CK733">
        <v>0</v>
      </c>
      <c r="CN733">
        <v>2</v>
      </c>
      <c r="CO733" t="s">
        <v>2406</v>
      </c>
      <c r="CT733" t="s">
        <v>975</v>
      </c>
      <c r="CU733">
        <v>2</v>
      </c>
    </row>
    <row r="734" spans="1:99" x14ac:dyDescent="0.35">
      <c r="A734">
        <v>741</v>
      </c>
      <c r="B734" s="11">
        <v>45250.45416666667</v>
      </c>
      <c r="C734">
        <v>2</v>
      </c>
      <c r="D734">
        <v>0</v>
      </c>
      <c r="E734">
        <v>0</v>
      </c>
      <c r="F734">
        <v>0</v>
      </c>
      <c r="G734">
        <v>0</v>
      </c>
      <c r="H734">
        <v>0</v>
      </c>
      <c r="I734">
        <v>0</v>
      </c>
      <c r="J734">
        <v>0</v>
      </c>
      <c r="K734">
        <v>1</v>
      </c>
      <c r="L734" t="s">
        <v>3006</v>
      </c>
      <c r="M734">
        <v>82</v>
      </c>
      <c r="N734" t="s">
        <v>3007</v>
      </c>
      <c r="O734">
        <v>1</v>
      </c>
      <c r="P734">
        <v>4</v>
      </c>
      <c r="R734" t="s">
        <v>9</v>
      </c>
      <c r="S734" t="s">
        <v>199</v>
      </c>
      <c r="T734" t="s">
        <v>6</v>
      </c>
      <c r="U734" t="s">
        <v>2986</v>
      </c>
      <c r="V734" s="12">
        <v>45223</v>
      </c>
      <c r="W734" s="12">
        <v>45223</v>
      </c>
      <c r="X734">
        <v>2</v>
      </c>
      <c r="Y734" s="13">
        <v>0.375</v>
      </c>
      <c r="Z734" s="13">
        <v>0.45833333333333331</v>
      </c>
      <c r="AA734" s="1">
        <f t="shared" si="33"/>
        <v>119.99999999999997</v>
      </c>
      <c r="AB734">
        <v>2</v>
      </c>
      <c r="AD734">
        <v>2</v>
      </c>
      <c r="AF734">
        <v>1</v>
      </c>
      <c r="AG734" t="s">
        <v>3008</v>
      </c>
      <c r="AH734">
        <v>97</v>
      </c>
      <c r="AJ734">
        <v>97</v>
      </c>
      <c r="AK734">
        <v>1</v>
      </c>
      <c r="AL734">
        <v>1</v>
      </c>
      <c r="AM734" t="s">
        <v>3009</v>
      </c>
      <c r="AN734">
        <v>39</v>
      </c>
      <c r="AP734">
        <v>39</v>
      </c>
      <c r="AQ734">
        <v>2</v>
      </c>
      <c r="BC734">
        <f t="shared" si="34"/>
        <v>136</v>
      </c>
      <c r="BD734">
        <f>BC734*[1]counts!$B$54</f>
        <v>1040.4000000000001</v>
      </c>
      <c r="BE734">
        <f t="shared" si="35"/>
        <v>1040.4000000000001</v>
      </c>
      <c r="BF734">
        <v>0</v>
      </c>
      <c r="BG734">
        <v>0</v>
      </c>
      <c r="BH734">
        <v>1</v>
      </c>
      <c r="BI734">
        <v>0</v>
      </c>
      <c r="BJ734">
        <v>0</v>
      </c>
      <c r="BK734">
        <v>0</v>
      </c>
      <c r="BL734">
        <v>0</v>
      </c>
      <c r="BM734">
        <v>0</v>
      </c>
      <c r="BN734">
        <v>0</v>
      </c>
      <c r="BO734">
        <v>0</v>
      </c>
      <c r="BP734">
        <v>0</v>
      </c>
      <c r="BQ734">
        <v>0</v>
      </c>
      <c r="BZ734">
        <v>1</v>
      </c>
      <c r="CA734" t="s">
        <v>975</v>
      </c>
      <c r="CF734">
        <v>1</v>
      </c>
      <c r="CG734">
        <v>2</v>
      </c>
      <c r="CH734">
        <v>1</v>
      </c>
      <c r="CI734">
        <v>1</v>
      </c>
      <c r="CJ734">
        <v>0</v>
      </c>
      <c r="CK734">
        <v>0</v>
      </c>
      <c r="CL734">
        <v>1</v>
      </c>
      <c r="CM734" t="s">
        <v>2886</v>
      </c>
      <c r="CN734">
        <v>2</v>
      </c>
      <c r="CO734" t="s">
        <v>1973</v>
      </c>
      <c r="CT734" t="s">
        <v>975</v>
      </c>
      <c r="CU734">
        <v>2</v>
      </c>
    </row>
    <row r="735" spans="1:99" x14ac:dyDescent="0.35">
      <c r="A735">
        <v>742</v>
      </c>
      <c r="B735" s="11">
        <v>45250.461111111108</v>
      </c>
      <c r="C735">
        <v>2</v>
      </c>
      <c r="D735">
        <v>0</v>
      </c>
      <c r="E735">
        <v>0</v>
      </c>
      <c r="F735">
        <v>0</v>
      </c>
      <c r="G735">
        <v>0</v>
      </c>
      <c r="H735">
        <v>0</v>
      </c>
      <c r="I735">
        <v>0</v>
      </c>
      <c r="J735">
        <v>0</v>
      </c>
      <c r="K735">
        <v>1</v>
      </c>
      <c r="L735" t="s">
        <v>3006</v>
      </c>
      <c r="M735">
        <v>82</v>
      </c>
      <c r="N735" t="s">
        <v>3010</v>
      </c>
      <c r="O735">
        <v>1</v>
      </c>
      <c r="P735">
        <v>2</v>
      </c>
      <c r="R735" t="s">
        <v>8</v>
      </c>
      <c r="S735" t="s">
        <v>199</v>
      </c>
      <c r="T735" t="s">
        <v>6</v>
      </c>
      <c r="U735" t="s">
        <v>2986</v>
      </c>
      <c r="V735" s="12">
        <v>45223</v>
      </c>
      <c r="W735" s="12">
        <v>45223</v>
      </c>
      <c r="X735">
        <v>3</v>
      </c>
      <c r="Y735" s="13">
        <v>0.52916666666666667</v>
      </c>
      <c r="Z735" s="13">
        <v>0.65416666666666667</v>
      </c>
      <c r="AA735" s="1">
        <f t="shared" si="33"/>
        <v>180</v>
      </c>
      <c r="AB735">
        <v>2</v>
      </c>
      <c r="AD735">
        <v>2</v>
      </c>
      <c r="AF735">
        <v>1</v>
      </c>
      <c r="AG735" t="s">
        <v>3008</v>
      </c>
      <c r="AH735">
        <v>97</v>
      </c>
      <c r="AJ735">
        <v>97</v>
      </c>
      <c r="AK735">
        <v>1</v>
      </c>
      <c r="AL735">
        <v>1</v>
      </c>
      <c r="AM735" t="s">
        <v>3009</v>
      </c>
      <c r="AN735">
        <v>39</v>
      </c>
      <c r="AP735">
        <v>39</v>
      </c>
      <c r="AQ735">
        <v>2</v>
      </c>
      <c r="BC735">
        <f t="shared" si="34"/>
        <v>136</v>
      </c>
      <c r="BD735">
        <f>BC735*[1]counts!$B$54</f>
        <v>1040.4000000000001</v>
      </c>
      <c r="BE735">
        <f t="shared" si="35"/>
        <v>1040.4000000000001</v>
      </c>
      <c r="BF735">
        <v>0</v>
      </c>
      <c r="BG735">
        <v>0</v>
      </c>
      <c r="BH735">
        <v>1</v>
      </c>
      <c r="BI735">
        <v>0</v>
      </c>
      <c r="BJ735">
        <v>0</v>
      </c>
      <c r="BK735">
        <v>0</v>
      </c>
      <c r="BL735">
        <v>0</v>
      </c>
      <c r="BM735">
        <v>0</v>
      </c>
      <c r="BN735">
        <v>0</v>
      </c>
      <c r="BO735">
        <v>0</v>
      </c>
      <c r="BP735">
        <v>0</v>
      </c>
      <c r="BQ735">
        <v>0</v>
      </c>
      <c r="BZ735">
        <v>1</v>
      </c>
      <c r="CA735" t="s">
        <v>975</v>
      </c>
      <c r="CF735">
        <v>1</v>
      </c>
      <c r="CH735">
        <v>0</v>
      </c>
      <c r="CI735">
        <v>1</v>
      </c>
      <c r="CJ735">
        <v>0</v>
      </c>
      <c r="CK735">
        <v>0</v>
      </c>
      <c r="CN735">
        <v>1</v>
      </c>
      <c r="CO735" t="s">
        <v>1338</v>
      </c>
      <c r="CT735" t="s">
        <v>975</v>
      </c>
      <c r="CU735">
        <v>2</v>
      </c>
    </row>
    <row r="736" spans="1:99" x14ac:dyDescent="0.35">
      <c r="A736">
        <v>743</v>
      </c>
      <c r="B736" s="11">
        <v>45250.463888888888</v>
      </c>
      <c r="C736">
        <v>2</v>
      </c>
      <c r="D736">
        <v>0</v>
      </c>
      <c r="E736">
        <v>0</v>
      </c>
      <c r="F736">
        <v>0</v>
      </c>
      <c r="G736">
        <v>0</v>
      </c>
      <c r="H736">
        <v>0</v>
      </c>
      <c r="I736">
        <v>0</v>
      </c>
      <c r="J736">
        <v>0</v>
      </c>
      <c r="K736">
        <v>1</v>
      </c>
      <c r="L736" t="s">
        <v>3011</v>
      </c>
      <c r="M736">
        <v>74</v>
      </c>
      <c r="N736" t="s">
        <v>3012</v>
      </c>
      <c r="O736">
        <v>1</v>
      </c>
      <c r="P736">
        <v>7</v>
      </c>
      <c r="R736" t="s">
        <v>9</v>
      </c>
      <c r="S736" t="s">
        <v>199</v>
      </c>
      <c r="T736" t="s">
        <v>6</v>
      </c>
      <c r="U736" t="s">
        <v>2986</v>
      </c>
      <c r="V736" s="12">
        <v>45225</v>
      </c>
      <c r="W736" s="12">
        <v>45225</v>
      </c>
      <c r="X736">
        <v>3</v>
      </c>
      <c r="Y736" s="13">
        <v>0.42569444444444443</v>
      </c>
      <c r="Z736" s="13">
        <v>0.56527777777777777</v>
      </c>
      <c r="AA736" s="1">
        <f t="shared" si="33"/>
        <v>201</v>
      </c>
      <c r="AB736">
        <v>2</v>
      </c>
      <c r="AD736">
        <v>2</v>
      </c>
      <c r="AF736">
        <v>1</v>
      </c>
      <c r="AG736" t="s">
        <v>978</v>
      </c>
      <c r="AH736">
        <v>224</v>
      </c>
      <c r="AJ736">
        <v>224</v>
      </c>
      <c r="AK736">
        <v>2</v>
      </c>
      <c r="BC736">
        <f t="shared" si="34"/>
        <v>224</v>
      </c>
      <c r="BD736">
        <f>BC736*[1]counts!$B$54</f>
        <v>1713.6000000000001</v>
      </c>
      <c r="BE736">
        <f t="shared" si="35"/>
        <v>1713.6000000000001</v>
      </c>
      <c r="BF736">
        <v>0</v>
      </c>
      <c r="BG736">
        <v>0</v>
      </c>
      <c r="BH736">
        <v>1</v>
      </c>
      <c r="BI736">
        <v>0</v>
      </c>
      <c r="BJ736">
        <v>0</v>
      </c>
      <c r="BK736">
        <v>0</v>
      </c>
      <c r="BL736">
        <v>0</v>
      </c>
      <c r="BM736">
        <v>0</v>
      </c>
      <c r="BN736">
        <v>0</v>
      </c>
      <c r="BO736">
        <v>0</v>
      </c>
      <c r="BP736">
        <v>0</v>
      </c>
      <c r="BQ736">
        <v>0</v>
      </c>
      <c r="BZ736">
        <v>1</v>
      </c>
      <c r="CA736" t="s">
        <v>975</v>
      </c>
      <c r="CF736">
        <v>1</v>
      </c>
      <c r="CH736">
        <v>0</v>
      </c>
      <c r="CI736">
        <v>1</v>
      </c>
      <c r="CJ736">
        <v>0</v>
      </c>
      <c r="CK736">
        <v>0</v>
      </c>
      <c r="CN736">
        <v>1</v>
      </c>
      <c r="CO736" t="s">
        <v>3013</v>
      </c>
      <c r="CT736" t="s">
        <v>975</v>
      </c>
      <c r="CU736">
        <v>2</v>
      </c>
    </row>
    <row r="737" spans="1:99" x14ac:dyDescent="0.35">
      <c r="A737">
        <v>744</v>
      </c>
      <c r="B737" s="11">
        <v>45250.476388888892</v>
      </c>
      <c r="C737">
        <v>2</v>
      </c>
      <c r="D737">
        <v>0</v>
      </c>
      <c r="E737">
        <v>0</v>
      </c>
      <c r="F737">
        <v>0</v>
      </c>
      <c r="G737">
        <v>0</v>
      </c>
      <c r="H737">
        <v>0</v>
      </c>
      <c r="I737">
        <v>0</v>
      </c>
      <c r="J737">
        <v>0</v>
      </c>
      <c r="K737">
        <v>1</v>
      </c>
      <c r="L737" t="s">
        <v>3014</v>
      </c>
      <c r="M737">
        <v>62</v>
      </c>
      <c r="N737" t="s">
        <v>3015</v>
      </c>
      <c r="T737" t="s">
        <v>6</v>
      </c>
      <c r="U737" t="s">
        <v>2986</v>
      </c>
      <c r="V737" s="12">
        <v>45226</v>
      </c>
      <c r="W737" s="12">
        <v>45226</v>
      </c>
      <c r="X737">
        <v>1</v>
      </c>
      <c r="Y737" s="13">
        <v>0.33333333333333331</v>
      </c>
      <c r="Z737" s="13">
        <v>0.375</v>
      </c>
      <c r="AA737" s="1">
        <f t="shared" si="33"/>
        <v>60.000000000000028</v>
      </c>
      <c r="AB737">
        <v>2</v>
      </c>
      <c r="AD737">
        <v>2</v>
      </c>
      <c r="AF737">
        <v>1</v>
      </c>
      <c r="AG737" t="s">
        <v>2369</v>
      </c>
      <c r="AH737">
        <v>2</v>
      </c>
      <c r="AJ737">
        <v>2</v>
      </c>
      <c r="AK737">
        <v>1</v>
      </c>
      <c r="AL737">
        <v>1</v>
      </c>
      <c r="AM737" t="s">
        <v>3016</v>
      </c>
      <c r="AN737">
        <v>8</v>
      </c>
      <c r="AP737">
        <v>8</v>
      </c>
      <c r="AQ737">
        <v>1</v>
      </c>
      <c r="AR737">
        <v>1</v>
      </c>
      <c r="AS737" t="s">
        <v>3017</v>
      </c>
      <c r="AT737">
        <v>6</v>
      </c>
      <c r="AV737">
        <v>6</v>
      </c>
      <c r="AW737">
        <v>1</v>
      </c>
      <c r="AX737">
        <v>1</v>
      </c>
      <c r="AY737" t="s">
        <v>2852</v>
      </c>
      <c r="AZ737">
        <v>18</v>
      </c>
      <c r="BB737">
        <v>18</v>
      </c>
      <c r="BC737">
        <f t="shared" si="34"/>
        <v>34</v>
      </c>
      <c r="BD737">
        <f>BC737*[1]counts!$B$54</f>
        <v>260.10000000000002</v>
      </c>
      <c r="BE737">
        <f t="shared" si="35"/>
        <v>260.10000000000002</v>
      </c>
      <c r="BF737">
        <v>0</v>
      </c>
      <c r="BG737">
        <v>0</v>
      </c>
      <c r="BH737">
        <v>1</v>
      </c>
      <c r="BI737">
        <v>0</v>
      </c>
      <c r="BJ737">
        <v>0</v>
      </c>
      <c r="BK737">
        <v>0</v>
      </c>
      <c r="BL737">
        <v>0</v>
      </c>
      <c r="BM737">
        <v>0</v>
      </c>
      <c r="BN737">
        <v>0</v>
      </c>
      <c r="BO737">
        <v>0</v>
      </c>
      <c r="BP737">
        <v>0</v>
      </c>
      <c r="BQ737">
        <v>0</v>
      </c>
      <c r="BZ737">
        <v>1</v>
      </c>
      <c r="CF737">
        <v>1</v>
      </c>
      <c r="CG737">
        <v>1</v>
      </c>
      <c r="CH737">
        <v>1</v>
      </c>
      <c r="CI737">
        <v>0</v>
      </c>
      <c r="CJ737">
        <v>0</v>
      </c>
      <c r="CK737">
        <v>0</v>
      </c>
      <c r="CL737">
        <v>2</v>
      </c>
      <c r="CM737" t="s">
        <v>2395</v>
      </c>
      <c r="CT737" t="s">
        <v>975</v>
      </c>
      <c r="CU737">
        <v>2</v>
      </c>
    </row>
    <row r="738" spans="1:99" x14ac:dyDescent="0.35">
      <c r="A738">
        <v>745</v>
      </c>
      <c r="B738" s="11">
        <v>45250.48333333333</v>
      </c>
      <c r="C738">
        <v>2</v>
      </c>
      <c r="D738">
        <v>0</v>
      </c>
      <c r="E738">
        <v>0</v>
      </c>
      <c r="F738">
        <v>0</v>
      </c>
      <c r="G738">
        <v>0</v>
      </c>
      <c r="H738">
        <v>0</v>
      </c>
      <c r="I738">
        <v>0</v>
      </c>
      <c r="J738">
        <v>0</v>
      </c>
      <c r="K738">
        <v>1</v>
      </c>
      <c r="L738" t="s">
        <v>3018</v>
      </c>
      <c r="M738">
        <v>84</v>
      </c>
      <c r="N738" t="s">
        <v>3015</v>
      </c>
      <c r="O738">
        <v>1</v>
      </c>
      <c r="P738">
        <v>3</v>
      </c>
      <c r="R738" t="s">
        <v>9</v>
      </c>
      <c r="S738" t="s">
        <v>212</v>
      </c>
      <c r="T738" t="s">
        <v>6</v>
      </c>
      <c r="U738" t="s">
        <v>2986</v>
      </c>
      <c r="V738" s="12">
        <v>45226</v>
      </c>
      <c r="W738" s="12">
        <v>45226</v>
      </c>
      <c r="X738">
        <v>1</v>
      </c>
      <c r="Y738" s="13">
        <v>0.40069444444444446</v>
      </c>
      <c r="Z738" s="13">
        <v>0.44236111111111109</v>
      </c>
      <c r="AA738" s="1">
        <f t="shared" si="33"/>
        <v>59.999999999999943</v>
      </c>
      <c r="AB738">
        <v>2</v>
      </c>
      <c r="AD738">
        <v>2</v>
      </c>
      <c r="AF738">
        <v>1</v>
      </c>
      <c r="AG738" t="s">
        <v>2747</v>
      </c>
      <c r="AH738">
        <v>11</v>
      </c>
      <c r="AJ738">
        <v>11</v>
      </c>
      <c r="AK738">
        <v>1</v>
      </c>
      <c r="AL738">
        <v>1</v>
      </c>
      <c r="AM738" t="s">
        <v>3019</v>
      </c>
      <c r="AN738">
        <v>14</v>
      </c>
      <c r="AP738">
        <v>14</v>
      </c>
      <c r="AQ738">
        <v>1</v>
      </c>
      <c r="AR738">
        <v>1</v>
      </c>
      <c r="AS738" t="s">
        <v>3020</v>
      </c>
      <c r="AT738">
        <v>10</v>
      </c>
      <c r="AV738">
        <v>10</v>
      </c>
      <c r="BC738">
        <f t="shared" si="34"/>
        <v>35</v>
      </c>
      <c r="BD738">
        <f>BC738*[1]counts!$B$54</f>
        <v>267.75</v>
      </c>
      <c r="BE738">
        <f t="shared" si="35"/>
        <v>267.75</v>
      </c>
      <c r="BF738">
        <v>0</v>
      </c>
      <c r="BG738">
        <v>0</v>
      </c>
      <c r="BH738">
        <v>1</v>
      </c>
      <c r="BI738">
        <v>0</v>
      </c>
      <c r="BJ738">
        <v>0</v>
      </c>
      <c r="BK738">
        <v>0</v>
      </c>
      <c r="BL738">
        <v>0</v>
      </c>
      <c r="BM738">
        <v>0</v>
      </c>
      <c r="BN738">
        <v>0</v>
      </c>
      <c r="BO738">
        <v>0</v>
      </c>
      <c r="BP738">
        <v>0</v>
      </c>
      <c r="BQ738">
        <v>0</v>
      </c>
      <c r="BZ738">
        <v>1</v>
      </c>
      <c r="CA738" t="s">
        <v>975</v>
      </c>
      <c r="CF738">
        <v>2</v>
      </c>
      <c r="CH738">
        <v>0</v>
      </c>
      <c r="CI738">
        <v>1</v>
      </c>
      <c r="CJ738">
        <v>0</v>
      </c>
      <c r="CK738">
        <v>0</v>
      </c>
      <c r="CN738">
        <v>2</v>
      </c>
      <c r="CO738" t="s">
        <v>995</v>
      </c>
      <c r="CT738" t="s">
        <v>975</v>
      </c>
      <c r="CU738">
        <v>2</v>
      </c>
    </row>
    <row r="739" spans="1:99" x14ac:dyDescent="0.35">
      <c r="A739">
        <v>746</v>
      </c>
      <c r="B739" s="11">
        <v>45250.486805555556</v>
      </c>
      <c r="C739">
        <v>2</v>
      </c>
      <c r="D739">
        <v>0</v>
      </c>
      <c r="E739">
        <v>0</v>
      </c>
      <c r="F739">
        <v>0</v>
      </c>
      <c r="G739">
        <v>0</v>
      </c>
      <c r="H739">
        <v>0</v>
      </c>
      <c r="I739">
        <v>0</v>
      </c>
      <c r="J739">
        <v>0</v>
      </c>
      <c r="K739">
        <v>1</v>
      </c>
      <c r="L739" t="s">
        <v>3006</v>
      </c>
      <c r="M739">
        <v>58</v>
      </c>
      <c r="N739" t="s">
        <v>3021</v>
      </c>
      <c r="O739">
        <v>1</v>
      </c>
      <c r="P739">
        <v>5</v>
      </c>
      <c r="R739" t="s">
        <v>8</v>
      </c>
      <c r="S739" t="s">
        <v>212</v>
      </c>
      <c r="T739" t="s">
        <v>6</v>
      </c>
      <c r="U739" t="s">
        <v>2986</v>
      </c>
      <c r="V739" s="12">
        <v>45226</v>
      </c>
      <c r="W739" s="12">
        <v>45226</v>
      </c>
      <c r="X739">
        <v>1.3</v>
      </c>
      <c r="Y739" s="13">
        <v>0.52083333333333337</v>
      </c>
      <c r="Z739" s="13">
        <v>0.58333333333333337</v>
      </c>
      <c r="AA739" s="1">
        <f t="shared" si="33"/>
        <v>90</v>
      </c>
      <c r="AB739">
        <v>2</v>
      </c>
      <c r="AD739">
        <v>2</v>
      </c>
      <c r="AF739">
        <v>1</v>
      </c>
      <c r="AG739" t="s">
        <v>2747</v>
      </c>
      <c r="AH739">
        <v>11</v>
      </c>
      <c r="AJ739">
        <v>11</v>
      </c>
      <c r="AK739">
        <v>1</v>
      </c>
      <c r="AL739">
        <v>1</v>
      </c>
      <c r="AM739" t="s">
        <v>3022</v>
      </c>
      <c r="AN739">
        <v>33</v>
      </c>
      <c r="AP739">
        <v>33</v>
      </c>
      <c r="AQ739">
        <v>2</v>
      </c>
      <c r="BC739">
        <f t="shared" si="34"/>
        <v>44</v>
      </c>
      <c r="BD739">
        <f>BC739*[1]counts!$B$54</f>
        <v>336.6</v>
      </c>
      <c r="BE739">
        <f t="shared" si="35"/>
        <v>336.6</v>
      </c>
      <c r="BF739">
        <v>0</v>
      </c>
      <c r="BG739">
        <v>0</v>
      </c>
      <c r="BH739">
        <v>1</v>
      </c>
      <c r="BI739">
        <v>0</v>
      </c>
      <c r="BJ739">
        <v>0</v>
      </c>
      <c r="BK739">
        <v>0</v>
      </c>
      <c r="BL739">
        <v>0</v>
      </c>
      <c r="BM739">
        <v>0</v>
      </c>
      <c r="BN739">
        <v>0</v>
      </c>
      <c r="BO739">
        <v>0</v>
      </c>
      <c r="BP739">
        <v>0</v>
      </c>
      <c r="BQ739">
        <v>0</v>
      </c>
      <c r="BZ739">
        <v>1</v>
      </c>
      <c r="CA739" t="s">
        <v>975</v>
      </c>
      <c r="CG739">
        <v>1</v>
      </c>
      <c r="CH739">
        <v>0</v>
      </c>
      <c r="CI739">
        <v>1</v>
      </c>
      <c r="CJ739">
        <v>0</v>
      </c>
      <c r="CK739">
        <v>0</v>
      </c>
      <c r="CN739">
        <v>1</v>
      </c>
      <c r="CO739" t="s">
        <v>1289</v>
      </c>
      <c r="CT739" t="s">
        <v>975</v>
      </c>
      <c r="CU739">
        <v>2</v>
      </c>
    </row>
    <row r="740" spans="1:99" x14ac:dyDescent="0.35">
      <c r="A740">
        <v>747</v>
      </c>
      <c r="B740" s="11">
        <v>45250.490972222222</v>
      </c>
      <c r="C740">
        <v>2</v>
      </c>
      <c r="D740">
        <v>0</v>
      </c>
      <c r="E740">
        <v>0</v>
      </c>
      <c r="F740">
        <v>0</v>
      </c>
      <c r="G740">
        <v>0</v>
      </c>
      <c r="H740">
        <v>0</v>
      </c>
      <c r="I740">
        <v>0</v>
      </c>
      <c r="J740">
        <v>0</v>
      </c>
      <c r="K740">
        <v>1</v>
      </c>
      <c r="L740" t="s">
        <v>2686</v>
      </c>
      <c r="M740">
        <v>86</v>
      </c>
      <c r="N740" t="s">
        <v>3015</v>
      </c>
      <c r="O740">
        <v>1</v>
      </c>
      <c r="P740">
        <v>6</v>
      </c>
      <c r="R740" t="s">
        <v>8</v>
      </c>
      <c r="S740" t="s">
        <v>212</v>
      </c>
      <c r="T740" t="s">
        <v>6</v>
      </c>
      <c r="U740" t="s">
        <v>2986</v>
      </c>
      <c r="V740" s="12">
        <v>45226</v>
      </c>
      <c r="W740" s="12">
        <v>45226</v>
      </c>
      <c r="X740">
        <v>1</v>
      </c>
      <c r="Y740" s="13">
        <v>0.58333333333333337</v>
      </c>
      <c r="Z740" s="13">
        <v>0.62847222222222221</v>
      </c>
      <c r="AA740" s="1">
        <f t="shared" si="33"/>
        <v>64.999999999999929</v>
      </c>
      <c r="AB740">
        <v>2</v>
      </c>
      <c r="AD740">
        <v>2</v>
      </c>
      <c r="AF740">
        <v>1</v>
      </c>
      <c r="AG740" t="s">
        <v>3023</v>
      </c>
      <c r="AH740">
        <v>17</v>
      </c>
      <c r="AJ740">
        <v>17</v>
      </c>
      <c r="AK740">
        <v>1</v>
      </c>
      <c r="AL740">
        <v>1</v>
      </c>
      <c r="AM740" t="s">
        <v>3024</v>
      </c>
      <c r="AN740">
        <v>18</v>
      </c>
      <c r="AP740">
        <v>18</v>
      </c>
      <c r="AQ740">
        <v>2</v>
      </c>
      <c r="BC740">
        <f t="shared" si="34"/>
        <v>35</v>
      </c>
      <c r="BD740">
        <f>BC740*[1]counts!$B$54</f>
        <v>267.75</v>
      </c>
      <c r="BE740">
        <f t="shared" si="35"/>
        <v>267.75</v>
      </c>
      <c r="BF740">
        <v>0</v>
      </c>
      <c r="BG740">
        <v>0</v>
      </c>
      <c r="BH740">
        <v>1</v>
      </c>
      <c r="BI740">
        <v>0</v>
      </c>
      <c r="BJ740">
        <v>0</v>
      </c>
      <c r="BK740">
        <v>0</v>
      </c>
      <c r="BL740">
        <v>0</v>
      </c>
      <c r="BM740">
        <v>0</v>
      </c>
      <c r="BN740">
        <v>0</v>
      </c>
      <c r="BO740">
        <v>0</v>
      </c>
      <c r="BP740">
        <v>0</v>
      </c>
      <c r="BQ740">
        <v>0</v>
      </c>
      <c r="BZ740">
        <v>1</v>
      </c>
      <c r="CA740" t="s">
        <v>975</v>
      </c>
      <c r="CF740">
        <v>1</v>
      </c>
      <c r="CH740">
        <v>1</v>
      </c>
      <c r="CI740">
        <v>0</v>
      </c>
      <c r="CJ740">
        <v>0</v>
      </c>
      <c r="CK740">
        <v>0</v>
      </c>
      <c r="CL740">
        <v>1</v>
      </c>
      <c r="CM740" t="s">
        <v>1151</v>
      </c>
      <c r="CT740" t="s">
        <v>975</v>
      </c>
      <c r="CU740">
        <v>2</v>
      </c>
    </row>
    <row r="741" spans="1:99" x14ac:dyDescent="0.35">
      <c r="A741">
        <v>748</v>
      </c>
      <c r="B741" s="11">
        <v>45321.577777777777</v>
      </c>
      <c r="C741">
        <v>3</v>
      </c>
      <c r="D741">
        <v>0</v>
      </c>
      <c r="E741">
        <v>0</v>
      </c>
      <c r="F741">
        <v>0</v>
      </c>
      <c r="G741">
        <v>0</v>
      </c>
      <c r="H741">
        <v>0</v>
      </c>
      <c r="I741">
        <v>0</v>
      </c>
      <c r="J741">
        <v>0</v>
      </c>
      <c r="K741">
        <v>1</v>
      </c>
      <c r="L741" t="s">
        <v>3025</v>
      </c>
      <c r="M741">
        <v>78</v>
      </c>
      <c r="N741" t="s">
        <v>3026</v>
      </c>
      <c r="O741">
        <v>2</v>
      </c>
      <c r="Q741">
        <v>3</v>
      </c>
      <c r="R741" t="s">
        <v>9</v>
      </c>
      <c r="S741" t="s">
        <v>199</v>
      </c>
      <c r="T741" t="s">
        <v>6</v>
      </c>
      <c r="U741" t="s">
        <v>2986</v>
      </c>
      <c r="V741" s="12">
        <v>45316</v>
      </c>
      <c r="W741" s="12">
        <v>45316</v>
      </c>
      <c r="X741">
        <v>5</v>
      </c>
      <c r="Y741" s="13">
        <v>0.5</v>
      </c>
      <c r="Z741" s="13">
        <v>0.70833333333333337</v>
      </c>
      <c r="AA741" s="1">
        <f t="shared" si="33"/>
        <v>300.00000000000006</v>
      </c>
      <c r="AB741">
        <v>2</v>
      </c>
      <c r="AD741">
        <v>2</v>
      </c>
      <c r="AF741">
        <v>1</v>
      </c>
      <c r="AG741" t="s">
        <v>3027</v>
      </c>
      <c r="AH741">
        <v>150</v>
      </c>
      <c r="AJ741">
        <v>150</v>
      </c>
      <c r="AK741">
        <v>2</v>
      </c>
      <c r="BC741">
        <f t="shared" si="34"/>
        <v>150</v>
      </c>
      <c r="BD741">
        <f>BC741*[1]counts!$B$54</f>
        <v>1147.5</v>
      </c>
      <c r="BE741">
        <f t="shared" si="35"/>
        <v>1147.5</v>
      </c>
      <c r="BF741">
        <v>0</v>
      </c>
      <c r="BG741">
        <v>0</v>
      </c>
      <c r="BH741">
        <v>1</v>
      </c>
      <c r="BI741">
        <v>1</v>
      </c>
      <c r="BJ741">
        <v>0</v>
      </c>
      <c r="BK741">
        <v>0</v>
      </c>
      <c r="BL741">
        <v>0</v>
      </c>
      <c r="BM741">
        <v>0</v>
      </c>
      <c r="BN741">
        <v>0</v>
      </c>
      <c r="BO741">
        <v>0</v>
      </c>
      <c r="BP741">
        <v>0</v>
      </c>
      <c r="BQ741">
        <v>0</v>
      </c>
      <c r="BZ741">
        <v>2</v>
      </c>
      <c r="CA741" t="s">
        <v>3028</v>
      </c>
      <c r="CB741">
        <v>1</v>
      </c>
      <c r="CC741" t="s">
        <v>3029</v>
      </c>
      <c r="CF741">
        <v>6</v>
      </c>
      <c r="CG741">
        <v>6</v>
      </c>
      <c r="CH741">
        <v>1</v>
      </c>
      <c r="CI741">
        <v>1</v>
      </c>
      <c r="CJ741">
        <v>0</v>
      </c>
      <c r="CK741">
        <v>0</v>
      </c>
      <c r="CL741">
        <v>4</v>
      </c>
      <c r="CM741" t="s">
        <v>3030</v>
      </c>
      <c r="CN741">
        <v>8</v>
      </c>
      <c r="CO741" t="s">
        <v>3031</v>
      </c>
      <c r="CT741" t="s">
        <v>942</v>
      </c>
      <c r="CU741">
        <v>2</v>
      </c>
    </row>
    <row r="742" spans="1:99" x14ac:dyDescent="0.35">
      <c r="A742">
        <v>749</v>
      </c>
      <c r="B742" s="11">
        <v>45327.488888888889</v>
      </c>
      <c r="C742">
        <v>3</v>
      </c>
      <c r="D742">
        <v>0</v>
      </c>
      <c r="E742">
        <v>0</v>
      </c>
      <c r="F742">
        <v>0</v>
      </c>
      <c r="G742">
        <v>0</v>
      </c>
      <c r="H742">
        <v>0</v>
      </c>
      <c r="I742">
        <v>0</v>
      </c>
      <c r="J742">
        <v>0</v>
      </c>
      <c r="K742">
        <v>1</v>
      </c>
      <c r="L742" t="s">
        <v>2045</v>
      </c>
      <c r="M742">
        <v>0</v>
      </c>
      <c r="N742" t="s">
        <v>3032</v>
      </c>
      <c r="O742">
        <v>1</v>
      </c>
      <c r="P742">
        <v>3</v>
      </c>
      <c r="R742" t="s">
        <v>9</v>
      </c>
      <c r="S742" t="s">
        <v>212</v>
      </c>
      <c r="T742" t="s">
        <v>6</v>
      </c>
      <c r="U742" t="s">
        <v>2986</v>
      </c>
      <c r="V742" s="12">
        <v>45322</v>
      </c>
      <c r="W742" s="12">
        <v>45322</v>
      </c>
      <c r="X742">
        <v>2</v>
      </c>
      <c r="Y742" s="13">
        <v>0.41180555555555554</v>
      </c>
      <c r="Z742" s="13">
        <v>0.50555555555555554</v>
      </c>
      <c r="AA742" s="1">
        <f t="shared" si="33"/>
        <v>135</v>
      </c>
      <c r="AB742">
        <v>2</v>
      </c>
      <c r="AD742">
        <v>2</v>
      </c>
      <c r="AF742">
        <v>1</v>
      </c>
      <c r="AG742" t="s">
        <v>1531</v>
      </c>
      <c r="AH742">
        <v>15</v>
      </c>
      <c r="AJ742">
        <v>15</v>
      </c>
      <c r="AK742">
        <v>1</v>
      </c>
      <c r="AL742">
        <v>1</v>
      </c>
      <c r="AM742" t="s">
        <v>1531</v>
      </c>
      <c r="AN742">
        <v>15</v>
      </c>
      <c r="AP742">
        <v>15</v>
      </c>
      <c r="AQ742">
        <v>2</v>
      </c>
      <c r="BC742">
        <f t="shared" si="34"/>
        <v>30</v>
      </c>
      <c r="BD742">
        <f>BC742*[1]counts!$B$54</f>
        <v>229.5</v>
      </c>
      <c r="BE742">
        <f t="shared" si="35"/>
        <v>229.5</v>
      </c>
      <c r="BF742">
        <v>0</v>
      </c>
      <c r="BG742">
        <v>0</v>
      </c>
      <c r="BH742">
        <v>1</v>
      </c>
      <c r="BI742">
        <v>0</v>
      </c>
      <c r="BJ742">
        <v>0</v>
      </c>
      <c r="BK742">
        <v>0</v>
      </c>
      <c r="BL742">
        <v>0</v>
      </c>
      <c r="BM742">
        <v>0</v>
      </c>
      <c r="BN742">
        <v>0</v>
      </c>
      <c r="BO742">
        <v>0</v>
      </c>
      <c r="BP742">
        <v>0</v>
      </c>
      <c r="BQ742">
        <v>0</v>
      </c>
      <c r="BZ742">
        <v>1</v>
      </c>
      <c r="CA742" t="s">
        <v>975</v>
      </c>
      <c r="CF742">
        <v>2</v>
      </c>
      <c r="CH742">
        <v>0</v>
      </c>
      <c r="CI742">
        <v>1</v>
      </c>
      <c r="CJ742">
        <v>0</v>
      </c>
      <c r="CK742">
        <v>0</v>
      </c>
      <c r="CN742">
        <v>2</v>
      </c>
      <c r="CO742" t="s">
        <v>2677</v>
      </c>
      <c r="CT742" t="s">
        <v>975</v>
      </c>
      <c r="CU742">
        <v>2</v>
      </c>
    </row>
    <row r="743" spans="1:99" x14ac:dyDescent="0.35">
      <c r="A743">
        <v>750</v>
      </c>
      <c r="B743" s="11">
        <v>45327.496527777781</v>
      </c>
      <c r="C743">
        <v>3</v>
      </c>
      <c r="D743">
        <v>0</v>
      </c>
      <c r="E743">
        <v>0</v>
      </c>
      <c r="F743">
        <v>0</v>
      </c>
      <c r="G743">
        <v>0</v>
      </c>
      <c r="H743">
        <v>0</v>
      </c>
      <c r="I743">
        <v>0</v>
      </c>
      <c r="J743">
        <v>0</v>
      </c>
      <c r="K743">
        <v>1</v>
      </c>
      <c r="L743" t="s">
        <v>3033</v>
      </c>
      <c r="M743">
        <v>83</v>
      </c>
      <c r="N743" t="s">
        <v>3034</v>
      </c>
      <c r="O743">
        <v>1</v>
      </c>
      <c r="P743">
        <v>3</v>
      </c>
      <c r="R743" t="s">
        <v>9</v>
      </c>
      <c r="S743" t="s">
        <v>212</v>
      </c>
      <c r="T743" t="s">
        <v>6</v>
      </c>
      <c r="U743" t="s">
        <v>2986</v>
      </c>
      <c r="V743" s="12">
        <v>45323</v>
      </c>
      <c r="W743" s="12">
        <v>45323</v>
      </c>
      <c r="X743">
        <v>5</v>
      </c>
      <c r="Y743" s="13">
        <v>0.41666666666666669</v>
      </c>
      <c r="Z743" s="13">
        <v>0.63541666666666663</v>
      </c>
      <c r="AA743" s="1">
        <f t="shared" si="33"/>
        <v>314.99999999999989</v>
      </c>
      <c r="AB743">
        <v>2</v>
      </c>
      <c r="AD743">
        <v>2</v>
      </c>
      <c r="AF743">
        <v>1</v>
      </c>
      <c r="AG743" t="s">
        <v>2674</v>
      </c>
      <c r="AH743">
        <v>25</v>
      </c>
      <c r="AJ743">
        <v>25</v>
      </c>
      <c r="AK743">
        <v>1</v>
      </c>
      <c r="AL743">
        <v>1</v>
      </c>
      <c r="AM743" t="s">
        <v>3035</v>
      </c>
      <c r="AN743">
        <v>25</v>
      </c>
      <c r="AP743">
        <v>25</v>
      </c>
      <c r="AQ743">
        <v>2</v>
      </c>
      <c r="BC743">
        <f t="shared" si="34"/>
        <v>50</v>
      </c>
      <c r="BD743">
        <f>BC743*[1]counts!$B$54</f>
        <v>382.5</v>
      </c>
      <c r="BE743">
        <f t="shared" si="35"/>
        <v>382.5</v>
      </c>
      <c r="BF743">
        <v>0</v>
      </c>
      <c r="BG743">
        <v>0</v>
      </c>
      <c r="BH743">
        <v>1</v>
      </c>
      <c r="BI743">
        <v>0</v>
      </c>
      <c r="BJ743">
        <v>0</v>
      </c>
      <c r="BK743">
        <v>0</v>
      </c>
      <c r="BL743">
        <v>0</v>
      </c>
      <c r="BM743">
        <v>0</v>
      </c>
      <c r="BN743">
        <v>0</v>
      </c>
      <c r="BO743">
        <v>0</v>
      </c>
      <c r="BP743">
        <v>0</v>
      </c>
      <c r="BQ743">
        <v>0</v>
      </c>
      <c r="BZ743">
        <v>1</v>
      </c>
      <c r="CA743" t="s">
        <v>975</v>
      </c>
      <c r="CF743">
        <v>3</v>
      </c>
      <c r="CG743">
        <v>1</v>
      </c>
      <c r="CH743">
        <v>1</v>
      </c>
      <c r="CI743">
        <v>1</v>
      </c>
      <c r="CJ743">
        <v>0</v>
      </c>
      <c r="CK743">
        <v>0</v>
      </c>
      <c r="CL743">
        <v>1</v>
      </c>
      <c r="CM743" t="s">
        <v>2890</v>
      </c>
      <c r="CN743">
        <v>3</v>
      </c>
      <c r="CO743" t="s">
        <v>3036</v>
      </c>
      <c r="CT743" t="s">
        <v>975</v>
      </c>
      <c r="CU743">
        <v>2</v>
      </c>
    </row>
    <row r="744" spans="1:99" x14ac:dyDescent="0.35">
      <c r="A744">
        <v>751</v>
      </c>
      <c r="B744" s="11">
        <v>45327.504166666666</v>
      </c>
      <c r="C744">
        <v>3</v>
      </c>
      <c r="D744">
        <v>0</v>
      </c>
      <c r="E744">
        <v>0</v>
      </c>
      <c r="F744">
        <v>0</v>
      </c>
      <c r="G744">
        <v>0</v>
      </c>
      <c r="H744">
        <v>0</v>
      </c>
      <c r="I744">
        <v>0</v>
      </c>
      <c r="J744">
        <v>0</v>
      </c>
      <c r="K744">
        <v>1</v>
      </c>
      <c r="L744" t="s">
        <v>3037</v>
      </c>
      <c r="M744">
        <v>88</v>
      </c>
      <c r="N744" t="s">
        <v>3038</v>
      </c>
      <c r="O744">
        <v>1</v>
      </c>
      <c r="P744">
        <v>3</v>
      </c>
      <c r="R744" t="s">
        <v>9</v>
      </c>
      <c r="S744" t="s">
        <v>212</v>
      </c>
      <c r="T744" t="s">
        <v>6</v>
      </c>
      <c r="U744" t="s">
        <v>2986</v>
      </c>
      <c r="V744" s="12">
        <v>45316</v>
      </c>
      <c r="W744" s="12">
        <v>45316</v>
      </c>
      <c r="X744">
        <v>4</v>
      </c>
      <c r="Y744" s="13">
        <v>0.42430555555555555</v>
      </c>
      <c r="Z744" s="13">
        <v>0.6069444444444444</v>
      </c>
      <c r="AA744" s="1">
        <f t="shared" si="33"/>
        <v>263</v>
      </c>
      <c r="AB744">
        <v>2</v>
      </c>
      <c r="AD744">
        <v>2</v>
      </c>
      <c r="AF744">
        <v>1</v>
      </c>
      <c r="AG744" t="s">
        <v>1531</v>
      </c>
      <c r="AH744">
        <v>18</v>
      </c>
      <c r="AJ744">
        <v>18</v>
      </c>
      <c r="AK744">
        <v>2</v>
      </c>
      <c r="BC744">
        <f t="shared" si="34"/>
        <v>18</v>
      </c>
      <c r="BD744">
        <f>BC744*[1]counts!$B$54</f>
        <v>137.70000000000002</v>
      </c>
      <c r="BE744">
        <f t="shared" si="35"/>
        <v>137.70000000000002</v>
      </c>
      <c r="BF744">
        <v>0</v>
      </c>
      <c r="BG744">
        <v>0</v>
      </c>
      <c r="BH744">
        <v>1</v>
      </c>
      <c r="BI744">
        <v>0</v>
      </c>
      <c r="BJ744">
        <v>0</v>
      </c>
      <c r="BK744">
        <v>0</v>
      </c>
      <c r="BL744">
        <v>0</v>
      </c>
      <c r="BM744">
        <v>0</v>
      </c>
      <c r="BN744">
        <v>0</v>
      </c>
      <c r="BO744">
        <v>0</v>
      </c>
      <c r="BP744">
        <v>0</v>
      </c>
      <c r="BQ744">
        <v>0</v>
      </c>
      <c r="BZ744">
        <v>1</v>
      </c>
      <c r="CA744" t="s">
        <v>975</v>
      </c>
      <c r="CF744">
        <v>2</v>
      </c>
      <c r="CH744">
        <v>0</v>
      </c>
      <c r="CI744">
        <v>1</v>
      </c>
      <c r="CJ744">
        <v>0</v>
      </c>
      <c r="CK744">
        <v>0</v>
      </c>
      <c r="CN744">
        <v>1</v>
      </c>
      <c r="CO744" t="s">
        <v>3039</v>
      </c>
      <c r="CT744" t="s">
        <v>975</v>
      </c>
      <c r="CU744">
        <v>0</v>
      </c>
    </row>
    <row r="745" spans="1:99" x14ac:dyDescent="0.35">
      <c r="A745">
        <v>752</v>
      </c>
      <c r="B745" s="11">
        <v>45335.511805555558</v>
      </c>
      <c r="C745">
        <v>3</v>
      </c>
      <c r="D745">
        <v>0</v>
      </c>
      <c r="E745">
        <v>0</v>
      </c>
      <c r="F745">
        <v>0</v>
      </c>
      <c r="G745">
        <v>0</v>
      </c>
      <c r="H745">
        <v>0</v>
      </c>
      <c r="I745">
        <v>0</v>
      </c>
      <c r="J745">
        <v>0</v>
      </c>
      <c r="K745">
        <v>1</v>
      </c>
      <c r="L745" t="s">
        <v>3040</v>
      </c>
      <c r="M745">
        <v>9</v>
      </c>
      <c r="N745" t="s">
        <v>3041</v>
      </c>
      <c r="O745">
        <v>2</v>
      </c>
      <c r="Q745">
        <v>2</v>
      </c>
      <c r="R745" t="s">
        <v>8</v>
      </c>
      <c r="S745" t="s">
        <v>212</v>
      </c>
      <c r="T745" t="s">
        <v>6</v>
      </c>
      <c r="U745" t="s">
        <v>2986</v>
      </c>
      <c r="V745" s="12">
        <v>45328</v>
      </c>
      <c r="W745" s="12">
        <v>45328</v>
      </c>
      <c r="X745">
        <v>5</v>
      </c>
      <c r="Y745" s="13">
        <v>0.45833333333333331</v>
      </c>
      <c r="Z745" s="13">
        <v>0.66666666666666663</v>
      </c>
      <c r="AA745" s="1">
        <f t="shared" si="33"/>
        <v>300</v>
      </c>
      <c r="AB745">
        <v>2</v>
      </c>
      <c r="AD745">
        <v>2</v>
      </c>
      <c r="AF745">
        <v>1</v>
      </c>
      <c r="AG745" t="s">
        <v>1692</v>
      </c>
      <c r="AH745">
        <v>5</v>
      </c>
      <c r="AJ745">
        <v>5</v>
      </c>
      <c r="AK745">
        <v>2</v>
      </c>
      <c r="BC745">
        <f t="shared" si="34"/>
        <v>5</v>
      </c>
      <c r="BD745">
        <f>BC745*[1]counts!$B$54</f>
        <v>38.25</v>
      </c>
      <c r="BE745">
        <f t="shared" si="35"/>
        <v>38.25</v>
      </c>
      <c r="BF745">
        <v>0</v>
      </c>
      <c r="BG745">
        <v>0</v>
      </c>
      <c r="BH745">
        <v>1</v>
      </c>
      <c r="BI745">
        <v>0</v>
      </c>
      <c r="BJ745">
        <v>0</v>
      </c>
      <c r="BK745">
        <v>0</v>
      </c>
      <c r="BL745">
        <v>0</v>
      </c>
      <c r="BM745">
        <v>0</v>
      </c>
      <c r="BN745">
        <v>0</v>
      </c>
      <c r="BO745">
        <v>0</v>
      </c>
      <c r="BP745">
        <v>0</v>
      </c>
      <c r="BQ745">
        <v>0</v>
      </c>
      <c r="BZ745">
        <v>1</v>
      </c>
      <c r="CA745" t="s">
        <v>942</v>
      </c>
      <c r="CF745">
        <v>1</v>
      </c>
      <c r="CG745">
        <v>2</v>
      </c>
      <c r="CH745">
        <v>0</v>
      </c>
      <c r="CI745">
        <v>1</v>
      </c>
      <c r="CJ745">
        <v>0</v>
      </c>
      <c r="CK745">
        <v>0</v>
      </c>
      <c r="CN745">
        <v>3</v>
      </c>
      <c r="CO745" t="s">
        <v>3042</v>
      </c>
      <c r="CT745" t="s">
        <v>942</v>
      </c>
      <c r="CU745">
        <v>2</v>
      </c>
    </row>
    <row r="746" spans="1:99" x14ac:dyDescent="0.35">
      <c r="A746">
        <v>753</v>
      </c>
      <c r="B746" s="11">
        <v>45335.518750000003</v>
      </c>
      <c r="C746">
        <v>3</v>
      </c>
      <c r="D746">
        <v>0</v>
      </c>
      <c r="E746">
        <v>0</v>
      </c>
      <c r="F746">
        <v>0</v>
      </c>
      <c r="G746">
        <v>0</v>
      </c>
      <c r="H746">
        <v>0</v>
      </c>
      <c r="I746">
        <v>0</v>
      </c>
      <c r="J746">
        <v>0</v>
      </c>
      <c r="K746">
        <v>1</v>
      </c>
      <c r="L746" t="s">
        <v>3043</v>
      </c>
      <c r="M746">
        <v>55</v>
      </c>
      <c r="N746" t="s">
        <v>3044</v>
      </c>
      <c r="O746">
        <v>2</v>
      </c>
      <c r="Q746">
        <v>2</v>
      </c>
      <c r="R746" t="s">
        <v>8</v>
      </c>
      <c r="S746" t="s">
        <v>212</v>
      </c>
      <c r="T746" t="s">
        <v>6</v>
      </c>
      <c r="U746" t="s">
        <v>2986</v>
      </c>
      <c r="V746" s="12">
        <v>45329</v>
      </c>
      <c r="W746" s="12">
        <v>45329</v>
      </c>
      <c r="X746">
        <v>4</v>
      </c>
      <c r="Y746" s="13">
        <v>0.45833333333333331</v>
      </c>
      <c r="Z746" s="13">
        <v>0.625</v>
      </c>
      <c r="AA746" s="1">
        <f t="shared" si="33"/>
        <v>240</v>
      </c>
      <c r="AB746">
        <v>2</v>
      </c>
      <c r="AD746">
        <v>2</v>
      </c>
      <c r="AF746">
        <v>1</v>
      </c>
      <c r="AG746" t="s">
        <v>1744</v>
      </c>
      <c r="AH746">
        <v>4</v>
      </c>
      <c r="AJ746">
        <v>4</v>
      </c>
      <c r="AK746">
        <v>2</v>
      </c>
      <c r="BC746">
        <f t="shared" si="34"/>
        <v>4</v>
      </c>
      <c r="BD746">
        <f>BC746*[1]counts!$B$54</f>
        <v>30.6</v>
      </c>
      <c r="BE746">
        <f t="shared" si="35"/>
        <v>30.6</v>
      </c>
      <c r="BF746">
        <v>0</v>
      </c>
      <c r="BG746">
        <v>0</v>
      </c>
      <c r="BH746">
        <v>1</v>
      </c>
      <c r="BI746">
        <v>0</v>
      </c>
      <c r="BJ746">
        <v>0</v>
      </c>
      <c r="BK746">
        <v>0</v>
      </c>
      <c r="BL746">
        <v>0</v>
      </c>
      <c r="BM746">
        <v>0</v>
      </c>
      <c r="BN746">
        <v>0</v>
      </c>
      <c r="BO746">
        <v>0</v>
      </c>
      <c r="BP746">
        <v>0</v>
      </c>
      <c r="BQ746">
        <v>0</v>
      </c>
      <c r="BZ746">
        <v>1</v>
      </c>
      <c r="CA746" t="s">
        <v>942</v>
      </c>
      <c r="CF746">
        <v>1</v>
      </c>
      <c r="CG746">
        <v>3</v>
      </c>
      <c r="CH746">
        <v>0</v>
      </c>
      <c r="CI746">
        <v>1</v>
      </c>
      <c r="CJ746">
        <v>0</v>
      </c>
      <c r="CK746">
        <v>0</v>
      </c>
      <c r="CN746">
        <v>4</v>
      </c>
      <c r="CO746" t="s">
        <v>3045</v>
      </c>
      <c r="CT746" t="s">
        <v>942</v>
      </c>
      <c r="CU746">
        <v>2</v>
      </c>
    </row>
    <row r="747" spans="1:99" x14ac:dyDescent="0.35">
      <c r="A747">
        <v>754</v>
      </c>
      <c r="B747" s="11">
        <v>45335.522916666669</v>
      </c>
      <c r="C747">
        <v>3</v>
      </c>
      <c r="D747">
        <v>0</v>
      </c>
      <c r="E747">
        <v>0</v>
      </c>
      <c r="F747">
        <v>0</v>
      </c>
      <c r="G747">
        <v>0</v>
      </c>
      <c r="H747">
        <v>0</v>
      </c>
      <c r="I747">
        <v>0</v>
      </c>
      <c r="J747">
        <v>0</v>
      </c>
      <c r="K747">
        <v>1</v>
      </c>
      <c r="L747" t="s">
        <v>3046</v>
      </c>
      <c r="M747">
        <v>75</v>
      </c>
      <c r="N747" t="s">
        <v>3047</v>
      </c>
      <c r="O747">
        <v>2</v>
      </c>
      <c r="Q747">
        <v>2</v>
      </c>
      <c r="R747" t="s">
        <v>8</v>
      </c>
      <c r="S747" t="s">
        <v>212</v>
      </c>
      <c r="T747" t="s">
        <v>6</v>
      </c>
      <c r="U747" t="s">
        <v>2986</v>
      </c>
      <c r="V747" s="12">
        <v>45330</v>
      </c>
      <c r="W747" s="12">
        <v>45330</v>
      </c>
      <c r="X747">
        <v>4</v>
      </c>
      <c r="Y747" s="13">
        <v>0.45833333333333331</v>
      </c>
      <c r="Z747" s="13">
        <v>0.625</v>
      </c>
      <c r="AA747" s="1">
        <f t="shared" si="33"/>
        <v>240</v>
      </c>
      <c r="AB747">
        <v>2</v>
      </c>
      <c r="AD747">
        <v>2</v>
      </c>
      <c r="AF747">
        <v>1</v>
      </c>
      <c r="AG747" t="s">
        <v>1692</v>
      </c>
      <c r="AH747">
        <v>4</v>
      </c>
      <c r="AJ747">
        <v>4</v>
      </c>
      <c r="AK747">
        <v>2</v>
      </c>
      <c r="BC747">
        <f t="shared" si="34"/>
        <v>4</v>
      </c>
      <c r="BD747">
        <f>BC747*[1]counts!$B$54</f>
        <v>30.6</v>
      </c>
      <c r="BE747">
        <f t="shared" si="35"/>
        <v>30.6</v>
      </c>
      <c r="BF747">
        <v>0</v>
      </c>
      <c r="BG747">
        <v>0</v>
      </c>
      <c r="BH747">
        <v>1</v>
      </c>
      <c r="BI747">
        <v>0</v>
      </c>
      <c r="BJ747">
        <v>0</v>
      </c>
      <c r="BK747">
        <v>0</v>
      </c>
      <c r="BL747">
        <v>0</v>
      </c>
      <c r="BM747">
        <v>0</v>
      </c>
      <c r="BN747">
        <v>0</v>
      </c>
      <c r="BO747">
        <v>0</v>
      </c>
      <c r="BP747">
        <v>0</v>
      </c>
      <c r="BQ747">
        <v>0</v>
      </c>
      <c r="BZ747">
        <v>1</v>
      </c>
      <c r="CA747" t="s">
        <v>942</v>
      </c>
      <c r="CF747">
        <v>1</v>
      </c>
      <c r="CG747">
        <v>2</v>
      </c>
      <c r="CH747">
        <v>0</v>
      </c>
      <c r="CI747">
        <v>1</v>
      </c>
      <c r="CJ747">
        <v>0</v>
      </c>
      <c r="CK747">
        <v>0</v>
      </c>
      <c r="CN747">
        <v>3</v>
      </c>
      <c r="CO747" t="s">
        <v>3042</v>
      </c>
      <c r="CT747" t="s">
        <v>942</v>
      </c>
      <c r="CU747">
        <v>2</v>
      </c>
    </row>
    <row r="748" spans="1:99" x14ac:dyDescent="0.35">
      <c r="A748">
        <v>755</v>
      </c>
      <c r="B748" s="11">
        <v>45372.856944444444</v>
      </c>
      <c r="D748">
        <v>0</v>
      </c>
      <c r="E748">
        <v>0</v>
      </c>
      <c r="F748">
        <v>0</v>
      </c>
      <c r="G748">
        <v>0</v>
      </c>
      <c r="H748">
        <v>0</v>
      </c>
      <c r="I748">
        <v>0</v>
      </c>
      <c r="J748">
        <v>0</v>
      </c>
      <c r="K748">
        <v>1</v>
      </c>
      <c r="L748" t="s">
        <v>3048</v>
      </c>
      <c r="M748">
        <v>57</v>
      </c>
      <c r="N748" t="s">
        <v>3049</v>
      </c>
      <c r="O748">
        <v>2</v>
      </c>
      <c r="Q748">
        <v>1</v>
      </c>
      <c r="R748" t="s">
        <v>8</v>
      </c>
      <c r="S748" t="s">
        <v>199</v>
      </c>
      <c r="T748" t="s">
        <v>6</v>
      </c>
      <c r="U748" t="s">
        <v>2986</v>
      </c>
      <c r="V748" s="12">
        <v>45348</v>
      </c>
      <c r="W748" s="12">
        <v>45352</v>
      </c>
      <c r="X748">
        <v>10</v>
      </c>
      <c r="Y748" s="13">
        <v>0.375</v>
      </c>
      <c r="Z748" s="13">
        <v>0.70833333333333337</v>
      </c>
      <c r="AA748" s="1">
        <f t="shared" si="33"/>
        <v>480</v>
      </c>
      <c r="AB748">
        <v>2</v>
      </c>
      <c r="AD748">
        <v>2</v>
      </c>
      <c r="AF748">
        <v>1</v>
      </c>
      <c r="AG748" t="s">
        <v>3050</v>
      </c>
      <c r="AH748">
        <v>385</v>
      </c>
      <c r="AJ748">
        <v>385</v>
      </c>
      <c r="AK748">
        <v>2</v>
      </c>
      <c r="BC748">
        <f t="shared" si="34"/>
        <v>385</v>
      </c>
      <c r="BD748">
        <f>BC748*[1]counts!$B$54</f>
        <v>2945.25</v>
      </c>
      <c r="BE748">
        <f t="shared" si="35"/>
        <v>2945.25</v>
      </c>
      <c r="BF748">
        <v>0</v>
      </c>
      <c r="BG748">
        <v>0</v>
      </c>
      <c r="BH748">
        <v>1</v>
      </c>
      <c r="BI748">
        <v>0</v>
      </c>
      <c r="BJ748">
        <v>0</v>
      </c>
      <c r="BK748">
        <v>0</v>
      </c>
      <c r="BL748">
        <v>0</v>
      </c>
      <c r="BM748">
        <v>0</v>
      </c>
      <c r="BN748">
        <v>0</v>
      </c>
      <c r="BO748">
        <v>0</v>
      </c>
      <c r="BP748">
        <v>0</v>
      </c>
      <c r="BQ748">
        <v>0</v>
      </c>
      <c r="BZ748">
        <v>1</v>
      </c>
      <c r="CA748" t="s">
        <v>942</v>
      </c>
      <c r="CF748">
        <v>3</v>
      </c>
      <c r="CG748">
        <v>3</v>
      </c>
      <c r="CH748">
        <v>1</v>
      </c>
      <c r="CI748">
        <v>1</v>
      </c>
      <c r="CJ748">
        <v>0</v>
      </c>
      <c r="CK748">
        <v>0</v>
      </c>
      <c r="CL748">
        <v>4</v>
      </c>
      <c r="CM748" t="s">
        <v>3051</v>
      </c>
      <c r="CN748">
        <v>2</v>
      </c>
      <c r="CO748" t="s">
        <v>2308</v>
      </c>
      <c r="CT748" t="s">
        <v>942</v>
      </c>
      <c r="CU748">
        <v>2</v>
      </c>
    </row>
    <row r="749" spans="1:99" x14ac:dyDescent="0.35">
      <c r="A749">
        <v>756</v>
      </c>
      <c r="B749" s="11">
        <v>45372.879861111112</v>
      </c>
      <c r="D749">
        <v>0</v>
      </c>
      <c r="E749">
        <v>0</v>
      </c>
      <c r="F749">
        <v>0</v>
      </c>
      <c r="G749">
        <v>0</v>
      </c>
      <c r="H749">
        <v>0</v>
      </c>
      <c r="I749">
        <v>0</v>
      </c>
      <c r="J749">
        <v>0</v>
      </c>
      <c r="K749">
        <v>1</v>
      </c>
      <c r="L749" t="s">
        <v>3048</v>
      </c>
      <c r="M749">
        <v>66</v>
      </c>
      <c r="N749" t="s">
        <v>3052</v>
      </c>
      <c r="O749">
        <v>2</v>
      </c>
      <c r="Q749">
        <v>8</v>
      </c>
      <c r="R749" t="s">
        <v>9</v>
      </c>
      <c r="S749" t="s">
        <v>199</v>
      </c>
      <c r="T749" t="s">
        <v>6</v>
      </c>
      <c r="U749" t="s">
        <v>2986</v>
      </c>
      <c r="V749" s="12">
        <v>45355</v>
      </c>
      <c r="W749" s="12">
        <v>45355</v>
      </c>
      <c r="X749">
        <v>5</v>
      </c>
      <c r="Y749" s="13">
        <v>0.41666666666666669</v>
      </c>
      <c r="Z749" s="13">
        <v>0.625</v>
      </c>
      <c r="AA749" s="1">
        <f t="shared" si="33"/>
        <v>300</v>
      </c>
      <c r="AB749">
        <v>2</v>
      </c>
      <c r="AD749">
        <v>2</v>
      </c>
      <c r="AF749">
        <v>1</v>
      </c>
      <c r="AG749" t="s">
        <v>3053</v>
      </c>
      <c r="AH749">
        <v>78</v>
      </c>
      <c r="AJ749">
        <v>78</v>
      </c>
      <c r="AK749">
        <v>2</v>
      </c>
      <c r="BC749">
        <f t="shared" si="34"/>
        <v>78</v>
      </c>
      <c r="BD749">
        <f>BC749*[1]counts!$B$54</f>
        <v>596.70000000000005</v>
      </c>
      <c r="BE749">
        <f t="shared" si="35"/>
        <v>596.70000000000005</v>
      </c>
      <c r="BF749">
        <v>0</v>
      </c>
      <c r="BG749">
        <v>0</v>
      </c>
      <c r="BH749">
        <v>1</v>
      </c>
      <c r="BI749">
        <v>0</v>
      </c>
      <c r="BJ749">
        <v>0</v>
      </c>
      <c r="BK749">
        <v>0</v>
      </c>
      <c r="BL749">
        <v>0</v>
      </c>
      <c r="BM749">
        <v>0</v>
      </c>
      <c r="BN749">
        <v>0</v>
      </c>
      <c r="BO749">
        <v>0</v>
      </c>
      <c r="BP749">
        <v>0</v>
      </c>
      <c r="BQ749">
        <v>0</v>
      </c>
      <c r="BZ749">
        <v>1</v>
      </c>
      <c r="CA749" t="s">
        <v>942</v>
      </c>
      <c r="CF749">
        <v>3</v>
      </c>
      <c r="CG749">
        <v>1</v>
      </c>
      <c r="CH749">
        <v>0</v>
      </c>
      <c r="CI749">
        <v>1</v>
      </c>
      <c r="CJ749">
        <v>0</v>
      </c>
      <c r="CK749">
        <v>0</v>
      </c>
      <c r="CN749">
        <v>4</v>
      </c>
      <c r="CO749" t="s">
        <v>3054</v>
      </c>
      <c r="CT749" t="s">
        <v>942</v>
      </c>
      <c r="CU749">
        <v>2</v>
      </c>
    </row>
    <row r="750" spans="1:99" x14ac:dyDescent="0.35">
      <c r="A750">
        <v>757</v>
      </c>
      <c r="B750" s="11">
        <v>45372.884722222225</v>
      </c>
      <c r="D750">
        <v>0</v>
      </c>
      <c r="E750">
        <v>0</v>
      </c>
      <c r="F750">
        <v>0</v>
      </c>
      <c r="G750">
        <v>0</v>
      </c>
      <c r="H750">
        <v>0</v>
      </c>
      <c r="I750">
        <v>0</v>
      </c>
      <c r="J750">
        <v>0</v>
      </c>
      <c r="K750">
        <v>1</v>
      </c>
      <c r="L750" t="s">
        <v>3048</v>
      </c>
      <c r="M750">
        <v>34</v>
      </c>
      <c r="N750" t="s">
        <v>1326</v>
      </c>
      <c r="O750">
        <v>2</v>
      </c>
      <c r="Q750">
        <v>8</v>
      </c>
      <c r="R750" t="s">
        <v>9</v>
      </c>
      <c r="S750" t="s">
        <v>199</v>
      </c>
      <c r="T750" t="s">
        <v>6</v>
      </c>
      <c r="U750" t="s">
        <v>2986</v>
      </c>
      <c r="V750" s="12">
        <v>45356</v>
      </c>
      <c r="W750" s="12">
        <v>45356</v>
      </c>
      <c r="X750">
        <v>5</v>
      </c>
      <c r="Y750" s="13">
        <v>0.375</v>
      </c>
      <c r="Z750" s="13">
        <v>0.58333333333333337</v>
      </c>
      <c r="AA750" s="1">
        <f t="shared" si="33"/>
        <v>300.00000000000006</v>
      </c>
      <c r="AB750">
        <v>2</v>
      </c>
      <c r="AD750">
        <v>2</v>
      </c>
      <c r="AF750">
        <v>1</v>
      </c>
      <c r="AG750" t="s">
        <v>2562</v>
      </c>
      <c r="AH750">
        <v>80</v>
      </c>
      <c r="AJ750">
        <v>80</v>
      </c>
      <c r="AK750">
        <v>2</v>
      </c>
      <c r="BC750">
        <f t="shared" si="34"/>
        <v>80</v>
      </c>
      <c r="BD750">
        <f>BC750*[1]counts!$B$54</f>
        <v>612</v>
      </c>
      <c r="BE750">
        <f t="shared" si="35"/>
        <v>612</v>
      </c>
      <c r="BF750">
        <v>0</v>
      </c>
      <c r="BG750">
        <v>0</v>
      </c>
      <c r="BH750">
        <v>1</v>
      </c>
      <c r="BI750">
        <v>0</v>
      </c>
      <c r="BJ750">
        <v>0</v>
      </c>
      <c r="BK750">
        <v>0</v>
      </c>
      <c r="BL750">
        <v>0</v>
      </c>
      <c r="BM750">
        <v>0</v>
      </c>
      <c r="BN750">
        <v>0</v>
      </c>
      <c r="BO750">
        <v>0</v>
      </c>
      <c r="BP750">
        <v>0</v>
      </c>
      <c r="BQ750">
        <v>0</v>
      </c>
      <c r="BZ750">
        <v>1</v>
      </c>
      <c r="CA750" t="s">
        <v>942</v>
      </c>
      <c r="CF750">
        <v>2</v>
      </c>
      <c r="CH750">
        <v>0</v>
      </c>
      <c r="CI750">
        <v>1</v>
      </c>
      <c r="CJ750">
        <v>0</v>
      </c>
      <c r="CK750">
        <v>0</v>
      </c>
      <c r="CN750">
        <v>2</v>
      </c>
      <c r="CO750" t="s">
        <v>3055</v>
      </c>
      <c r="CT750" t="s">
        <v>942</v>
      </c>
      <c r="CU750">
        <v>2</v>
      </c>
    </row>
    <row r="751" spans="1:99" x14ac:dyDescent="0.35">
      <c r="A751">
        <v>758</v>
      </c>
      <c r="B751" s="11">
        <v>45372.887499999997</v>
      </c>
      <c r="D751">
        <v>0</v>
      </c>
      <c r="E751">
        <v>0</v>
      </c>
      <c r="F751">
        <v>0</v>
      </c>
      <c r="G751">
        <v>0</v>
      </c>
      <c r="H751">
        <v>0</v>
      </c>
      <c r="I751">
        <v>0</v>
      </c>
      <c r="J751">
        <v>0</v>
      </c>
      <c r="K751">
        <v>1</v>
      </c>
      <c r="L751" t="s">
        <v>3048</v>
      </c>
      <c r="M751">
        <v>72</v>
      </c>
      <c r="N751" t="s">
        <v>1326</v>
      </c>
      <c r="O751">
        <v>2</v>
      </c>
      <c r="Q751">
        <v>8</v>
      </c>
      <c r="R751" t="s">
        <v>9</v>
      </c>
      <c r="S751" t="s">
        <v>199</v>
      </c>
      <c r="T751" t="s">
        <v>6</v>
      </c>
      <c r="U751" t="s">
        <v>2986</v>
      </c>
      <c r="V751" s="12">
        <v>45357</v>
      </c>
      <c r="W751" s="12">
        <v>45357</v>
      </c>
      <c r="X751">
        <v>5</v>
      </c>
      <c r="Y751" s="13">
        <v>0.45833333333333331</v>
      </c>
      <c r="Z751" s="13">
        <v>0.66666666666666663</v>
      </c>
      <c r="AA751" s="1">
        <f t="shared" si="33"/>
        <v>300</v>
      </c>
      <c r="AB751">
        <v>2</v>
      </c>
      <c r="AD751">
        <v>2</v>
      </c>
      <c r="AF751">
        <v>1</v>
      </c>
      <c r="AG751" t="s">
        <v>3056</v>
      </c>
      <c r="AH751">
        <v>77</v>
      </c>
      <c r="AJ751">
        <v>77</v>
      </c>
      <c r="AK751">
        <v>2</v>
      </c>
      <c r="BC751">
        <f t="shared" si="34"/>
        <v>77</v>
      </c>
      <c r="BD751">
        <f>BC751*[1]counts!$B$54</f>
        <v>589.05000000000007</v>
      </c>
      <c r="BE751">
        <f t="shared" si="35"/>
        <v>589.05000000000007</v>
      </c>
      <c r="BF751">
        <v>0</v>
      </c>
      <c r="BG751">
        <v>0</v>
      </c>
      <c r="BH751">
        <v>1</v>
      </c>
      <c r="BI751">
        <v>0</v>
      </c>
      <c r="BJ751">
        <v>0</v>
      </c>
      <c r="BK751">
        <v>0</v>
      </c>
      <c r="BL751">
        <v>0</v>
      </c>
      <c r="BM751">
        <v>0</v>
      </c>
      <c r="BN751">
        <v>0</v>
      </c>
      <c r="BO751">
        <v>0</v>
      </c>
      <c r="BP751">
        <v>0</v>
      </c>
      <c r="BQ751">
        <v>0</v>
      </c>
      <c r="BZ751">
        <v>1</v>
      </c>
      <c r="CA751" t="s">
        <v>942</v>
      </c>
      <c r="CF751">
        <v>2</v>
      </c>
      <c r="CH751">
        <v>0</v>
      </c>
      <c r="CI751">
        <v>1</v>
      </c>
      <c r="CJ751">
        <v>0</v>
      </c>
      <c r="CK751">
        <v>0</v>
      </c>
      <c r="CN751">
        <v>2</v>
      </c>
      <c r="CO751" t="s">
        <v>3055</v>
      </c>
      <c r="CT751" t="s">
        <v>942</v>
      </c>
      <c r="CU751">
        <v>2</v>
      </c>
    </row>
    <row r="752" spans="1:99" x14ac:dyDescent="0.35">
      <c r="A752">
        <v>759</v>
      </c>
      <c r="B752" s="11">
        <v>45372.890277777777</v>
      </c>
      <c r="D752">
        <v>0</v>
      </c>
      <c r="E752">
        <v>0</v>
      </c>
      <c r="F752">
        <v>0</v>
      </c>
      <c r="G752">
        <v>0</v>
      </c>
      <c r="H752">
        <v>0</v>
      </c>
      <c r="I752">
        <v>0</v>
      </c>
      <c r="J752">
        <v>0</v>
      </c>
      <c r="K752">
        <v>1</v>
      </c>
      <c r="L752" t="s">
        <v>3048</v>
      </c>
      <c r="M752">
        <v>83</v>
      </c>
      <c r="N752" t="s">
        <v>1326</v>
      </c>
      <c r="O752">
        <v>2</v>
      </c>
      <c r="Q752">
        <v>8</v>
      </c>
      <c r="R752" t="s">
        <v>9</v>
      </c>
      <c r="S752" t="s">
        <v>199</v>
      </c>
      <c r="T752" t="s">
        <v>6</v>
      </c>
      <c r="U752" t="s">
        <v>2986</v>
      </c>
      <c r="V752" s="12">
        <v>45358</v>
      </c>
      <c r="W752" s="12">
        <v>45358</v>
      </c>
      <c r="X752">
        <v>5</v>
      </c>
      <c r="Y752" s="13">
        <v>0.41666666666666669</v>
      </c>
      <c r="Z752" s="13">
        <v>0.625</v>
      </c>
      <c r="AA752" s="1">
        <f t="shared" si="33"/>
        <v>300</v>
      </c>
      <c r="AB752">
        <v>2</v>
      </c>
      <c r="AD752">
        <v>2</v>
      </c>
      <c r="AF752">
        <v>1</v>
      </c>
      <c r="AG752" t="s">
        <v>3057</v>
      </c>
      <c r="AH752">
        <v>74</v>
      </c>
      <c r="AJ752">
        <v>74</v>
      </c>
      <c r="AK752">
        <v>2</v>
      </c>
      <c r="BC752">
        <f t="shared" si="34"/>
        <v>74</v>
      </c>
      <c r="BD752">
        <f>BC752*[1]counts!$B$54</f>
        <v>566.1</v>
      </c>
      <c r="BE752">
        <f t="shared" si="35"/>
        <v>566.1</v>
      </c>
      <c r="BF752">
        <v>0</v>
      </c>
      <c r="BG752">
        <v>0</v>
      </c>
      <c r="BH752">
        <v>1</v>
      </c>
      <c r="BI752">
        <v>0</v>
      </c>
      <c r="BJ752">
        <v>0</v>
      </c>
      <c r="BK752">
        <v>0</v>
      </c>
      <c r="BL752">
        <v>0</v>
      </c>
      <c r="BM752">
        <v>0</v>
      </c>
      <c r="BN752">
        <v>0</v>
      </c>
      <c r="BO752">
        <v>0</v>
      </c>
      <c r="BP752">
        <v>0</v>
      </c>
      <c r="BQ752">
        <v>0</v>
      </c>
      <c r="BZ752">
        <v>1</v>
      </c>
      <c r="CA752" t="s">
        <v>942</v>
      </c>
      <c r="CF752">
        <v>2</v>
      </c>
      <c r="CH752">
        <v>0</v>
      </c>
      <c r="CI752">
        <v>1</v>
      </c>
      <c r="CJ752">
        <v>0</v>
      </c>
      <c r="CK752">
        <v>0</v>
      </c>
      <c r="CN752">
        <v>2</v>
      </c>
      <c r="CO752" t="s">
        <v>3055</v>
      </c>
      <c r="CT752" t="s">
        <v>942</v>
      </c>
      <c r="CU752">
        <v>2</v>
      </c>
    </row>
    <row r="753" spans="1:99" x14ac:dyDescent="0.35">
      <c r="A753">
        <v>760</v>
      </c>
      <c r="B753" s="11">
        <v>45372.893055555556</v>
      </c>
      <c r="D753">
        <v>0</v>
      </c>
      <c r="E753">
        <v>0</v>
      </c>
      <c r="F753">
        <v>0</v>
      </c>
      <c r="G753">
        <v>0</v>
      </c>
      <c r="H753">
        <v>0</v>
      </c>
      <c r="I753">
        <v>0</v>
      </c>
      <c r="J753">
        <v>0</v>
      </c>
      <c r="K753">
        <v>1</v>
      </c>
      <c r="L753" t="s">
        <v>3048</v>
      </c>
      <c r="M753">
        <v>100</v>
      </c>
      <c r="N753" t="s">
        <v>3058</v>
      </c>
      <c r="O753">
        <v>2</v>
      </c>
      <c r="Q753">
        <v>8</v>
      </c>
      <c r="R753" t="s">
        <v>9</v>
      </c>
      <c r="S753" t="s">
        <v>199</v>
      </c>
      <c r="T753" t="s">
        <v>6</v>
      </c>
      <c r="U753" t="s">
        <v>2986</v>
      </c>
      <c r="V753" s="12">
        <v>45359</v>
      </c>
      <c r="W753" s="12">
        <v>45359</v>
      </c>
      <c r="X753">
        <v>6</v>
      </c>
      <c r="Y753" s="13">
        <v>0.375</v>
      </c>
      <c r="Z753" s="13">
        <v>0.625</v>
      </c>
      <c r="AA753" s="1">
        <f t="shared" si="33"/>
        <v>360</v>
      </c>
      <c r="AB753">
        <v>2</v>
      </c>
      <c r="AD753">
        <v>2</v>
      </c>
      <c r="AF753">
        <v>1</v>
      </c>
      <c r="AG753" t="s">
        <v>3059</v>
      </c>
      <c r="AH753">
        <v>84</v>
      </c>
      <c r="AJ753">
        <v>84</v>
      </c>
      <c r="AK753">
        <v>2</v>
      </c>
      <c r="BC753">
        <f t="shared" si="34"/>
        <v>84</v>
      </c>
      <c r="BD753">
        <f>BC753*[1]counts!$B$54</f>
        <v>642.6</v>
      </c>
      <c r="BE753">
        <f t="shared" si="35"/>
        <v>642.6</v>
      </c>
      <c r="BF753">
        <v>0</v>
      </c>
      <c r="BG753">
        <v>0</v>
      </c>
      <c r="BH753">
        <v>1</v>
      </c>
      <c r="BI753">
        <v>0</v>
      </c>
      <c r="BJ753">
        <v>0</v>
      </c>
      <c r="BK753">
        <v>0</v>
      </c>
      <c r="BL753">
        <v>0</v>
      </c>
      <c r="BM753">
        <v>0</v>
      </c>
      <c r="BN753">
        <v>0</v>
      </c>
      <c r="BO753">
        <v>0</v>
      </c>
      <c r="BP753">
        <v>0</v>
      </c>
      <c r="BQ753">
        <v>0</v>
      </c>
      <c r="BZ753">
        <v>1</v>
      </c>
      <c r="CA753" t="s">
        <v>942</v>
      </c>
      <c r="CF753">
        <v>2</v>
      </c>
      <c r="CH753">
        <v>0</v>
      </c>
      <c r="CI753">
        <v>1</v>
      </c>
      <c r="CJ753">
        <v>0</v>
      </c>
      <c r="CK753">
        <v>0</v>
      </c>
      <c r="CN753">
        <v>2</v>
      </c>
      <c r="CO753" t="s">
        <v>3055</v>
      </c>
      <c r="CT753" t="s">
        <v>942</v>
      </c>
      <c r="CU753">
        <v>2</v>
      </c>
    </row>
    <row r="754" spans="1:99" x14ac:dyDescent="0.35">
      <c r="A754">
        <v>761</v>
      </c>
      <c r="B754" s="11">
        <v>45372.896527777775</v>
      </c>
      <c r="D754">
        <v>0</v>
      </c>
      <c r="E754">
        <v>0</v>
      </c>
      <c r="F754">
        <v>0</v>
      </c>
      <c r="G754">
        <v>0</v>
      </c>
      <c r="H754">
        <v>0</v>
      </c>
      <c r="I754">
        <v>0</v>
      </c>
      <c r="J754">
        <v>0</v>
      </c>
      <c r="K754">
        <v>1</v>
      </c>
      <c r="L754" t="s">
        <v>3048</v>
      </c>
      <c r="M754">
        <v>100</v>
      </c>
      <c r="N754" t="s">
        <v>3060</v>
      </c>
      <c r="O754">
        <v>2</v>
      </c>
      <c r="Q754">
        <v>3</v>
      </c>
      <c r="R754" t="s">
        <v>9</v>
      </c>
      <c r="S754" t="s">
        <v>199</v>
      </c>
      <c r="T754" t="s">
        <v>6</v>
      </c>
      <c r="U754" t="s">
        <v>2986</v>
      </c>
      <c r="V754" s="12">
        <v>45362</v>
      </c>
      <c r="W754" s="12">
        <v>45366</v>
      </c>
      <c r="X754">
        <v>10</v>
      </c>
      <c r="Y754" s="13">
        <v>0.41666666666666669</v>
      </c>
      <c r="Z754" s="13">
        <v>0.70833333333333337</v>
      </c>
      <c r="AA754" s="1">
        <f t="shared" si="33"/>
        <v>420</v>
      </c>
      <c r="AB754">
        <v>2</v>
      </c>
      <c r="AD754">
        <v>2</v>
      </c>
      <c r="AF754">
        <v>1</v>
      </c>
      <c r="AG754" t="s">
        <v>3061</v>
      </c>
      <c r="AH754">
        <v>150</v>
      </c>
      <c r="AJ754">
        <v>150</v>
      </c>
      <c r="AK754">
        <v>2</v>
      </c>
      <c r="BC754">
        <f t="shared" si="34"/>
        <v>150</v>
      </c>
      <c r="BD754">
        <f>BC754*[1]counts!$B$54</f>
        <v>1147.5</v>
      </c>
      <c r="BE754">
        <f t="shared" si="35"/>
        <v>1147.5</v>
      </c>
      <c r="BF754">
        <v>0</v>
      </c>
      <c r="BG754">
        <v>0</v>
      </c>
      <c r="BH754">
        <v>1</v>
      </c>
      <c r="BI754">
        <v>0</v>
      </c>
      <c r="BJ754">
        <v>0</v>
      </c>
      <c r="BK754">
        <v>0</v>
      </c>
      <c r="BL754">
        <v>0</v>
      </c>
      <c r="BM754">
        <v>0</v>
      </c>
      <c r="BN754">
        <v>0</v>
      </c>
      <c r="BO754">
        <v>0</v>
      </c>
      <c r="BP754">
        <v>0</v>
      </c>
      <c r="BQ754">
        <v>0</v>
      </c>
      <c r="BZ754">
        <v>1</v>
      </c>
      <c r="CA754" t="s">
        <v>942</v>
      </c>
      <c r="CF754">
        <v>2</v>
      </c>
      <c r="CG754">
        <v>3</v>
      </c>
      <c r="CH754">
        <v>1</v>
      </c>
      <c r="CI754">
        <v>1</v>
      </c>
      <c r="CJ754">
        <v>0</v>
      </c>
      <c r="CK754">
        <v>0</v>
      </c>
      <c r="CL754">
        <v>1</v>
      </c>
      <c r="CM754" t="s">
        <v>3062</v>
      </c>
      <c r="CN754">
        <v>3</v>
      </c>
      <c r="CO754" t="s">
        <v>3063</v>
      </c>
      <c r="CT754" t="s">
        <v>942</v>
      </c>
      <c r="CU754">
        <v>2</v>
      </c>
    </row>
    <row r="755" spans="1:99" x14ac:dyDescent="0.35">
      <c r="A755">
        <v>762</v>
      </c>
      <c r="B755" s="11">
        <v>45372.902083333334</v>
      </c>
      <c r="D755">
        <v>0</v>
      </c>
      <c r="E755">
        <v>0</v>
      </c>
      <c r="F755">
        <v>0</v>
      </c>
      <c r="G755">
        <v>0</v>
      </c>
      <c r="H755">
        <v>0</v>
      </c>
      <c r="I755">
        <v>0</v>
      </c>
      <c r="J755">
        <v>0</v>
      </c>
      <c r="K755">
        <v>1</v>
      </c>
      <c r="L755" t="s">
        <v>3048</v>
      </c>
      <c r="M755">
        <v>64</v>
      </c>
      <c r="N755" t="s">
        <v>3064</v>
      </c>
      <c r="O755">
        <v>2</v>
      </c>
      <c r="Q755">
        <v>7</v>
      </c>
      <c r="R755" t="s">
        <v>9</v>
      </c>
      <c r="S755" t="s">
        <v>199</v>
      </c>
      <c r="T755" t="s">
        <v>6</v>
      </c>
      <c r="U755" t="s">
        <v>2986</v>
      </c>
      <c r="V755" s="12">
        <v>45369</v>
      </c>
      <c r="W755" s="12">
        <v>45369</v>
      </c>
      <c r="X755">
        <v>5</v>
      </c>
      <c r="Y755" s="13">
        <v>0.45833333333333331</v>
      </c>
      <c r="Z755" s="13">
        <v>0.66666666666666663</v>
      </c>
      <c r="AA755" s="1">
        <f t="shared" si="33"/>
        <v>300</v>
      </c>
      <c r="AB755">
        <v>2</v>
      </c>
      <c r="AD755">
        <v>2</v>
      </c>
      <c r="AF755">
        <v>1</v>
      </c>
      <c r="AG755" t="s">
        <v>2223</v>
      </c>
      <c r="AH755">
        <v>90</v>
      </c>
      <c r="AJ755">
        <v>90</v>
      </c>
      <c r="AK755">
        <v>2</v>
      </c>
      <c r="BC755">
        <f t="shared" si="34"/>
        <v>90</v>
      </c>
      <c r="BD755">
        <f>BC755*[1]counts!$B$54</f>
        <v>688.5</v>
      </c>
      <c r="BE755">
        <f t="shared" si="35"/>
        <v>688.5</v>
      </c>
      <c r="BF755">
        <v>0</v>
      </c>
      <c r="BG755">
        <v>0</v>
      </c>
      <c r="BH755">
        <v>1</v>
      </c>
      <c r="BI755">
        <v>0</v>
      </c>
      <c r="BJ755">
        <v>0</v>
      </c>
      <c r="BK755">
        <v>0</v>
      </c>
      <c r="BL755">
        <v>0</v>
      </c>
      <c r="BM755">
        <v>0</v>
      </c>
      <c r="BN755">
        <v>0</v>
      </c>
      <c r="BO755">
        <v>0</v>
      </c>
      <c r="BP755">
        <v>0</v>
      </c>
      <c r="BQ755">
        <v>0</v>
      </c>
      <c r="BZ755">
        <v>1</v>
      </c>
      <c r="CA755" t="s">
        <v>942</v>
      </c>
      <c r="CF755">
        <v>1</v>
      </c>
      <c r="CG755">
        <v>1</v>
      </c>
      <c r="CH755">
        <v>0</v>
      </c>
      <c r="CI755">
        <v>1</v>
      </c>
      <c r="CJ755">
        <v>0</v>
      </c>
      <c r="CK755">
        <v>0</v>
      </c>
      <c r="CN755">
        <v>2</v>
      </c>
      <c r="CO755" t="s">
        <v>2720</v>
      </c>
      <c r="CT755" t="s">
        <v>942</v>
      </c>
      <c r="CU755">
        <v>2</v>
      </c>
    </row>
    <row r="756" spans="1:99" x14ac:dyDescent="0.35">
      <c r="A756">
        <v>763</v>
      </c>
      <c r="B756" s="11">
        <v>45372.914583333331</v>
      </c>
      <c r="D756">
        <v>0</v>
      </c>
      <c r="E756">
        <v>0</v>
      </c>
      <c r="F756">
        <v>0</v>
      </c>
      <c r="G756">
        <v>0</v>
      </c>
      <c r="H756">
        <v>0</v>
      </c>
      <c r="I756">
        <v>0</v>
      </c>
      <c r="J756">
        <v>0</v>
      </c>
      <c r="K756">
        <v>1</v>
      </c>
      <c r="L756" t="s">
        <v>3048</v>
      </c>
      <c r="M756">
        <v>65</v>
      </c>
      <c r="N756" t="s">
        <v>1326</v>
      </c>
      <c r="O756">
        <v>2</v>
      </c>
      <c r="Q756">
        <v>7</v>
      </c>
      <c r="R756" t="s">
        <v>9</v>
      </c>
      <c r="S756" t="s">
        <v>199</v>
      </c>
      <c r="T756" t="s">
        <v>6</v>
      </c>
      <c r="U756" t="s">
        <v>2986</v>
      </c>
      <c r="V756" s="12">
        <v>45370</v>
      </c>
      <c r="W756" s="12">
        <v>45370</v>
      </c>
      <c r="X756">
        <v>5</v>
      </c>
      <c r="Y756" s="13">
        <v>0.375</v>
      </c>
      <c r="Z756" s="13">
        <v>0.58333333333333337</v>
      </c>
      <c r="AA756" s="1">
        <f t="shared" si="33"/>
        <v>300.00000000000006</v>
      </c>
      <c r="AB756">
        <v>2</v>
      </c>
      <c r="AD756">
        <v>2</v>
      </c>
      <c r="AF756">
        <v>1</v>
      </c>
      <c r="AG756" t="s">
        <v>3065</v>
      </c>
      <c r="AH756">
        <v>90</v>
      </c>
      <c r="AJ756">
        <v>90</v>
      </c>
      <c r="AK756">
        <v>2</v>
      </c>
      <c r="BC756">
        <f t="shared" si="34"/>
        <v>90</v>
      </c>
      <c r="BD756">
        <f>BC756*[1]counts!$B$54</f>
        <v>688.5</v>
      </c>
      <c r="BE756">
        <f t="shared" si="35"/>
        <v>688.5</v>
      </c>
      <c r="BF756">
        <v>0</v>
      </c>
      <c r="BG756">
        <v>0</v>
      </c>
      <c r="BH756">
        <v>1</v>
      </c>
      <c r="BI756">
        <v>0</v>
      </c>
      <c r="BJ756">
        <v>0</v>
      </c>
      <c r="BK756">
        <v>0</v>
      </c>
      <c r="BL756">
        <v>0</v>
      </c>
      <c r="BM756">
        <v>0</v>
      </c>
      <c r="BN756">
        <v>0</v>
      </c>
      <c r="BO756">
        <v>0</v>
      </c>
      <c r="BP756">
        <v>0</v>
      </c>
      <c r="BQ756">
        <v>0</v>
      </c>
      <c r="BZ756">
        <v>1</v>
      </c>
      <c r="CA756" t="s">
        <v>942</v>
      </c>
      <c r="CF756">
        <v>1</v>
      </c>
      <c r="CG756">
        <v>1</v>
      </c>
      <c r="CH756">
        <v>0</v>
      </c>
      <c r="CI756">
        <v>1</v>
      </c>
      <c r="CJ756">
        <v>0</v>
      </c>
      <c r="CK756">
        <v>0</v>
      </c>
      <c r="CN756">
        <v>2</v>
      </c>
      <c r="CO756" t="s">
        <v>2720</v>
      </c>
      <c r="CT756" t="s">
        <v>942</v>
      </c>
      <c r="CU756">
        <v>2</v>
      </c>
    </row>
    <row r="757" spans="1:99" x14ac:dyDescent="0.35">
      <c r="A757">
        <v>764</v>
      </c>
      <c r="B757" s="11">
        <v>45372.917361111111</v>
      </c>
      <c r="D757">
        <v>0</v>
      </c>
      <c r="E757">
        <v>0</v>
      </c>
      <c r="F757">
        <v>0</v>
      </c>
      <c r="G757">
        <v>0</v>
      </c>
      <c r="H757">
        <v>0</v>
      </c>
      <c r="I757">
        <v>0</v>
      </c>
      <c r="J757">
        <v>0</v>
      </c>
      <c r="K757">
        <v>1</v>
      </c>
      <c r="L757" t="s">
        <v>3048</v>
      </c>
      <c r="M757">
        <v>83</v>
      </c>
      <c r="N757" t="s">
        <v>1326</v>
      </c>
      <c r="O757">
        <v>2</v>
      </c>
      <c r="Q757">
        <v>7</v>
      </c>
      <c r="R757" t="s">
        <v>9</v>
      </c>
      <c r="S757" t="s">
        <v>199</v>
      </c>
      <c r="T757" t="s">
        <v>6</v>
      </c>
      <c r="U757" t="s">
        <v>2986</v>
      </c>
      <c r="V757" s="12">
        <v>45371</v>
      </c>
      <c r="W757" s="12">
        <v>45371</v>
      </c>
      <c r="X757">
        <v>6</v>
      </c>
      <c r="Y757" s="13">
        <v>0.375</v>
      </c>
      <c r="Z757" s="13">
        <v>0.625</v>
      </c>
      <c r="AA757" s="1">
        <f t="shared" si="33"/>
        <v>360</v>
      </c>
      <c r="AB757">
        <v>2</v>
      </c>
      <c r="AD757">
        <v>2</v>
      </c>
      <c r="AF757">
        <v>1</v>
      </c>
      <c r="AG757" t="s">
        <v>3066</v>
      </c>
      <c r="AH757">
        <v>85</v>
      </c>
      <c r="AJ757">
        <v>85</v>
      </c>
      <c r="AK757">
        <v>2</v>
      </c>
      <c r="BC757">
        <f t="shared" si="34"/>
        <v>85</v>
      </c>
      <c r="BD757">
        <f>BC757*[1]counts!$B$54</f>
        <v>650.25</v>
      </c>
      <c r="BE757">
        <f t="shared" si="35"/>
        <v>650.25</v>
      </c>
      <c r="BF757">
        <v>0</v>
      </c>
      <c r="BG757">
        <v>0</v>
      </c>
      <c r="BH757">
        <v>1</v>
      </c>
      <c r="BI757">
        <v>0</v>
      </c>
      <c r="BJ757">
        <v>0</v>
      </c>
      <c r="BK757">
        <v>0</v>
      </c>
      <c r="BL757">
        <v>0</v>
      </c>
      <c r="BM757">
        <v>0</v>
      </c>
      <c r="BN757">
        <v>0</v>
      </c>
      <c r="BO757">
        <v>0</v>
      </c>
      <c r="BP757">
        <v>0</v>
      </c>
      <c r="BQ757">
        <v>0</v>
      </c>
      <c r="BZ757">
        <v>1</v>
      </c>
      <c r="CA757" t="s">
        <v>942</v>
      </c>
      <c r="CF757">
        <v>1</v>
      </c>
      <c r="CG757">
        <v>1</v>
      </c>
      <c r="CH757">
        <v>0</v>
      </c>
      <c r="CI757">
        <v>1</v>
      </c>
      <c r="CJ757">
        <v>0</v>
      </c>
      <c r="CK757">
        <v>0</v>
      </c>
      <c r="CN757">
        <v>2</v>
      </c>
      <c r="CO757" t="s">
        <v>2720</v>
      </c>
      <c r="CT757" t="s">
        <v>942</v>
      </c>
      <c r="CU757">
        <v>2</v>
      </c>
    </row>
    <row r="758" spans="1:99" x14ac:dyDescent="0.35">
      <c r="A758">
        <v>765</v>
      </c>
      <c r="B758" s="11">
        <v>45372.920138888891</v>
      </c>
      <c r="D758">
        <v>0</v>
      </c>
      <c r="E758">
        <v>0</v>
      </c>
      <c r="F758">
        <v>0</v>
      </c>
      <c r="G758">
        <v>0</v>
      </c>
      <c r="H758">
        <v>0</v>
      </c>
      <c r="I758">
        <v>0</v>
      </c>
      <c r="J758">
        <v>0</v>
      </c>
      <c r="K758">
        <v>1</v>
      </c>
      <c r="L758" t="s">
        <v>3048</v>
      </c>
      <c r="M758">
        <v>67</v>
      </c>
      <c r="N758" t="s">
        <v>1326</v>
      </c>
      <c r="O758">
        <v>2</v>
      </c>
      <c r="Q758">
        <v>7</v>
      </c>
      <c r="R758" t="s">
        <v>9</v>
      </c>
      <c r="S758" t="s">
        <v>199</v>
      </c>
      <c r="T758" t="s">
        <v>6</v>
      </c>
      <c r="U758" t="s">
        <v>2986</v>
      </c>
      <c r="V758" s="12">
        <v>45372</v>
      </c>
      <c r="W758" s="12">
        <v>45372</v>
      </c>
      <c r="X758">
        <v>5</v>
      </c>
      <c r="Y758" s="13">
        <v>0.41666666666666669</v>
      </c>
      <c r="Z758" s="13">
        <v>0.625</v>
      </c>
      <c r="AA758" s="1">
        <f t="shared" si="33"/>
        <v>300</v>
      </c>
      <c r="AB758">
        <v>2</v>
      </c>
      <c r="AD758">
        <v>2</v>
      </c>
      <c r="AF758">
        <v>1</v>
      </c>
      <c r="AG758" t="s">
        <v>3065</v>
      </c>
      <c r="AH758">
        <v>87</v>
      </c>
      <c r="AJ758">
        <v>87</v>
      </c>
      <c r="AK758">
        <v>2</v>
      </c>
      <c r="BC758">
        <f t="shared" si="34"/>
        <v>87</v>
      </c>
      <c r="BD758">
        <f>BC758*[1]counts!$B$54</f>
        <v>665.55000000000007</v>
      </c>
      <c r="BE758">
        <f t="shared" si="35"/>
        <v>665.55000000000007</v>
      </c>
      <c r="BF758">
        <v>0</v>
      </c>
      <c r="BG758">
        <v>0</v>
      </c>
      <c r="BH758">
        <v>1</v>
      </c>
      <c r="BI758">
        <v>0</v>
      </c>
      <c r="BJ758">
        <v>0</v>
      </c>
      <c r="BK758">
        <v>0</v>
      </c>
      <c r="BL758">
        <v>0</v>
      </c>
      <c r="BM758">
        <v>0</v>
      </c>
      <c r="BN758">
        <v>0</v>
      </c>
      <c r="BO758">
        <v>0</v>
      </c>
      <c r="BP758">
        <v>0</v>
      </c>
      <c r="BQ758">
        <v>0</v>
      </c>
      <c r="BZ758">
        <v>1</v>
      </c>
      <c r="CA758" t="s">
        <v>942</v>
      </c>
      <c r="CF758">
        <v>1</v>
      </c>
      <c r="CG758">
        <v>1</v>
      </c>
      <c r="CH758">
        <v>0</v>
      </c>
      <c r="CI758">
        <v>1</v>
      </c>
      <c r="CJ758">
        <v>0</v>
      </c>
      <c r="CK758">
        <v>0</v>
      </c>
      <c r="CN758">
        <v>2</v>
      </c>
      <c r="CO758" t="s">
        <v>2720</v>
      </c>
      <c r="CT758" t="s">
        <v>942</v>
      </c>
      <c r="CU758">
        <v>2</v>
      </c>
    </row>
    <row r="759" spans="1:99" x14ac:dyDescent="0.35">
      <c r="A759">
        <v>766</v>
      </c>
      <c r="B759" s="11">
        <v>45407.888194444444</v>
      </c>
      <c r="D759">
        <v>0</v>
      </c>
      <c r="E759">
        <v>0</v>
      </c>
      <c r="F759">
        <v>0</v>
      </c>
      <c r="G759">
        <v>0</v>
      </c>
      <c r="H759">
        <v>0</v>
      </c>
      <c r="I759">
        <v>0</v>
      </c>
      <c r="J759">
        <v>0</v>
      </c>
      <c r="K759">
        <v>1</v>
      </c>
      <c r="L759" t="s">
        <v>3048</v>
      </c>
      <c r="M759">
        <v>28</v>
      </c>
      <c r="N759" t="s">
        <v>3067</v>
      </c>
      <c r="O759">
        <v>2</v>
      </c>
      <c r="Q759">
        <v>6</v>
      </c>
      <c r="R759" t="s">
        <v>8</v>
      </c>
      <c r="S759" t="s">
        <v>212</v>
      </c>
      <c r="T759" t="s">
        <v>6</v>
      </c>
      <c r="U759" t="s">
        <v>2986</v>
      </c>
      <c r="V759" s="12">
        <v>45376</v>
      </c>
      <c r="W759" s="12">
        <v>45376</v>
      </c>
      <c r="X759">
        <v>4</v>
      </c>
      <c r="Y759" s="13">
        <v>0.5</v>
      </c>
      <c r="Z759" s="13">
        <v>0.66666666666666663</v>
      </c>
      <c r="AA759" s="1">
        <f t="shared" si="33"/>
        <v>239.99999999999994</v>
      </c>
      <c r="AB759">
        <v>2</v>
      </c>
      <c r="AD759">
        <v>2</v>
      </c>
      <c r="AF759">
        <v>1</v>
      </c>
      <c r="AG759" t="s">
        <v>3068</v>
      </c>
      <c r="AH759">
        <v>34</v>
      </c>
      <c r="AJ759">
        <v>34</v>
      </c>
      <c r="AK759">
        <v>2</v>
      </c>
      <c r="BC759">
        <f t="shared" si="34"/>
        <v>34</v>
      </c>
      <c r="BD759">
        <f>BC759*[1]counts!$B$54</f>
        <v>260.10000000000002</v>
      </c>
      <c r="BE759">
        <f t="shared" si="35"/>
        <v>260.10000000000002</v>
      </c>
      <c r="BF759">
        <v>0</v>
      </c>
      <c r="BG759">
        <v>0</v>
      </c>
      <c r="BH759">
        <v>1</v>
      </c>
      <c r="BI759">
        <v>0</v>
      </c>
      <c r="BJ759">
        <v>0</v>
      </c>
      <c r="BK759">
        <v>0</v>
      </c>
      <c r="BL759">
        <v>0</v>
      </c>
      <c r="BM759">
        <v>0</v>
      </c>
      <c r="BN759">
        <v>0</v>
      </c>
      <c r="BO759">
        <v>0</v>
      </c>
      <c r="BP759">
        <v>0</v>
      </c>
      <c r="BQ759">
        <v>0</v>
      </c>
      <c r="BZ759">
        <v>1</v>
      </c>
      <c r="CA759" t="s">
        <v>942</v>
      </c>
      <c r="CF759">
        <v>1</v>
      </c>
      <c r="CG759">
        <v>3</v>
      </c>
      <c r="CH759">
        <v>1</v>
      </c>
      <c r="CI759">
        <v>1</v>
      </c>
      <c r="CJ759">
        <v>0</v>
      </c>
      <c r="CK759">
        <v>0</v>
      </c>
      <c r="CL759">
        <v>1</v>
      </c>
      <c r="CM759" t="s">
        <v>1425</v>
      </c>
      <c r="CN759">
        <v>3</v>
      </c>
      <c r="CO759" t="s">
        <v>3069</v>
      </c>
      <c r="CT759" t="s">
        <v>1473</v>
      </c>
      <c r="CU759">
        <v>2</v>
      </c>
    </row>
    <row r="760" spans="1:99" x14ac:dyDescent="0.35">
      <c r="A760">
        <v>767</v>
      </c>
      <c r="B760" s="11">
        <v>45407.894444444442</v>
      </c>
      <c r="D760">
        <v>0</v>
      </c>
      <c r="E760">
        <v>0</v>
      </c>
      <c r="F760">
        <v>0</v>
      </c>
      <c r="G760">
        <v>0</v>
      </c>
      <c r="H760">
        <v>0</v>
      </c>
      <c r="I760">
        <v>0</v>
      </c>
      <c r="J760">
        <v>0</v>
      </c>
      <c r="K760">
        <v>1</v>
      </c>
      <c r="L760" t="s">
        <v>3048</v>
      </c>
      <c r="M760">
        <v>53</v>
      </c>
      <c r="N760" t="s">
        <v>1218</v>
      </c>
      <c r="O760">
        <v>2</v>
      </c>
      <c r="Q760">
        <v>6</v>
      </c>
      <c r="R760" t="s">
        <v>8</v>
      </c>
      <c r="S760" t="s">
        <v>212</v>
      </c>
      <c r="T760" t="s">
        <v>6</v>
      </c>
      <c r="U760" t="s">
        <v>2986</v>
      </c>
      <c r="V760" s="12">
        <v>45377</v>
      </c>
      <c r="W760" s="12">
        <v>45377</v>
      </c>
      <c r="X760">
        <v>3</v>
      </c>
      <c r="Y760" s="13">
        <v>0.5</v>
      </c>
      <c r="Z760" s="13">
        <v>0.625</v>
      </c>
      <c r="AA760" s="1">
        <f t="shared" si="33"/>
        <v>180</v>
      </c>
      <c r="AB760">
        <v>2</v>
      </c>
      <c r="AD760">
        <v>2</v>
      </c>
      <c r="AF760">
        <v>1</v>
      </c>
      <c r="AG760" t="s">
        <v>2209</v>
      </c>
      <c r="AH760">
        <v>30</v>
      </c>
      <c r="AJ760">
        <v>30</v>
      </c>
      <c r="AK760">
        <v>2</v>
      </c>
      <c r="BC760">
        <f t="shared" si="34"/>
        <v>30</v>
      </c>
      <c r="BD760">
        <f>BC760*[1]counts!$B$54</f>
        <v>229.5</v>
      </c>
      <c r="BE760">
        <f t="shared" si="35"/>
        <v>229.5</v>
      </c>
      <c r="BF760">
        <v>0</v>
      </c>
      <c r="BG760">
        <v>0</v>
      </c>
      <c r="BH760">
        <v>1</v>
      </c>
      <c r="BI760">
        <v>0</v>
      </c>
      <c r="BJ760">
        <v>0</v>
      </c>
      <c r="BK760">
        <v>0</v>
      </c>
      <c r="BL760">
        <v>0</v>
      </c>
      <c r="BM760">
        <v>0</v>
      </c>
      <c r="BN760">
        <v>0</v>
      </c>
      <c r="BO760">
        <v>0</v>
      </c>
      <c r="BP760">
        <v>0</v>
      </c>
      <c r="BQ760">
        <v>0</v>
      </c>
      <c r="BZ760">
        <v>1</v>
      </c>
      <c r="CA760" t="s">
        <v>942</v>
      </c>
      <c r="CF760">
        <v>1</v>
      </c>
      <c r="CG760">
        <v>2</v>
      </c>
      <c r="CH760">
        <v>1</v>
      </c>
      <c r="CI760">
        <v>1</v>
      </c>
      <c r="CJ760">
        <v>0</v>
      </c>
      <c r="CK760">
        <v>0</v>
      </c>
      <c r="CL760">
        <v>1</v>
      </c>
      <c r="CM760" t="s">
        <v>1563</v>
      </c>
      <c r="CN760">
        <v>2</v>
      </c>
      <c r="CO760" t="s">
        <v>3070</v>
      </c>
      <c r="CT760" t="s">
        <v>942</v>
      </c>
      <c r="CU760">
        <v>2</v>
      </c>
    </row>
    <row r="761" spans="1:99" x14ac:dyDescent="0.35">
      <c r="A761">
        <v>768</v>
      </c>
      <c r="B761" s="11">
        <v>45407.9</v>
      </c>
      <c r="D761">
        <v>0</v>
      </c>
      <c r="E761">
        <v>0</v>
      </c>
      <c r="F761">
        <v>0</v>
      </c>
      <c r="G761">
        <v>0</v>
      </c>
      <c r="H761">
        <v>0</v>
      </c>
      <c r="I761">
        <v>0</v>
      </c>
      <c r="J761">
        <v>0</v>
      </c>
      <c r="K761">
        <v>1</v>
      </c>
      <c r="L761" t="s">
        <v>3043</v>
      </c>
      <c r="M761">
        <v>82</v>
      </c>
      <c r="N761" t="s">
        <v>1326</v>
      </c>
      <c r="O761">
        <v>2</v>
      </c>
      <c r="Q761">
        <v>6</v>
      </c>
      <c r="R761" t="s">
        <v>8</v>
      </c>
      <c r="S761" t="s">
        <v>212</v>
      </c>
      <c r="T761" t="s">
        <v>6</v>
      </c>
      <c r="U761" t="s">
        <v>2986</v>
      </c>
      <c r="V761" s="12">
        <v>45378</v>
      </c>
      <c r="W761" s="12">
        <v>45378</v>
      </c>
      <c r="X761">
        <v>3</v>
      </c>
      <c r="Y761" s="13">
        <v>0.5</v>
      </c>
      <c r="Z761" s="13">
        <v>0.625</v>
      </c>
      <c r="AA761" s="1">
        <f t="shared" si="33"/>
        <v>180</v>
      </c>
      <c r="AB761">
        <v>2</v>
      </c>
      <c r="AD761">
        <v>2</v>
      </c>
      <c r="AF761">
        <v>1</v>
      </c>
      <c r="AG761" t="s">
        <v>3071</v>
      </c>
      <c r="AH761">
        <v>28</v>
      </c>
      <c r="AJ761">
        <v>28</v>
      </c>
      <c r="AK761">
        <v>2</v>
      </c>
      <c r="BC761">
        <f t="shared" si="34"/>
        <v>28</v>
      </c>
      <c r="BD761">
        <f>BC761*[1]counts!$B$54</f>
        <v>214.20000000000002</v>
      </c>
      <c r="BE761">
        <f t="shared" si="35"/>
        <v>214.20000000000002</v>
      </c>
      <c r="BF761">
        <v>0</v>
      </c>
      <c r="BG761">
        <v>0</v>
      </c>
      <c r="BH761">
        <v>1</v>
      </c>
      <c r="BI761">
        <v>0</v>
      </c>
      <c r="BJ761">
        <v>0</v>
      </c>
      <c r="BK761">
        <v>0</v>
      </c>
      <c r="BL761">
        <v>0</v>
      </c>
      <c r="BM761">
        <v>0</v>
      </c>
      <c r="BN761">
        <v>0</v>
      </c>
      <c r="BO761">
        <v>0</v>
      </c>
      <c r="BP761">
        <v>0</v>
      </c>
      <c r="BQ761">
        <v>0</v>
      </c>
      <c r="BZ761">
        <v>1</v>
      </c>
      <c r="CA761" t="s">
        <v>1476</v>
      </c>
      <c r="CF761">
        <v>2</v>
      </c>
      <c r="CG761">
        <v>2</v>
      </c>
      <c r="CH761">
        <v>1</v>
      </c>
      <c r="CI761">
        <v>1</v>
      </c>
      <c r="CJ761">
        <v>0</v>
      </c>
      <c r="CK761">
        <v>0</v>
      </c>
      <c r="CL761">
        <v>2</v>
      </c>
      <c r="CM761" t="s">
        <v>3072</v>
      </c>
      <c r="CN761">
        <v>2</v>
      </c>
      <c r="CO761" t="s">
        <v>2366</v>
      </c>
      <c r="CT761" t="s">
        <v>942</v>
      </c>
      <c r="CU761">
        <v>2</v>
      </c>
    </row>
    <row r="762" spans="1:99" x14ac:dyDescent="0.35">
      <c r="A762">
        <v>769</v>
      </c>
      <c r="B762" s="11">
        <v>45407.904861111114</v>
      </c>
      <c r="D762">
        <v>0</v>
      </c>
      <c r="E762">
        <v>0</v>
      </c>
      <c r="F762">
        <v>0</v>
      </c>
      <c r="G762">
        <v>0</v>
      </c>
      <c r="H762">
        <v>0</v>
      </c>
      <c r="I762">
        <v>0</v>
      </c>
      <c r="J762">
        <v>0</v>
      </c>
      <c r="K762">
        <v>1</v>
      </c>
      <c r="L762" t="s">
        <v>3048</v>
      </c>
      <c r="M762">
        <v>95</v>
      </c>
      <c r="N762" t="s">
        <v>1326</v>
      </c>
      <c r="O762">
        <v>2</v>
      </c>
      <c r="Q762">
        <v>6</v>
      </c>
      <c r="R762" t="s">
        <v>8</v>
      </c>
      <c r="S762" t="s">
        <v>212</v>
      </c>
      <c r="T762" t="s">
        <v>6</v>
      </c>
      <c r="U762" t="s">
        <v>2986</v>
      </c>
      <c r="V762" s="12">
        <v>45379</v>
      </c>
      <c r="W762" s="12">
        <v>45379</v>
      </c>
      <c r="X762">
        <v>2</v>
      </c>
      <c r="Y762" s="13">
        <v>0.5</v>
      </c>
      <c r="Z762" s="13">
        <v>0.58333333333333337</v>
      </c>
      <c r="AA762" s="1">
        <f t="shared" si="33"/>
        <v>120.00000000000006</v>
      </c>
      <c r="AB762">
        <v>2</v>
      </c>
      <c r="AD762">
        <v>2</v>
      </c>
      <c r="AF762">
        <v>1</v>
      </c>
      <c r="AG762" t="s">
        <v>3073</v>
      </c>
      <c r="AH762">
        <v>26</v>
      </c>
      <c r="AJ762">
        <v>26</v>
      </c>
      <c r="AK762">
        <v>2</v>
      </c>
      <c r="BC762">
        <f t="shared" si="34"/>
        <v>26</v>
      </c>
      <c r="BD762">
        <f>BC762*[1]counts!$B$54</f>
        <v>198.9</v>
      </c>
      <c r="BE762">
        <f t="shared" si="35"/>
        <v>198.9</v>
      </c>
      <c r="BF762">
        <v>0</v>
      </c>
      <c r="BG762">
        <v>0</v>
      </c>
      <c r="BH762">
        <v>1</v>
      </c>
      <c r="BI762">
        <v>0</v>
      </c>
      <c r="BJ762">
        <v>0</v>
      </c>
      <c r="BK762">
        <v>0</v>
      </c>
      <c r="BL762">
        <v>0</v>
      </c>
      <c r="BM762">
        <v>0</v>
      </c>
      <c r="BN762">
        <v>0</v>
      </c>
      <c r="BO762">
        <v>0</v>
      </c>
      <c r="BP762">
        <v>0</v>
      </c>
      <c r="BQ762">
        <v>0</v>
      </c>
      <c r="BZ762">
        <v>1</v>
      </c>
      <c r="CA762" t="s">
        <v>942</v>
      </c>
      <c r="CF762">
        <v>1</v>
      </c>
      <c r="CG762">
        <v>2</v>
      </c>
      <c r="CH762">
        <v>1</v>
      </c>
      <c r="CI762">
        <v>1</v>
      </c>
      <c r="CJ762">
        <v>0</v>
      </c>
      <c r="CK762">
        <v>0</v>
      </c>
      <c r="CL762">
        <v>1</v>
      </c>
      <c r="CM762" t="s">
        <v>1425</v>
      </c>
      <c r="CN762">
        <v>2</v>
      </c>
      <c r="CO762" t="s">
        <v>2161</v>
      </c>
      <c r="CT762" t="s">
        <v>942</v>
      </c>
      <c r="CU762">
        <v>2</v>
      </c>
    </row>
    <row r="763" spans="1:99" x14ac:dyDescent="0.35">
      <c r="A763">
        <v>770</v>
      </c>
      <c r="B763" s="11">
        <v>45407.907638888886</v>
      </c>
      <c r="D763">
        <v>0</v>
      </c>
      <c r="E763">
        <v>0</v>
      </c>
      <c r="F763">
        <v>0</v>
      </c>
      <c r="G763">
        <v>0</v>
      </c>
      <c r="H763">
        <v>0</v>
      </c>
      <c r="I763">
        <v>0</v>
      </c>
      <c r="J763">
        <v>0</v>
      </c>
      <c r="K763">
        <v>1</v>
      </c>
      <c r="L763" t="s">
        <v>3048</v>
      </c>
      <c r="M763">
        <v>4</v>
      </c>
      <c r="N763" t="s">
        <v>3074</v>
      </c>
      <c r="O763">
        <v>2</v>
      </c>
      <c r="Q763">
        <v>6</v>
      </c>
      <c r="R763" t="s">
        <v>8</v>
      </c>
      <c r="S763" t="s">
        <v>212</v>
      </c>
      <c r="T763" t="s">
        <v>6</v>
      </c>
      <c r="U763" t="s">
        <v>2986</v>
      </c>
      <c r="V763" s="12">
        <v>45380</v>
      </c>
      <c r="W763" s="12">
        <v>45380</v>
      </c>
      <c r="X763">
        <v>2</v>
      </c>
      <c r="Y763" s="13">
        <v>0.45833333333333331</v>
      </c>
      <c r="Z763" s="13">
        <v>0.54166666666666663</v>
      </c>
      <c r="AA763" s="1">
        <f t="shared" si="33"/>
        <v>119.99999999999997</v>
      </c>
      <c r="AB763">
        <v>2</v>
      </c>
      <c r="AD763">
        <v>2</v>
      </c>
      <c r="AF763">
        <v>1</v>
      </c>
      <c r="AG763" t="s">
        <v>3073</v>
      </c>
      <c r="AH763">
        <v>30</v>
      </c>
      <c r="AJ763">
        <v>30</v>
      </c>
      <c r="AK763">
        <v>2</v>
      </c>
      <c r="BC763">
        <f t="shared" si="34"/>
        <v>30</v>
      </c>
      <c r="BD763">
        <f>BC763*[1]counts!$B$54</f>
        <v>229.5</v>
      </c>
      <c r="BE763">
        <f t="shared" si="35"/>
        <v>229.5</v>
      </c>
      <c r="BF763">
        <v>0</v>
      </c>
      <c r="BG763">
        <v>0</v>
      </c>
      <c r="BH763">
        <v>1</v>
      </c>
      <c r="BI763">
        <v>0</v>
      </c>
      <c r="BJ763">
        <v>0</v>
      </c>
      <c r="BK763">
        <v>0</v>
      </c>
      <c r="BL763">
        <v>0</v>
      </c>
      <c r="BM763">
        <v>0</v>
      </c>
      <c r="BN763">
        <v>0</v>
      </c>
      <c r="BO763">
        <v>0</v>
      </c>
      <c r="BP763">
        <v>0</v>
      </c>
      <c r="BQ763">
        <v>0</v>
      </c>
      <c r="BZ763">
        <v>1</v>
      </c>
      <c r="CA763" t="s">
        <v>942</v>
      </c>
      <c r="CF763">
        <v>2</v>
      </c>
      <c r="CG763">
        <v>2</v>
      </c>
      <c r="CH763">
        <v>1</v>
      </c>
      <c r="CI763">
        <v>1</v>
      </c>
      <c r="CJ763">
        <v>0</v>
      </c>
      <c r="CK763">
        <v>0</v>
      </c>
      <c r="CL763">
        <v>2</v>
      </c>
      <c r="CM763" t="s">
        <v>1062</v>
      </c>
      <c r="CN763">
        <v>2</v>
      </c>
      <c r="CO763" t="s">
        <v>3075</v>
      </c>
      <c r="CT763" t="s">
        <v>942</v>
      </c>
      <c r="CU763">
        <v>2</v>
      </c>
    </row>
    <row r="764" spans="1:99" x14ac:dyDescent="0.35">
      <c r="A764">
        <v>771</v>
      </c>
      <c r="B764" s="11">
        <v>45407.915972222225</v>
      </c>
      <c r="D764">
        <v>0</v>
      </c>
      <c r="E764">
        <v>0</v>
      </c>
      <c r="F764">
        <v>0</v>
      </c>
      <c r="G764">
        <v>0</v>
      </c>
      <c r="H764">
        <v>0</v>
      </c>
      <c r="I764">
        <v>0</v>
      </c>
      <c r="J764">
        <v>0</v>
      </c>
      <c r="K764">
        <v>1</v>
      </c>
      <c r="L764" t="s">
        <v>3048</v>
      </c>
      <c r="M764">
        <v>70</v>
      </c>
      <c r="N764" t="s">
        <v>1326</v>
      </c>
      <c r="O764">
        <v>2</v>
      </c>
      <c r="Q764">
        <v>5</v>
      </c>
      <c r="R764" t="s">
        <v>8</v>
      </c>
      <c r="S764" t="s">
        <v>212</v>
      </c>
      <c r="T764" t="s">
        <v>6</v>
      </c>
      <c r="U764" t="s">
        <v>2986</v>
      </c>
      <c r="V764" s="12">
        <v>45383</v>
      </c>
      <c r="W764" s="12">
        <v>45383</v>
      </c>
      <c r="X764">
        <v>3</v>
      </c>
      <c r="Y764" s="13">
        <v>0.5</v>
      </c>
      <c r="Z764" s="13">
        <v>0.625</v>
      </c>
      <c r="AA764" s="1">
        <f t="shared" si="33"/>
        <v>180</v>
      </c>
      <c r="AB764">
        <v>2</v>
      </c>
      <c r="AD764">
        <v>2</v>
      </c>
      <c r="AF764">
        <v>1</v>
      </c>
      <c r="AG764" t="s">
        <v>3076</v>
      </c>
      <c r="AH764">
        <v>10</v>
      </c>
      <c r="AJ764">
        <v>10</v>
      </c>
      <c r="AK764">
        <v>2</v>
      </c>
      <c r="BC764">
        <f t="shared" si="34"/>
        <v>10</v>
      </c>
      <c r="BD764">
        <f>BC764*[1]counts!$B$54</f>
        <v>76.5</v>
      </c>
      <c r="BE764">
        <f t="shared" si="35"/>
        <v>76.5</v>
      </c>
      <c r="BF764">
        <v>0</v>
      </c>
      <c r="BG764">
        <v>0</v>
      </c>
      <c r="BH764">
        <v>1</v>
      </c>
      <c r="BI764">
        <v>0</v>
      </c>
      <c r="BJ764">
        <v>0</v>
      </c>
      <c r="BK764">
        <v>0</v>
      </c>
      <c r="BL764">
        <v>0</v>
      </c>
      <c r="BM764">
        <v>0</v>
      </c>
      <c r="BN764">
        <v>0</v>
      </c>
      <c r="BO764">
        <v>0</v>
      </c>
      <c r="BP764">
        <v>0</v>
      </c>
      <c r="BQ764">
        <v>0</v>
      </c>
      <c r="BZ764">
        <v>1</v>
      </c>
      <c r="CA764" t="s">
        <v>942</v>
      </c>
      <c r="CF764">
        <v>2</v>
      </c>
      <c r="CG764">
        <v>2</v>
      </c>
      <c r="CH764">
        <v>0</v>
      </c>
      <c r="CI764">
        <v>1</v>
      </c>
      <c r="CJ764">
        <v>0</v>
      </c>
      <c r="CK764">
        <v>0</v>
      </c>
      <c r="CN764">
        <v>4</v>
      </c>
      <c r="CO764" t="s">
        <v>3077</v>
      </c>
      <c r="CT764" t="s">
        <v>942</v>
      </c>
      <c r="CU764">
        <v>2</v>
      </c>
    </row>
    <row r="765" spans="1:99" x14ac:dyDescent="0.35">
      <c r="A765">
        <v>772</v>
      </c>
      <c r="B765" s="11">
        <v>45407.921527777777</v>
      </c>
      <c r="D765">
        <v>0</v>
      </c>
      <c r="E765">
        <v>0</v>
      </c>
      <c r="F765">
        <v>0</v>
      </c>
      <c r="G765">
        <v>0</v>
      </c>
      <c r="H765">
        <v>0</v>
      </c>
      <c r="I765">
        <v>0</v>
      </c>
      <c r="J765">
        <v>0</v>
      </c>
      <c r="K765">
        <v>1</v>
      </c>
      <c r="L765" t="s">
        <v>3048</v>
      </c>
      <c r="M765">
        <v>48</v>
      </c>
      <c r="N765" t="s">
        <v>1326</v>
      </c>
      <c r="O765">
        <v>2</v>
      </c>
      <c r="Q765">
        <v>5</v>
      </c>
      <c r="R765" t="s">
        <v>8</v>
      </c>
      <c r="S765" t="s">
        <v>212</v>
      </c>
      <c r="T765" t="s">
        <v>6</v>
      </c>
      <c r="U765" t="s">
        <v>2986</v>
      </c>
      <c r="V765" s="12">
        <v>45384</v>
      </c>
      <c r="W765" s="12">
        <v>45384</v>
      </c>
      <c r="X765">
        <v>4</v>
      </c>
      <c r="Y765" s="13">
        <v>0.45833333333333331</v>
      </c>
      <c r="Z765" s="13">
        <v>0.625</v>
      </c>
      <c r="AA765" s="1">
        <f t="shared" si="33"/>
        <v>240</v>
      </c>
      <c r="AB765">
        <v>2</v>
      </c>
      <c r="AD765">
        <v>2</v>
      </c>
      <c r="AF765">
        <v>1</v>
      </c>
      <c r="AG765" t="s">
        <v>3078</v>
      </c>
      <c r="AH765">
        <v>15</v>
      </c>
      <c r="AJ765">
        <v>15</v>
      </c>
      <c r="AK765">
        <v>2</v>
      </c>
      <c r="BC765">
        <f t="shared" si="34"/>
        <v>15</v>
      </c>
      <c r="BD765">
        <f>BC765*[1]counts!$B$54</f>
        <v>114.75</v>
      </c>
      <c r="BE765">
        <f t="shared" si="35"/>
        <v>114.75</v>
      </c>
      <c r="BF765">
        <v>0</v>
      </c>
      <c r="BG765">
        <v>0</v>
      </c>
      <c r="BH765">
        <v>1</v>
      </c>
      <c r="BI765">
        <v>0</v>
      </c>
      <c r="BJ765">
        <v>0</v>
      </c>
      <c r="BK765">
        <v>0</v>
      </c>
      <c r="BL765">
        <v>0</v>
      </c>
      <c r="BM765">
        <v>0</v>
      </c>
      <c r="BN765">
        <v>0</v>
      </c>
      <c r="BO765">
        <v>0</v>
      </c>
      <c r="BP765">
        <v>0</v>
      </c>
      <c r="BQ765">
        <v>0</v>
      </c>
      <c r="BZ765">
        <v>1</v>
      </c>
      <c r="CA765" t="s">
        <v>1476</v>
      </c>
      <c r="CF765">
        <v>1</v>
      </c>
      <c r="CG765">
        <v>2</v>
      </c>
      <c r="CH765">
        <v>0</v>
      </c>
      <c r="CI765">
        <v>1</v>
      </c>
      <c r="CJ765">
        <v>0</v>
      </c>
      <c r="CK765">
        <v>0</v>
      </c>
      <c r="CN765">
        <v>3</v>
      </c>
      <c r="CO765" t="s">
        <v>3079</v>
      </c>
      <c r="CT765" t="s">
        <v>1476</v>
      </c>
      <c r="CU765">
        <v>2</v>
      </c>
    </row>
    <row r="766" spans="1:99" x14ac:dyDescent="0.35">
      <c r="A766">
        <v>773</v>
      </c>
      <c r="B766" s="11">
        <v>45407.925694444442</v>
      </c>
      <c r="D766">
        <v>0</v>
      </c>
      <c r="E766">
        <v>0</v>
      </c>
      <c r="F766">
        <v>0</v>
      </c>
      <c r="G766">
        <v>0</v>
      </c>
      <c r="H766">
        <v>0</v>
      </c>
      <c r="I766">
        <v>0</v>
      </c>
      <c r="J766">
        <v>0</v>
      </c>
      <c r="K766">
        <v>1</v>
      </c>
      <c r="L766" t="s">
        <v>3048</v>
      </c>
      <c r="M766">
        <v>64</v>
      </c>
      <c r="N766" t="s">
        <v>1326</v>
      </c>
      <c r="O766">
        <v>2</v>
      </c>
      <c r="Q766">
        <v>5</v>
      </c>
      <c r="R766" t="s">
        <v>8</v>
      </c>
      <c r="S766" t="s">
        <v>212</v>
      </c>
      <c r="T766" t="s">
        <v>6</v>
      </c>
      <c r="U766" t="s">
        <v>2986</v>
      </c>
      <c r="V766" s="12">
        <v>45385</v>
      </c>
      <c r="W766" s="12">
        <v>45385</v>
      </c>
      <c r="X766">
        <v>4</v>
      </c>
      <c r="Y766" s="13">
        <v>0.45833333333333331</v>
      </c>
      <c r="Z766" s="13">
        <v>0.625</v>
      </c>
      <c r="AA766" s="1">
        <f t="shared" si="33"/>
        <v>240</v>
      </c>
      <c r="AB766">
        <v>2</v>
      </c>
      <c r="AD766">
        <v>2</v>
      </c>
      <c r="AF766">
        <v>1</v>
      </c>
      <c r="AG766" t="s">
        <v>1688</v>
      </c>
      <c r="AH766">
        <v>15</v>
      </c>
      <c r="AJ766">
        <v>15</v>
      </c>
      <c r="AK766">
        <v>2</v>
      </c>
      <c r="BC766">
        <f t="shared" si="34"/>
        <v>15</v>
      </c>
      <c r="BD766">
        <f>BC766*[1]counts!$B$54</f>
        <v>114.75</v>
      </c>
      <c r="BE766">
        <f t="shared" si="35"/>
        <v>114.75</v>
      </c>
      <c r="BF766">
        <v>0</v>
      </c>
      <c r="BG766">
        <v>0</v>
      </c>
      <c r="BH766">
        <v>1</v>
      </c>
      <c r="BI766">
        <v>0</v>
      </c>
      <c r="BJ766">
        <v>0</v>
      </c>
      <c r="BK766">
        <v>0</v>
      </c>
      <c r="BL766">
        <v>0</v>
      </c>
      <c r="BM766">
        <v>0</v>
      </c>
      <c r="BN766">
        <v>0</v>
      </c>
      <c r="BO766">
        <v>0</v>
      </c>
      <c r="BP766">
        <v>0</v>
      </c>
      <c r="BQ766">
        <v>0</v>
      </c>
      <c r="BZ766">
        <v>1</v>
      </c>
      <c r="CA766" t="s">
        <v>1476</v>
      </c>
      <c r="CF766">
        <v>2</v>
      </c>
      <c r="CG766">
        <v>2</v>
      </c>
      <c r="CH766">
        <v>0</v>
      </c>
      <c r="CI766">
        <v>1</v>
      </c>
      <c r="CJ766">
        <v>0</v>
      </c>
      <c r="CK766">
        <v>0</v>
      </c>
      <c r="CN766">
        <v>4</v>
      </c>
      <c r="CO766" t="s">
        <v>3080</v>
      </c>
      <c r="CT766" t="s">
        <v>1473</v>
      </c>
      <c r="CU766">
        <v>2</v>
      </c>
    </row>
    <row r="767" spans="1:99" x14ac:dyDescent="0.35">
      <c r="A767">
        <v>774</v>
      </c>
      <c r="B767" s="11">
        <v>45407.929861111108</v>
      </c>
      <c r="D767">
        <v>0</v>
      </c>
      <c r="E767">
        <v>0</v>
      </c>
      <c r="F767">
        <v>0</v>
      </c>
      <c r="G767">
        <v>0</v>
      </c>
      <c r="H767">
        <v>0</v>
      </c>
      <c r="I767">
        <v>0</v>
      </c>
      <c r="J767">
        <v>0</v>
      </c>
      <c r="K767">
        <v>1</v>
      </c>
      <c r="L767" t="s">
        <v>3048</v>
      </c>
      <c r="M767">
        <v>87</v>
      </c>
      <c r="N767" t="s">
        <v>1326</v>
      </c>
      <c r="O767">
        <v>2</v>
      </c>
      <c r="Q767">
        <v>5</v>
      </c>
      <c r="R767" t="s">
        <v>8</v>
      </c>
      <c r="S767" t="s">
        <v>212</v>
      </c>
      <c r="T767" t="s">
        <v>6</v>
      </c>
      <c r="U767" t="s">
        <v>2986</v>
      </c>
      <c r="V767" s="12">
        <v>45386</v>
      </c>
      <c r="W767" s="12">
        <v>45386</v>
      </c>
      <c r="X767">
        <v>5</v>
      </c>
      <c r="Y767" s="13">
        <v>0.45833333333333331</v>
      </c>
      <c r="Z767" s="13">
        <v>0.66666666666666663</v>
      </c>
      <c r="AA767" s="1">
        <f t="shared" si="33"/>
        <v>300</v>
      </c>
      <c r="AB767">
        <v>2</v>
      </c>
      <c r="AD767">
        <v>2</v>
      </c>
      <c r="AF767">
        <v>1</v>
      </c>
      <c r="AG767" t="s">
        <v>1688</v>
      </c>
      <c r="AH767">
        <v>16</v>
      </c>
      <c r="AJ767">
        <v>16</v>
      </c>
      <c r="AK767">
        <v>2</v>
      </c>
      <c r="BC767">
        <f t="shared" si="34"/>
        <v>16</v>
      </c>
      <c r="BD767">
        <f>BC767*[1]counts!$B$54</f>
        <v>122.4</v>
      </c>
      <c r="BE767">
        <f t="shared" si="35"/>
        <v>122.4</v>
      </c>
      <c r="BF767">
        <v>0</v>
      </c>
      <c r="BG767">
        <v>0</v>
      </c>
      <c r="BH767">
        <v>1</v>
      </c>
      <c r="BI767">
        <v>0</v>
      </c>
      <c r="BJ767">
        <v>0</v>
      </c>
      <c r="BK767">
        <v>0</v>
      </c>
      <c r="BL767">
        <v>0</v>
      </c>
      <c r="BM767">
        <v>0</v>
      </c>
      <c r="BN767">
        <v>0</v>
      </c>
      <c r="BO767">
        <v>0</v>
      </c>
      <c r="BP767">
        <v>0</v>
      </c>
      <c r="BQ767">
        <v>0</v>
      </c>
      <c r="BZ767">
        <v>1</v>
      </c>
      <c r="CA767" t="s">
        <v>1473</v>
      </c>
      <c r="CF767">
        <v>1</v>
      </c>
      <c r="CG767">
        <v>2</v>
      </c>
      <c r="CH767">
        <v>0</v>
      </c>
      <c r="CI767">
        <v>1</v>
      </c>
      <c r="CJ767">
        <v>0</v>
      </c>
      <c r="CK767">
        <v>0</v>
      </c>
      <c r="CN767">
        <v>3</v>
      </c>
      <c r="CO767" t="s">
        <v>3081</v>
      </c>
      <c r="CT767" t="s">
        <v>1476</v>
      </c>
      <c r="CU767">
        <v>2</v>
      </c>
    </row>
    <row r="768" spans="1:99" x14ac:dyDescent="0.35">
      <c r="A768">
        <v>775</v>
      </c>
      <c r="B768" s="11">
        <v>45407.936111111114</v>
      </c>
      <c r="D768">
        <v>0</v>
      </c>
      <c r="E768">
        <v>0</v>
      </c>
      <c r="F768">
        <v>0</v>
      </c>
      <c r="G768">
        <v>0</v>
      </c>
      <c r="H768">
        <v>0</v>
      </c>
      <c r="I768">
        <v>0</v>
      </c>
      <c r="J768">
        <v>0</v>
      </c>
      <c r="K768">
        <v>1</v>
      </c>
      <c r="L768" t="s">
        <v>3048</v>
      </c>
      <c r="M768">
        <v>100</v>
      </c>
      <c r="N768" t="s">
        <v>2645</v>
      </c>
      <c r="O768">
        <v>2</v>
      </c>
      <c r="Q768">
        <v>5</v>
      </c>
      <c r="R768" t="s">
        <v>8</v>
      </c>
      <c r="S768" t="s">
        <v>212</v>
      </c>
      <c r="T768" t="s">
        <v>6</v>
      </c>
      <c r="U768" t="s">
        <v>2986</v>
      </c>
      <c r="V768" s="12">
        <v>45387</v>
      </c>
      <c r="W768" s="12">
        <v>45387</v>
      </c>
      <c r="X768">
        <v>3</v>
      </c>
      <c r="Y768" s="13">
        <v>0.5</v>
      </c>
      <c r="Z768" s="13">
        <v>0.625</v>
      </c>
      <c r="AA768" s="1">
        <f t="shared" si="33"/>
        <v>180</v>
      </c>
      <c r="AB768">
        <v>2</v>
      </c>
      <c r="AD768">
        <v>2</v>
      </c>
      <c r="AF768">
        <v>1</v>
      </c>
      <c r="AG768" t="s">
        <v>1688</v>
      </c>
      <c r="AH768">
        <v>13</v>
      </c>
      <c r="AJ768">
        <v>13</v>
      </c>
      <c r="AK768">
        <v>2</v>
      </c>
      <c r="BC768">
        <f t="shared" si="34"/>
        <v>13</v>
      </c>
      <c r="BD768">
        <f>BC768*[1]counts!$B$54</f>
        <v>99.45</v>
      </c>
      <c r="BE768">
        <f t="shared" si="35"/>
        <v>99.45</v>
      </c>
      <c r="BF768">
        <v>0</v>
      </c>
      <c r="BG768">
        <v>0</v>
      </c>
      <c r="BH768">
        <v>1</v>
      </c>
      <c r="BI768">
        <v>0</v>
      </c>
      <c r="BJ768">
        <v>0</v>
      </c>
      <c r="BK768">
        <v>0</v>
      </c>
      <c r="BL768">
        <v>0</v>
      </c>
      <c r="BM768">
        <v>0</v>
      </c>
      <c r="BN768">
        <v>0</v>
      </c>
      <c r="BO768">
        <v>0</v>
      </c>
      <c r="BP768">
        <v>0</v>
      </c>
      <c r="BQ768">
        <v>0</v>
      </c>
      <c r="BZ768">
        <v>1</v>
      </c>
      <c r="CA768" t="s">
        <v>942</v>
      </c>
      <c r="CG768">
        <v>2</v>
      </c>
      <c r="CH768">
        <v>0</v>
      </c>
      <c r="CI768">
        <v>1</v>
      </c>
      <c r="CJ768">
        <v>0</v>
      </c>
      <c r="CK768">
        <v>0</v>
      </c>
      <c r="CN768">
        <v>1</v>
      </c>
      <c r="CO768" t="s">
        <v>3082</v>
      </c>
      <c r="CT768" t="s">
        <v>942</v>
      </c>
      <c r="CU768">
        <v>2</v>
      </c>
    </row>
    <row r="769" spans="1:99" x14ac:dyDescent="0.35">
      <c r="A769">
        <v>776</v>
      </c>
      <c r="B769" s="11">
        <v>45407.940972222219</v>
      </c>
      <c r="D769">
        <v>0</v>
      </c>
      <c r="E769">
        <v>0</v>
      </c>
      <c r="F769">
        <v>0</v>
      </c>
      <c r="G769">
        <v>0</v>
      </c>
      <c r="H769">
        <v>0</v>
      </c>
      <c r="I769">
        <v>0</v>
      </c>
      <c r="J769">
        <v>0</v>
      </c>
      <c r="K769">
        <v>1</v>
      </c>
      <c r="L769" t="s">
        <v>3048</v>
      </c>
      <c r="M769">
        <v>12</v>
      </c>
      <c r="N769" t="s">
        <v>3083</v>
      </c>
      <c r="O769">
        <v>2</v>
      </c>
      <c r="Q769">
        <v>4</v>
      </c>
      <c r="R769" t="s">
        <v>9</v>
      </c>
      <c r="S769" t="s">
        <v>212</v>
      </c>
      <c r="T769" t="s">
        <v>6</v>
      </c>
      <c r="U769" t="s">
        <v>2986</v>
      </c>
      <c r="V769" s="12">
        <v>45390</v>
      </c>
      <c r="W769" s="12">
        <v>45390</v>
      </c>
      <c r="X769">
        <v>3</v>
      </c>
      <c r="Y769" s="13">
        <v>0.5</v>
      </c>
      <c r="Z769" s="13">
        <v>0.625</v>
      </c>
      <c r="AA769" s="1">
        <f t="shared" si="33"/>
        <v>180</v>
      </c>
      <c r="AB769">
        <v>2</v>
      </c>
      <c r="AD769">
        <v>2</v>
      </c>
      <c r="AF769">
        <v>1</v>
      </c>
      <c r="AG769" t="s">
        <v>2714</v>
      </c>
      <c r="AH769">
        <v>20</v>
      </c>
      <c r="AJ769">
        <v>20</v>
      </c>
      <c r="AK769">
        <v>2</v>
      </c>
      <c r="BC769">
        <f t="shared" si="34"/>
        <v>20</v>
      </c>
      <c r="BD769">
        <f>BC769*[1]counts!$B$54</f>
        <v>153</v>
      </c>
      <c r="BE769">
        <f t="shared" si="35"/>
        <v>153</v>
      </c>
      <c r="BF769">
        <v>0</v>
      </c>
      <c r="BG769">
        <v>0</v>
      </c>
      <c r="BH769">
        <v>1</v>
      </c>
      <c r="BI769">
        <v>0</v>
      </c>
      <c r="BJ769">
        <v>0</v>
      </c>
      <c r="BK769">
        <v>0</v>
      </c>
      <c r="BL769">
        <v>0</v>
      </c>
      <c r="BM769">
        <v>0</v>
      </c>
      <c r="BN769">
        <v>0</v>
      </c>
      <c r="BO769">
        <v>0</v>
      </c>
      <c r="BP769">
        <v>0</v>
      </c>
      <c r="BQ769">
        <v>0</v>
      </c>
      <c r="BZ769">
        <v>1</v>
      </c>
      <c r="CA769" t="s">
        <v>1476</v>
      </c>
      <c r="CG769">
        <v>3</v>
      </c>
      <c r="CH769">
        <v>1</v>
      </c>
      <c r="CI769">
        <v>1</v>
      </c>
      <c r="CJ769">
        <v>0</v>
      </c>
      <c r="CK769">
        <v>0</v>
      </c>
      <c r="CL769">
        <v>1</v>
      </c>
      <c r="CM769" t="s">
        <v>2659</v>
      </c>
      <c r="CN769">
        <v>2</v>
      </c>
      <c r="CO769" t="s">
        <v>3084</v>
      </c>
      <c r="CT769" t="s">
        <v>1476</v>
      </c>
      <c r="CU769">
        <v>2</v>
      </c>
    </row>
    <row r="770" spans="1:99" x14ac:dyDescent="0.35">
      <c r="A770">
        <v>777</v>
      </c>
      <c r="B770" s="11">
        <v>45407.945138888892</v>
      </c>
      <c r="D770">
        <v>0</v>
      </c>
      <c r="E770">
        <v>0</v>
      </c>
      <c r="F770">
        <v>0</v>
      </c>
      <c r="G770">
        <v>0</v>
      </c>
      <c r="H770">
        <v>0</v>
      </c>
      <c r="I770">
        <v>0</v>
      </c>
      <c r="J770">
        <v>0</v>
      </c>
      <c r="K770">
        <v>1</v>
      </c>
      <c r="L770" t="s">
        <v>3048</v>
      </c>
      <c r="M770">
        <v>35</v>
      </c>
      <c r="N770" t="s">
        <v>1326</v>
      </c>
      <c r="O770">
        <v>2</v>
      </c>
      <c r="Q770">
        <v>4</v>
      </c>
      <c r="R770" t="s">
        <v>9</v>
      </c>
      <c r="S770" t="s">
        <v>212</v>
      </c>
      <c r="T770" t="s">
        <v>6</v>
      </c>
      <c r="U770" t="s">
        <v>2986</v>
      </c>
      <c r="V770" s="12">
        <v>45391</v>
      </c>
      <c r="W770" s="12">
        <v>45391</v>
      </c>
      <c r="X770">
        <v>5</v>
      </c>
      <c r="Y770" s="13">
        <v>0.45833333333333331</v>
      </c>
      <c r="Z770" s="13">
        <v>0.66666666666666663</v>
      </c>
      <c r="AA770" s="1">
        <f t="shared" si="33"/>
        <v>300</v>
      </c>
      <c r="AB770">
        <v>2</v>
      </c>
      <c r="AD770">
        <v>2</v>
      </c>
      <c r="AF770">
        <v>1</v>
      </c>
      <c r="AG770" t="s">
        <v>2201</v>
      </c>
      <c r="AH770">
        <v>26</v>
      </c>
      <c r="AJ770">
        <v>26</v>
      </c>
      <c r="AK770">
        <v>2</v>
      </c>
      <c r="BC770">
        <f t="shared" si="34"/>
        <v>26</v>
      </c>
      <c r="BD770">
        <f>BC770*[1]counts!$B$54</f>
        <v>198.9</v>
      </c>
      <c r="BE770">
        <f t="shared" si="35"/>
        <v>198.9</v>
      </c>
      <c r="BF770">
        <v>0</v>
      </c>
      <c r="BG770">
        <v>0</v>
      </c>
      <c r="BH770">
        <v>1</v>
      </c>
      <c r="BI770">
        <v>0</v>
      </c>
      <c r="BJ770">
        <v>0</v>
      </c>
      <c r="BK770">
        <v>0</v>
      </c>
      <c r="BL770">
        <v>0</v>
      </c>
      <c r="BM770">
        <v>0</v>
      </c>
      <c r="BN770">
        <v>0</v>
      </c>
      <c r="BO770">
        <v>0</v>
      </c>
      <c r="BP770">
        <v>0</v>
      </c>
      <c r="BQ770">
        <v>0</v>
      </c>
      <c r="BZ770">
        <v>1</v>
      </c>
      <c r="CA770" t="s">
        <v>1476</v>
      </c>
      <c r="CF770">
        <v>1</v>
      </c>
      <c r="CG770">
        <v>3</v>
      </c>
      <c r="CH770">
        <v>1</v>
      </c>
      <c r="CI770">
        <v>1</v>
      </c>
      <c r="CJ770">
        <v>0</v>
      </c>
      <c r="CK770">
        <v>0</v>
      </c>
      <c r="CL770">
        <v>2</v>
      </c>
      <c r="CM770" t="s">
        <v>3085</v>
      </c>
      <c r="CN770">
        <v>2</v>
      </c>
      <c r="CO770" t="s">
        <v>3086</v>
      </c>
      <c r="CT770" t="s">
        <v>1476</v>
      </c>
      <c r="CU770">
        <v>2</v>
      </c>
    </row>
    <row r="771" spans="1:99" x14ac:dyDescent="0.35">
      <c r="A771">
        <v>778</v>
      </c>
      <c r="B771" s="11">
        <v>45407.951388888891</v>
      </c>
      <c r="D771">
        <v>0</v>
      </c>
      <c r="E771">
        <v>0</v>
      </c>
      <c r="F771">
        <v>0</v>
      </c>
      <c r="G771">
        <v>0</v>
      </c>
      <c r="H771">
        <v>0</v>
      </c>
      <c r="I771">
        <v>0</v>
      </c>
      <c r="J771">
        <v>0</v>
      </c>
      <c r="K771">
        <v>1</v>
      </c>
      <c r="L771" t="s">
        <v>3048</v>
      </c>
      <c r="M771">
        <v>45</v>
      </c>
      <c r="N771" t="s">
        <v>1326</v>
      </c>
      <c r="O771">
        <v>2</v>
      </c>
      <c r="Q771">
        <v>4</v>
      </c>
      <c r="R771" t="s">
        <v>9</v>
      </c>
      <c r="S771" t="s">
        <v>212</v>
      </c>
      <c r="T771" t="s">
        <v>6</v>
      </c>
      <c r="U771" t="s">
        <v>2986</v>
      </c>
      <c r="V771" s="12">
        <v>45392</v>
      </c>
      <c r="W771" s="12">
        <v>45392</v>
      </c>
      <c r="X771">
        <v>4</v>
      </c>
      <c r="Y771" s="13">
        <v>0.5</v>
      </c>
      <c r="Z771" s="13">
        <v>0.66666666666666663</v>
      </c>
      <c r="AA771" s="1">
        <f>(Z771-Y771)*24*60</f>
        <v>239.99999999999994</v>
      </c>
      <c r="AB771">
        <v>2</v>
      </c>
      <c r="AD771">
        <v>2</v>
      </c>
      <c r="AF771">
        <v>1</v>
      </c>
      <c r="AG771" t="s">
        <v>2201</v>
      </c>
      <c r="AH771">
        <v>28</v>
      </c>
      <c r="AJ771">
        <v>28</v>
      </c>
      <c r="AK771">
        <v>2</v>
      </c>
      <c r="BC771">
        <f>AJ771+AP771+AV771+BB771</f>
        <v>28</v>
      </c>
      <c r="BD771">
        <f>BC771*[1]counts!$B$54</f>
        <v>214.20000000000002</v>
      </c>
      <c r="BE771">
        <f>BD771+BA771+AU771+AO771+AI771</f>
        <v>214.20000000000002</v>
      </c>
      <c r="BF771">
        <v>0</v>
      </c>
      <c r="BG771">
        <v>0</v>
      </c>
      <c r="BH771">
        <v>1</v>
      </c>
      <c r="BI771">
        <v>0</v>
      </c>
      <c r="BJ771">
        <v>0</v>
      </c>
      <c r="BK771">
        <v>0</v>
      </c>
      <c r="BL771">
        <v>0</v>
      </c>
      <c r="BM771">
        <v>0</v>
      </c>
      <c r="BN771">
        <v>0</v>
      </c>
      <c r="BO771">
        <v>0</v>
      </c>
      <c r="BP771">
        <v>0</v>
      </c>
      <c r="BQ771">
        <v>0</v>
      </c>
      <c r="BZ771">
        <v>1</v>
      </c>
      <c r="CA771" t="s">
        <v>1476</v>
      </c>
      <c r="CG771">
        <v>2</v>
      </c>
      <c r="CH771">
        <v>0</v>
      </c>
      <c r="CI771">
        <v>1</v>
      </c>
      <c r="CJ771">
        <v>0</v>
      </c>
      <c r="CK771">
        <v>0</v>
      </c>
      <c r="CN771">
        <v>2</v>
      </c>
      <c r="CO771" t="s">
        <v>3084</v>
      </c>
      <c r="CT771" t="s">
        <v>1476</v>
      </c>
      <c r="CU771">
        <v>2</v>
      </c>
    </row>
    <row r="772" spans="1:99" x14ac:dyDescent="0.35">
      <c r="A772">
        <v>779</v>
      </c>
      <c r="B772" s="11">
        <v>45407.955555555556</v>
      </c>
      <c r="D772">
        <v>0</v>
      </c>
      <c r="E772">
        <v>0</v>
      </c>
      <c r="F772">
        <v>0</v>
      </c>
      <c r="G772">
        <v>0</v>
      </c>
      <c r="H772">
        <v>0</v>
      </c>
      <c r="I772">
        <v>0</v>
      </c>
      <c r="J772">
        <v>0</v>
      </c>
      <c r="K772">
        <v>1</v>
      </c>
      <c r="L772" t="s">
        <v>3048</v>
      </c>
      <c r="M772">
        <v>84</v>
      </c>
      <c r="N772" t="s">
        <v>1326</v>
      </c>
      <c r="O772">
        <v>2</v>
      </c>
      <c r="Q772">
        <v>4</v>
      </c>
      <c r="R772" t="s">
        <v>9</v>
      </c>
      <c r="S772" t="s">
        <v>212</v>
      </c>
      <c r="T772" t="s">
        <v>6</v>
      </c>
      <c r="U772" t="s">
        <v>2986</v>
      </c>
      <c r="V772" s="12">
        <v>45393</v>
      </c>
      <c r="W772" s="12">
        <v>45393</v>
      </c>
      <c r="X772">
        <v>5</v>
      </c>
      <c r="Y772" s="13">
        <v>0.45833333333333331</v>
      </c>
      <c r="Z772" s="13">
        <v>0.66666666666666663</v>
      </c>
      <c r="AA772" s="1">
        <f>(Z772-Y772)*24*60</f>
        <v>300</v>
      </c>
      <c r="AB772">
        <v>2</v>
      </c>
      <c r="AD772">
        <v>2</v>
      </c>
      <c r="AF772">
        <v>1</v>
      </c>
      <c r="AG772" t="s">
        <v>2201</v>
      </c>
      <c r="AH772">
        <v>20</v>
      </c>
      <c r="AJ772">
        <v>20</v>
      </c>
      <c r="AK772">
        <v>2</v>
      </c>
      <c r="BC772">
        <f>AJ772+AP772+AV772+BB772</f>
        <v>20</v>
      </c>
      <c r="BD772">
        <f>BC772*[1]counts!$B$54</f>
        <v>153</v>
      </c>
      <c r="BE772">
        <f>BD772+BA772+AU772+AO772+AI772</f>
        <v>153</v>
      </c>
      <c r="BF772">
        <v>0</v>
      </c>
      <c r="BG772">
        <v>0</v>
      </c>
      <c r="BH772">
        <v>1</v>
      </c>
      <c r="BI772">
        <v>0</v>
      </c>
      <c r="BJ772">
        <v>0</v>
      </c>
      <c r="BK772">
        <v>0</v>
      </c>
      <c r="BL772">
        <v>0</v>
      </c>
      <c r="BM772">
        <v>0</v>
      </c>
      <c r="BN772">
        <v>0</v>
      </c>
      <c r="BO772">
        <v>0</v>
      </c>
      <c r="BP772">
        <v>0</v>
      </c>
      <c r="BQ772">
        <v>0</v>
      </c>
      <c r="BZ772">
        <v>1</v>
      </c>
      <c r="CA772" t="s">
        <v>1476</v>
      </c>
      <c r="CG772">
        <v>2</v>
      </c>
      <c r="CH772">
        <v>0</v>
      </c>
      <c r="CI772">
        <v>1</v>
      </c>
      <c r="CJ772">
        <v>0</v>
      </c>
      <c r="CK772">
        <v>0</v>
      </c>
      <c r="CN772">
        <v>2</v>
      </c>
      <c r="CO772" t="s">
        <v>3084</v>
      </c>
      <c r="CT772" t="s">
        <v>1476</v>
      </c>
      <c r="CU772">
        <v>2</v>
      </c>
    </row>
    <row r="773" spans="1:99" x14ac:dyDescent="0.35">
      <c r="A773">
        <v>780</v>
      </c>
      <c r="B773" s="11">
        <v>45407.959027777775</v>
      </c>
      <c r="D773">
        <v>0</v>
      </c>
      <c r="E773">
        <v>0</v>
      </c>
      <c r="F773">
        <v>0</v>
      </c>
      <c r="G773">
        <v>0</v>
      </c>
      <c r="H773">
        <v>0</v>
      </c>
      <c r="I773">
        <v>0</v>
      </c>
      <c r="J773">
        <v>0</v>
      </c>
      <c r="K773">
        <v>1</v>
      </c>
      <c r="L773" t="s">
        <v>3048</v>
      </c>
      <c r="M773">
        <v>100</v>
      </c>
      <c r="N773" t="s">
        <v>3087</v>
      </c>
      <c r="O773">
        <v>2</v>
      </c>
      <c r="Q773">
        <v>4</v>
      </c>
      <c r="R773" t="s">
        <v>9</v>
      </c>
      <c r="S773" t="s">
        <v>212</v>
      </c>
      <c r="T773" t="s">
        <v>6</v>
      </c>
      <c r="U773" t="s">
        <v>2986</v>
      </c>
      <c r="V773" s="12">
        <v>45394</v>
      </c>
      <c r="W773" s="12">
        <v>45394</v>
      </c>
      <c r="X773">
        <v>4</v>
      </c>
      <c r="Y773" s="13">
        <v>0.45833333333333331</v>
      </c>
      <c r="Z773" s="13">
        <v>0.625</v>
      </c>
      <c r="AA773" s="1">
        <f>(Z773-Y773)*24*60</f>
        <v>240</v>
      </c>
      <c r="AB773">
        <v>2</v>
      </c>
      <c r="AD773">
        <v>2</v>
      </c>
      <c r="AF773">
        <v>1</v>
      </c>
      <c r="AG773" t="s">
        <v>3088</v>
      </c>
      <c r="AH773">
        <v>24</v>
      </c>
      <c r="AJ773">
        <v>24</v>
      </c>
      <c r="AK773">
        <v>2</v>
      </c>
      <c r="BC773">
        <f>AJ773+AP773+AV773+BB773</f>
        <v>24</v>
      </c>
      <c r="BD773">
        <f>BC773*[1]counts!$B$54</f>
        <v>183.60000000000002</v>
      </c>
      <c r="BE773">
        <f>BD773+BA773+AU773+AO773+AI773</f>
        <v>183.60000000000002</v>
      </c>
      <c r="BF773">
        <v>0</v>
      </c>
      <c r="BG773">
        <v>0</v>
      </c>
      <c r="BH773">
        <v>1</v>
      </c>
      <c r="BI773">
        <v>0</v>
      </c>
      <c r="BJ773">
        <v>0</v>
      </c>
      <c r="BK773">
        <v>0</v>
      </c>
      <c r="BL773">
        <v>0</v>
      </c>
      <c r="BM773">
        <v>0</v>
      </c>
      <c r="BN773">
        <v>0</v>
      </c>
      <c r="BO773">
        <v>0</v>
      </c>
      <c r="BP773">
        <v>0</v>
      </c>
      <c r="BQ773">
        <v>0</v>
      </c>
      <c r="BZ773">
        <v>1</v>
      </c>
      <c r="CA773" t="s">
        <v>1476</v>
      </c>
      <c r="CG773">
        <v>2</v>
      </c>
      <c r="CH773">
        <v>0</v>
      </c>
      <c r="CI773">
        <v>1</v>
      </c>
      <c r="CJ773">
        <v>0</v>
      </c>
      <c r="CK773">
        <v>0</v>
      </c>
      <c r="CN773">
        <v>2</v>
      </c>
      <c r="CO773" t="s">
        <v>3086</v>
      </c>
      <c r="CT773" t="s">
        <v>1476</v>
      </c>
      <c r="CU773">
        <v>2</v>
      </c>
    </row>
    <row r="774" spans="1:99" x14ac:dyDescent="0.35">
      <c r="A774">
        <v>781</v>
      </c>
      <c r="B774" s="11">
        <v>45407.965277777781</v>
      </c>
      <c r="D774">
        <v>0</v>
      </c>
      <c r="E774">
        <v>0</v>
      </c>
      <c r="F774">
        <v>0</v>
      </c>
      <c r="G774">
        <v>0</v>
      </c>
      <c r="H774">
        <v>0</v>
      </c>
      <c r="I774">
        <v>0</v>
      </c>
      <c r="J774">
        <v>0</v>
      </c>
      <c r="K774">
        <v>1</v>
      </c>
      <c r="L774" t="s">
        <v>3089</v>
      </c>
      <c r="M774">
        <v>100</v>
      </c>
      <c r="N774" t="s">
        <v>3090</v>
      </c>
      <c r="O774">
        <v>2</v>
      </c>
      <c r="Q774">
        <v>1</v>
      </c>
      <c r="R774" t="s">
        <v>8</v>
      </c>
      <c r="S774" t="s">
        <v>199</v>
      </c>
      <c r="T774" t="s">
        <v>6</v>
      </c>
      <c r="U774" t="s">
        <v>2986</v>
      </c>
      <c r="V774" s="12">
        <v>45397</v>
      </c>
      <c r="W774" s="12">
        <v>45401</v>
      </c>
      <c r="X774">
        <v>4</v>
      </c>
      <c r="Y774" s="13">
        <v>0.5</v>
      </c>
      <c r="Z774" s="13">
        <v>0.66666666666666663</v>
      </c>
      <c r="AA774" s="1">
        <f>(Z774-Y774)*24*60</f>
        <v>239.99999999999994</v>
      </c>
      <c r="AB774">
        <v>2</v>
      </c>
      <c r="AD774">
        <v>2</v>
      </c>
      <c r="AF774">
        <v>1</v>
      </c>
      <c r="AG774" t="s">
        <v>3091</v>
      </c>
      <c r="AH774">
        <v>360</v>
      </c>
      <c r="AJ774">
        <v>360</v>
      </c>
      <c r="AK774">
        <v>2</v>
      </c>
      <c r="BC774">
        <f>AJ774+AP774+AV774+BB774</f>
        <v>360</v>
      </c>
      <c r="BD774">
        <f>BC774*[1]counts!$B$54</f>
        <v>2754</v>
      </c>
      <c r="BE774">
        <f>BD774+BA774+AU774+AO774+AI774</f>
        <v>2754</v>
      </c>
      <c r="BF774">
        <v>0</v>
      </c>
      <c r="BG774">
        <v>0</v>
      </c>
      <c r="BH774">
        <v>1</v>
      </c>
      <c r="BI774">
        <v>0</v>
      </c>
      <c r="BJ774">
        <v>0</v>
      </c>
      <c r="BK774">
        <v>0</v>
      </c>
      <c r="BL774">
        <v>0</v>
      </c>
      <c r="BM774">
        <v>0</v>
      </c>
      <c r="BN774">
        <v>0</v>
      </c>
      <c r="BO774">
        <v>0</v>
      </c>
      <c r="BP774">
        <v>0</v>
      </c>
      <c r="BQ774">
        <v>0</v>
      </c>
      <c r="BZ774">
        <v>1</v>
      </c>
      <c r="CF774">
        <v>3</v>
      </c>
      <c r="CG774">
        <v>4</v>
      </c>
      <c r="CH774">
        <v>1</v>
      </c>
      <c r="CI774">
        <v>1</v>
      </c>
      <c r="CJ774">
        <v>0</v>
      </c>
      <c r="CK774">
        <v>0</v>
      </c>
      <c r="CL774">
        <v>4</v>
      </c>
      <c r="CM774" t="s">
        <v>3092</v>
      </c>
      <c r="CN774">
        <v>3</v>
      </c>
      <c r="CO774" t="s">
        <v>3093</v>
      </c>
      <c r="CT774" t="s">
        <v>1476</v>
      </c>
      <c r="CU774">
        <v>2</v>
      </c>
    </row>
  </sheetData>
  <autoFilter ref="A1:CU774" xr:uid="{73E36764-3C0C-4CDC-8685-97FCDD5320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5030D-BF23-4E6B-9876-35E777D1DFA1}">
  <dimension ref="A1:T57"/>
  <sheetViews>
    <sheetView showGridLines="0" workbookViewId="0">
      <selection activeCell="A39" sqref="A39"/>
    </sheetView>
  </sheetViews>
  <sheetFormatPr defaultRowHeight="14.5" x14ac:dyDescent="0.35"/>
  <cols>
    <col min="1" max="1" width="13.81640625" customWidth="1"/>
    <col min="2" max="2" width="12.6328125" customWidth="1"/>
  </cols>
  <sheetData>
    <row r="1" spans="1:1" ht="17.5" x14ac:dyDescent="0.35">
      <c r="A1" s="2" t="s">
        <v>10</v>
      </c>
    </row>
    <row r="2" spans="1:1" x14ac:dyDescent="0.35">
      <c r="A2" s="3"/>
    </row>
    <row r="3" spans="1:1" x14ac:dyDescent="0.35">
      <c r="A3" s="4" t="s">
        <v>11</v>
      </c>
    </row>
    <row r="4" spans="1:1" x14ac:dyDescent="0.35">
      <c r="A4" s="3"/>
    </row>
    <row r="5" spans="1:1" x14ac:dyDescent="0.35">
      <c r="A5" s="3"/>
    </row>
    <row r="6" spans="1:1" x14ac:dyDescent="0.35">
      <c r="A6" s="5" t="s">
        <v>12</v>
      </c>
    </row>
    <row r="7" spans="1:1" x14ac:dyDescent="0.35">
      <c r="A7" s="3"/>
    </row>
    <row r="8" spans="1:1" x14ac:dyDescent="0.35">
      <c r="A8" s="4" t="s">
        <v>13</v>
      </c>
    </row>
    <row r="9" spans="1:1" x14ac:dyDescent="0.35">
      <c r="A9" s="3"/>
    </row>
    <row r="10" spans="1:1" x14ac:dyDescent="0.35">
      <c r="A10" s="3"/>
    </row>
    <row r="11" spans="1:1" x14ac:dyDescent="0.35">
      <c r="A11" s="5" t="s">
        <v>14</v>
      </c>
    </row>
    <row r="12" spans="1:1" x14ac:dyDescent="0.35">
      <c r="A12" s="3"/>
    </row>
    <row r="13" spans="1:1" x14ac:dyDescent="0.35">
      <c r="A13" s="4" t="s">
        <v>15</v>
      </c>
    </row>
    <row r="14" spans="1:1" x14ac:dyDescent="0.35">
      <c r="A14" s="3"/>
    </row>
    <row r="15" spans="1:1" x14ac:dyDescent="0.35">
      <c r="A15" s="3"/>
    </row>
    <row r="16" spans="1:1" x14ac:dyDescent="0.35">
      <c r="A16" s="5" t="s">
        <v>16</v>
      </c>
    </row>
    <row r="17" spans="1:6" x14ac:dyDescent="0.35">
      <c r="A17" s="3"/>
    </row>
    <row r="18" spans="1:6" x14ac:dyDescent="0.35">
      <c r="A18" s="4" t="s">
        <v>17</v>
      </c>
    </row>
    <row r="19" spans="1:6" x14ac:dyDescent="0.35">
      <c r="A19" s="3"/>
    </row>
    <row r="20" spans="1:6" x14ac:dyDescent="0.35">
      <c r="A20" s="3"/>
    </row>
    <row r="21" spans="1:6" x14ac:dyDescent="0.35">
      <c r="A21" s="5" t="s">
        <v>18</v>
      </c>
    </row>
    <row r="26" spans="1:6" ht="43.5" x14ac:dyDescent="0.35">
      <c r="A26" s="6" t="s">
        <v>19</v>
      </c>
      <c r="B26" s="6" t="s">
        <v>20</v>
      </c>
      <c r="C26" s="6" t="s">
        <v>21</v>
      </c>
      <c r="D26" s="6" t="s">
        <v>22</v>
      </c>
      <c r="E26" s="6" t="s">
        <v>23</v>
      </c>
      <c r="F26" s="6" t="s">
        <v>24</v>
      </c>
    </row>
    <row r="27" spans="1:6" ht="29" x14ac:dyDescent="0.35">
      <c r="A27" s="7" t="s">
        <v>31</v>
      </c>
      <c r="B27" s="8" t="s">
        <v>32</v>
      </c>
      <c r="C27" s="8" t="s">
        <v>33</v>
      </c>
      <c r="D27" s="8" t="s">
        <v>34</v>
      </c>
      <c r="E27" s="8" t="s">
        <v>35</v>
      </c>
      <c r="F27">
        <f>MEDIAN(LEFT(B27,6),LEFT(C27,6),LEFT(D27,6),LEFT(E27,6))</f>
        <v>49148</v>
      </c>
    </row>
    <row r="28" spans="1:6" ht="29" x14ac:dyDescent="0.35">
      <c r="A28" s="7" t="s">
        <v>37</v>
      </c>
      <c r="B28" s="8" t="s">
        <v>38</v>
      </c>
      <c r="C28" s="8" t="s">
        <v>39</v>
      </c>
      <c r="D28" s="8" t="s">
        <v>40</v>
      </c>
      <c r="E28" s="8" t="s">
        <v>41</v>
      </c>
      <c r="F28">
        <f t="shared" ref="F28:F36" si="0">MEDIAN(LEFT(B28,6),LEFT(C28,6),LEFT(D28,6),LEFT(E28,6))</f>
        <v>42247</v>
      </c>
    </row>
    <row r="29" spans="1:6" ht="29" x14ac:dyDescent="0.35">
      <c r="A29" s="7" t="s">
        <v>45</v>
      </c>
      <c r="B29" s="8" t="s">
        <v>46</v>
      </c>
      <c r="C29" s="8" t="s">
        <v>47</v>
      </c>
      <c r="D29" s="8" t="s">
        <v>48</v>
      </c>
      <c r="E29" s="8" t="s">
        <v>49</v>
      </c>
      <c r="F29">
        <f t="shared" si="0"/>
        <v>36273</v>
      </c>
    </row>
    <row r="30" spans="1:6" ht="43.5" x14ac:dyDescent="0.35">
      <c r="A30" s="7" t="s">
        <v>53</v>
      </c>
      <c r="B30" s="8" t="s">
        <v>54</v>
      </c>
      <c r="C30" s="8" t="s">
        <v>55</v>
      </c>
      <c r="D30" s="8" t="s">
        <v>56</v>
      </c>
      <c r="E30" s="8" t="s">
        <v>57</v>
      </c>
      <c r="F30">
        <f t="shared" si="0"/>
        <v>31376.5</v>
      </c>
    </row>
    <row r="31" spans="1:6" ht="43.5" x14ac:dyDescent="0.35">
      <c r="A31" s="7" t="s">
        <v>61</v>
      </c>
      <c r="B31" s="8" t="s">
        <v>62</v>
      </c>
      <c r="C31" s="8" t="s">
        <v>63</v>
      </c>
      <c r="D31" s="8" t="s">
        <v>64</v>
      </c>
      <c r="E31" s="8" t="s">
        <v>65</v>
      </c>
      <c r="F31">
        <f t="shared" si="0"/>
        <v>26985</v>
      </c>
    </row>
    <row r="32" spans="1:6" ht="43.5" x14ac:dyDescent="0.35">
      <c r="A32" s="7" t="s">
        <v>67</v>
      </c>
      <c r="B32" s="8" t="s">
        <v>68</v>
      </c>
      <c r="C32" s="8" t="s">
        <v>69</v>
      </c>
      <c r="D32" s="8" t="s">
        <v>70</v>
      </c>
      <c r="E32" s="8" t="s">
        <v>71</v>
      </c>
      <c r="F32">
        <f t="shared" si="0"/>
        <v>23174</v>
      </c>
    </row>
    <row r="33" spans="1:20" ht="43.5" x14ac:dyDescent="0.35">
      <c r="A33" s="7" t="s">
        <v>72</v>
      </c>
      <c r="B33" s="8" t="s">
        <v>73</v>
      </c>
      <c r="C33" s="8" t="s">
        <v>74</v>
      </c>
      <c r="D33" s="8" t="s">
        <v>74</v>
      </c>
      <c r="E33" s="8" t="s">
        <v>74</v>
      </c>
      <c r="F33" s="9">
        <v>11102</v>
      </c>
    </row>
    <row r="34" spans="1:20" ht="43.5" x14ac:dyDescent="0.35">
      <c r="A34" s="7" t="s">
        <v>75</v>
      </c>
      <c r="B34" s="8" t="s">
        <v>76</v>
      </c>
      <c r="C34" s="8" t="s">
        <v>77</v>
      </c>
      <c r="D34" s="8" t="s">
        <v>78</v>
      </c>
      <c r="E34" s="8" t="s">
        <v>79</v>
      </c>
      <c r="F34">
        <f t="shared" si="0"/>
        <v>26572</v>
      </c>
    </row>
    <row r="35" spans="1:20" ht="43.5" x14ac:dyDescent="0.35">
      <c r="A35" s="7" t="s">
        <v>80</v>
      </c>
      <c r="B35" s="8" t="s">
        <v>81</v>
      </c>
      <c r="C35" s="8" t="s">
        <v>82</v>
      </c>
      <c r="D35" s="8" t="s">
        <v>83</v>
      </c>
      <c r="E35" s="8" t="s">
        <v>84</v>
      </c>
      <c r="F35">
        <f t="shared" si="0"/>
        <v>22003.5</v>
      </c>
    </row>
    <row r="36" spans="1:20" ht="43.5" x14ac:dyDescent="0.35">
      <c r="A36" s="7" t="s">
        <v>86</v>
      </c>
      <c r="B36" s="8" t="s">
        <v>87</v>
      </c>
      <c r="C36" s="8" t="s">
        <v>88</v>
      </c>
      <c r="D36" s="8" t="s">
        <v>89</v>
      </c>
      <c r="E36" s="8" t="s">
        <v>90</v>
      </c>
      <c r="F36">
        <f t="shared" si="0"/>
        <v>18169.5</v>
      </c>
    </row>
    <row r="37" spans="1:20" ht="43.5" x14ac:dyDescent="0.35">
      <c r="A37" s="7" t="s">
        <v>91</v>
      </c>
      <c r="B37" s="8" t="s">
        <v>92</v>
      </c>
      <c r="C37" s="8" t="s">
        <v>74</v>
      </c>
      <c r="D37" s="8" t="s">
        <v>74</v>
      </c>
      <c r="E37" s="8" t="s">
        <v>74</v>
      </c>
      <c r="F37" s="9">
        <v>16538</v>
      </c>
    </row>
    <row r="39" spans="1:20" x14ac:dyDescent="0.35">
      <c r="T39">
        <f>AVERAGE(S39:S59)</f>
        <v>40255.666666666664</v>
      </c>
    </row>
    <row r="41" spans="1:20" ht="43.5" x14ac:dyDescent="0.35">
      <c r="A41" s="6" t="s">
        <v>19</v>
      </c>
      <c r="B41" s="6" t="s">
        <v>25</v>
      </c>
      <c r="C41" s="6" t="s">
        <v>26</v>
      </c>
      <c r="D41" s="6" t="s">
        <v>27</v>
      </c>
      <c r="E41" s="6" t="s">
        <v>28</v>
      </c>
      <c r="F41" s="6" t="s">
        <v>29</v>
      </c>
      <c r="G41" s="6" t="s">
        <v>30</v>
      </c>
      <c r="S41">
        <f>MEDIAN(LEFT(G43,6),RIGHT(G43,6))</f>
        <v>49354</v>
      </c>
    </row>
    <row r="42" spans="1:20" ht="43.5" x14ac:dyDescent="0.35">
      <c r="A42" s="7" t="s">
        <v>36</v>
      </c>
      <c r="B42" s="8"/>
      <c r="C42" s="8"/>
      <c r="D42" s="8"/>
      <c r="E42" s="8"/>
      <c r="F42" s="8"/>
      <c r="G42" s="8"/>
      <c r="S42">
        <f>MEDIAN(LEFT(G44,6),RIGHT(G44,6))</f>
        <v>42247</v>
      </c>
    </row>
    <row r="43" spans="1:20" ht="29" x14ac:dyDescent="0.35">
      <c r="A43" s="8" t="s">
        <v>42</v>
      </c>
      <c r="B43" s="8" t="s">
        <v>43</v>
      </c>
      <c r="C43" s="8">
        <v>224</v>
      </c>
      <c r="D43" s="8">
        <v>232</v>
      </c>
      <c r="E43" s="8">
        <v>240</v>
      </c>
      <c r="F43" s="8">
        <v>250</v>
      </c>
      <c r="G43" s="8" t="s">
        <v>44</v>
      </c>
      <c r="S43">
        <f>MEDIAN(LEFT(G45,6),RIGHT(G45,6))</f>
        <v>36273</v>
      </c>
    </row>
    <row r="44" spans="1:20" ht="29" x14ac:dyDescent="0.35">
      <c r="A44" s="8" t="s">
        <v>50</v>
      </c>
      <c r="B44" s="8" t="s">
        <v>51</v>
      </c>
      <c r="C44" s="8">
        <v>191</v>
      </c>
      <c r="D44" s="8">
        <v>199</v>
      </c>
      <c r="E44" s="8">
        <v>207</v>
      </c>
      <c r="F44" s="8">
        <v>215</v>
      </c>
      <c r="G44" s="8" t="s">
        <v>52</v>
      </c>
    </row>
    <row r="45" spans="1:20" ht="29" x14ac:dyDescent="0.35">
      <c r="A45" s="8" t="s">
        <v>58</v>
      </c>
      <c r="B45" s="8" t="s">
        <v>59</v>
      </c>
      <c r="C45" s="8">
        <v>164</v>
      </c>
      <c r="D45" s="8">
        <v>170</v>
      </c>
      <c r="E45" s="8">
        <v>178</v>
      </c>
      <c r="F45" s="8">
        <v>184</v>
      </c>
      <c r="G45" s="8" t="s">
        <v>60</v>
      </c>
      <c r="S45">
        <f>MEDIAN(LEFT(G47,6),RIGHT(G47,6))</f>
        <v>49354</v>
      </c>
    </row>
    <row r="46" spans="1:20" ht="29" x14ac:dyDescent="0.35">
      <c r="A46" s="7" t="s">
        <v>66</v>
      </c>
      <c r="B46" s="8"/>
      <c r="C46" s="8"/>
      <c r="D46" s="8"/>
      <c r="E46" s="8"/>
      <c r="F46" s="8"/>
      <c r="G46" s="8"/>
      <c r="S46">
        <f>MEDIAN(LEFT(G48,6),RIGHT(G48,6))</f>
        <v>42247</v>
      </c>
    </row>
    <row r="47" spans="1:20" ht="29" x14ac:dyDescent="0.35">
      <c r="A47" s="8" t="s">
        <v>42</v>
      </c>
      <c r="B47" s="8" t="s">
        <v>43</v>
      </c>
      <c r="C47" s="8">
        <v>224</v>
      </c>
      <c r="D47" s="8">
        <v>232</v>
      </c>
      <c r="E47" s="8">
        <v>240</v>
      </c>
      <c r="F47" s="8">
        <v>250</v>
      </c>
      <c r="G47" s="8" t="s">
        <v>44</v>
      </c>
      <c r="S47">
        <f>MEDIAN(LEFT(G49,6),RIGHT(G49,6))</f>
        <v>36273</v>
      </c>
    </row>
    <row r="48" spans="1:20" ht="29" x14ac:dyDescent="0.35">
      <c r="A48" s="8" t="s">
        <v>50</v>
      </c>
      <c r="B48" s="8" t="s">
        <v>51</v>
      </c>
      <c r="C48" s="8">
        <v>191</v>
      </c>
      <c r="D48" s="8">
        <v>199</v>
      </c>
      <c r="E48" s="8">
        <v>207</v>
      </c>
      <c r="F48" s="8">
        <v>215</v>
      </c>
      <c r="G48" s="8" t="s">
        <v>52</v>
      </c>
    </row>
    <row r="49" spans="1:19" ht="29" x14ac:dyDescent="0.35">
      <c r="A49" s="8" t="s">
        <v>58</v>
      </c>
      <c r="B49" s="8" t="s">
        <v>59</v>
      </c>
      <c r="C49" s="8">
        <v>164</v>
      </c>
      <c r="D49" s="8">
        <v>170</v>
      </c>
      <c r="E49" s="8">
        <v>177</v>
      </c>
      <c r="F49" s="8">
        <v>184</v>
      </c>
      <c r="G49" s="8" t="s">
        <v>60</v>
      </c>
      <c r="S49">
        <f>MEDIAN(LEFT(G51,6),RIGHT(G51,6))</f>
        <v>49354</v>
      </c>
    </row>
    <row r="50" spans="1:19" ht="29" x14ac:dyDescent="0.35">
      <c r="A50" s="7" t="s">
        <v>85</v>
      </c>
      <c r="B50" s="8"/>
      <c r="C50" s="8"/>
      <c r="D50" s="8"/>
      <c r="E50" s="8"/>
      <c r="F50" s="8"/>
      <c r="G50" s="8"/>
      <c r="S50">
        <f>MEDIAN(LEFT(G52,6),RIGHT(G52,6))</f>
        <v>42247</v>
      </c>
    </row>
    <row r="51" spans="1:19" ht="29" x14ac:dyDescent="0.35">
      <c r="A51" s="8" t="s">
        <v>42</v>
      </c>
      <c r="B51" s="8" t="s">
        <v>43</v>
      </c>
      <c r="C51" s="8">
        <v>224</v>
      </c>
      <c r="D51" s="8">
        <v>232</v>
      </c>
      <c r="E51" s="8">
        <v>240</v>
      </c>
      <c r="F51" s="8">
        <v>250</v>
      </c>
      <c r="G51" s="8" t="s">
        <v>44</v>
      </c>
      <c r="S51">
        <f>MEDIAN(LEFT(G53,6),RIGHT(G53,6))</f>
        <v>36273</v>
      </c>
    </row>
    <row r="52" spans="1:19" ht="29" x14ac:dyDescent="0.35">
      <c r="A52" s="8" t="s">
        <v>50</v>
      </c>
      <c r="B52" s="8" t="s">
        <v>51</v>
      </c>
      <c r="C52" s="8">
        <v>191</v>
      </c>
      <c r="D52" s="8">
        <v>199</v>
      </c>
      <c r="E52" s="8">
        <v>207</v>
      </c>
      <c r="F52" s="8">
        <v>215</v>
      </c>
      <c r="G52" s="8" t="s">
        <v>52</v>
      </c>
    </row>
    <row r="53" spans="1:19" ht="29" x14ac:dyDescent="0.35">
      <c r="A53" s="8" t="s">
        <v>58</v>
      </c>
      <c r="B53" s="8" t="s">
        <v>59</v>
      </c>
      <c r="C53" s="8">
        <v>164</v>
      </c>
      <c r="D53" s="8">
        <v>170</v>
      </c>
      <c r="E53" s="8">
        <v>177</v>
      </c>
      <c r="F53" s="8">
        <v>184</v>
      </c>
      <c r="G53" s="8" t="s">
        <v>60</v>
      </c>
      <c r="S53">
        <f>MEDIAN(LEFT(G55,6),RIGHT(G55,6))</f>
        <v>42247</v>
      </c>
    </row>
    <row r="54" spans="1:19" x14ac:dyDescent="0.35">
      <c r="A54" s="7" t="s">
        <v>93</v>
      </c>
      <c r="B54" s="8"/>
      <c r="C54" s="8"/>
      <c r="D54" s="8"/>
      <c r="E54" s="8"/>
      <c r="F54" s="8"/>
      <c r="G54" s="8"/>
      <c r="S54">
        <f>MEDIAN(LEFT(G56,6),RIGHT(G56,6))</f>
        <v>29990</v>
      </c>
    </row>
    <row r="55" spans="1:19" ht="43.5" x14ac:dyDescent="0.35">
      <c r="A55" s="8" t="s">
        <v>94</v>
      </c>
      <c r="B55" s="8" t="s">
        <v>59</v>
      </c>
      <c r="C55" s="8">
        <v>191</v>
      </c>
      <c r="D55" s="8">
        <v>199</v>
      </c>
      <c r="E55" s="8">
        <v>207</v>
      </c>
      <c r="F55" s="8">
        <v>215</v>
      </c>
      <c r="G55" s="8" t="s">
        <v>52</v>
      </c>
      <c r="S55">
        <f>MEDIAN(LEFT(G57,6),RIGHT(G57,6))</f>
        <v>27209</v>
      </c>
    </row>
    <row r="56" spans="1:19" ht="43.5" x14ac:dyDescent="0.35">
      <c r="A56" s="8" t="s">
        <v>95</v>
      </c>
      <c r="B56" s="8" t="s">
        <v>96</v>
      </c>
      <c r="C56" s="8">
        <v>136</v>
      </c>
      <c r="D56" s="8">
        <v>141</v>
      </c>
      <c r="E56" s="8">
        <v>146</v>
      </c>
      <c r="F56" s="8">
        <v>152</v>
      </c>
      <c r="G56" s="8" t="s">
        <v>97</v>
      </c>
    </row>
    <row r="57" spans="1:19" ht="43.5" x14ac:dyDescent="0.35">
      <c r="A57" s="8" t="s">
        <v>98</v>
      </c>
      <c r="B57" s="8" t="s">
        <v>99</v>
      </c>
      <c r="C57" s="8">
        <v>3</v>
      </c>
      <c r="D57" s="8" t="s">
        <v>74</v>
      </c>
      <c r="E57" s="8" t="s">
        <v>74</v>
      </c>
      <c r="F57" s="8" t="s">
        <v>74</v>
      </c>
      <c r="G57" s="10">
        <v>27209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REDCAP Activity Tool</vt:lpstr>
      <vt:lpstr>Salary bands</vt:lpstr>
    </vt:vector>
  </TitlesOfParts>
  <Company>University of Washington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amalhot7</dc:creator>
  <cp:lastModifiedBy>Akash Malhotra</cp:lastModifiedBy>
  <dcterms:created xsi:type="dcterms:W3CDTF">2025-05-29T21:38:36Z</dcterms:created>
  <dcterms:modified xsi:type="dcterms:W3CDTF">2025-10-16T22:08:46Z</dcterms:modified>
</cp:coreProperties>
</file>