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autoCompressPictures="0"/>
  <mc:AlternateContent xmlns:mc="http://schemas.openxmlformats.org/markup-compatibility/2006">
    <mc:Choice Requires="x15">
      <x15ac:absPath xmlns:x15ac="http://schemas.microsoft.com/office/spreadsheetml/2010/11/ac" url="/Users/akashdsouza/Downloads/APM/"/>
    </mc:Choice>
  </mc:AlternateContent>
  <xr:revisionPtr revIDLastSave="0" documentId="13_ncr:1_{5EBEAFB8-5C1F-8A46-BE6A-369EC9BB92D2}" xr6:coauthVersionLast="47" xr6:coauthVersionMax="47" xr10:uidLastSave="{00000000-0000-0000-0000-000000000000}"/>
  <bookViews>
    <workbookView xWindow="0" yWindow="500" windowWidth="28800" windowHeight="17500" activeTab="3" xr2:uid="{00000000-000D-0000-FFFF-FFFF00000000}"/>
  </bookViews>
  <sheets>
    <sheet name="Initial User Stories" sheetId="1" r:id="rId1"/>
    <sheet name="Sheet1" sheetId="2" state="hidden" r:id="rId2"/>
    <sheet name="Groomed Product Backlog" sheetId="5" r:id="rId3"/>
    <sheet name="Initial Product Backlog" sheetId="3" r:id="rId4"/>
  </sheets>
  <definedNames>
    <definedName name="_xlnm._FilterDatabase" localSheetId="2" hidden="1">'Groomed Product Backlog'!$A$1:$P$65</definedName>
    <definedName name="_xlnm._FilterDatabase" localSheetId="3" hidden="1">'Initial Product Backlog'!$B$1:$I$42</definedName>
    <definedName name="_xlnm._FilterDatabase" localSheetId="1" hidden="1">Sheet1!$A$1:$O$42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M54" i="5" l="1"/>
  <c r="G51" i="5"/>
  <c r="G50" i="5"/>
  <c r="G49" i="5"/>
  <c r="G48" i="5"/>
  <c r="G47" i="5"/>
  <c r="H41" i="5"/>
  <c r="H42" i="5"/>
  <c r="H39" i="5"/>
  <c r="H37" i="5"/>
  <c r="H31" i="5"/>
  <c r="H30" i="5"/>
  <c r="H34" i="5"/>
  <c r="H33" i="5"/>
  <c r="H38" i="5"/>
  <c r="H32" i="5"/>
  <c r="H40" i="5"/>
  <c r="H36" i="5"/>
  <c r="H29" i="5"/>
  <c r="H24" i="5"/>
  <c r="H28" i="5"/>
  <c r="H27" i="5"/>
  <c r="H25" i="5"/>
  <c r="H21" i="5"/>
  <c r="H35" i="5"/>
  <c r="H23" i="5"/>
  <c r="H22" i="5"/>
  <c r="H20" i="5"/>
  <c r="H26" i="5"/>
  <c r="H12" i="5"/>
  <c r="H5" i="5"/>
  <c r="H19" i="5"/>
  <c r="H18" i="5"/>
  <c r="H15" i="5"/>
  <c r="H4" i="5"/>
  <c r="H14" i="5"/>
  <c r="H11" i="5"/>
  <c r="H13" i="5"/>
  <c r="H10" i="5"/>
  <c r="H9" i="5"/>
  <c r="H3" i="5"/>
  <c r="H8" i="5"/>
  <c r="H17" i="5"/>
  <c r="H16" i="5"/>
  <c r="H7" i="5"/>
  <c r="H6" i="5"/>
  <c r="H2" i="5"/>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2" i="2"/>
  <c r="M60" i="3"/>
  <c r="G51" i="2"/>
  <c r="G50" i="2"/>
  <c r="F51" i="3"/>
  <c r="F50" i="3"/>
  <c r="F49" i="3"/>
  <c r="G49" i="2"/>
  <c r="G48" i="2"/>
  <c r="F48" i="3"/>
  <c r="G47" i="2"/>
  <c r="F47" i="3"/>
</calcChain>
</file>

<file path=xl/sharedStrings.xml><?xml version="1.0" encoding="utf-8"?>
<sst xmlns="http://schemas.openxmlformats.org/spreadsheetml/2006/main" count="959" uniqueCount="217">
  <si>
    <t>User Story 10</t>
  </si>
  <si>
    <t>User Story 11</t>
  </si>
  <si>
    <t>User Story 12</t>
  </si>
  <si>
    <t>User Story 13</t>
  </si>
  <si>
    <t>User Story 14</t>
  </si>
  <si>
    <t>User Story 15</t>
  </si>
  <si>
    <t>User Story 16</t>
  </si>
  <si>
    <t>User Story 17</t>
  </si>
  <si>
    <t>User Story 18</t>
  </si>
  <si>
    <t>User Story 19</t>
  </si>
  <si>
    <t>User Story 20</t>
  </si>
  <si>
    <t>User Story 21</t>
  </si>
  <si>
    <t>User Story 22</t>
  </si>
  <si>
    <t>User Story 23</t>
  </si>
  <si>
    <t>User Story 24</t>
  </si>
  <si>
    <t>User Stories/Tasks</t>
  </si>
  <si>
    <t>Name</t>
  </si>
  <si>
    <t>Narrative Description</t>
  </si>
  <si>
    <t>Change W-4 Info</t>
  </si>
  <si>
    <t>Change Investment Options</t>
  </si>
  <si>
    <t>Change payroll Deductions</t>
  </si>
  <si>
    <t>User Story 25</t>
  </si>
  <si>
    <t>User Story 26</t>
  </si>
  <si>
    <t>User Story 27</t>
  </si>
  <si>
    <t>User Story 28</t>
  </si>
  <si>
    <t>User Story 29</t>
  </si>
  <si>
    <t>User Story 30</t>
  </si>
  <si>
    <t>User Story 31</t>
  </si>
  <si>
    <t>User Story 32</t>
  </si>
  <si>
    <t>List all paystubs available</t>
  </si>
  <si>
    <t>Calc 401k tax savings</t>
  </si>
  <si>
    <t>Request planned vacation</t>
  </si>
  <si>
    <t>Set up automatic deposit</t>
  </si>
  <si>
    <t>Submit education request</t>
  </si>
  <si>
    <t>Enter expenses</t>
  </si>
  <si>
    <t>Annual enrollment of benefits</t>
  </si>
  <si>
    <t>Payroll admin entry/update</t>
  </si>
  <si>
    <t>Set up Health Savings Acct</t>
  </si>
  <si>
    <t>Add/change dependents</t>
  </si>
  <si>
    <t>Charitable contribution edit</t>
  </si>
  <si>
    <t>Submit Reimbursable medical expenses</t>
  </si>
  <si>
    <t xml:space="preserve">Community volunteer options </t>
  </si>
  <si>
    <t>Export to Payroll service</t>
  </si>
  <si>
    <t>Import from payroll service</t>
  </si>
  <si>
    <t>Maintain vacation/holiday calendar</t>
  </si>
  <si>
    <t>Display vacation/holiday calendar</t>
  </si>
  <si>
    <t>Print W-2</t>
  </si>
  <si>
    <t>Wellness program</t>
  </si>
  <si>
    <t>Life Insurance enrollment</t>
  </si>
  <si>
    <t>Quicken download</t>
  </si>
  <si>
    <t>Story Points (1,2,3,5,8,13,21)</t>
  </si>
  <si>
    <t>Business Value Points (1,2,3,5,8)</t>
  </si>
  <si>
    <t>Update Employee Stock Purchase options</t>
  </si>
  <si>
    <t>Total Hours</t>
  </si>
  <si>
    <t>Yes</t>
  </si>
  <si>
    <t>No</t>
  </si>
  <si>
    <t>User Story 01</t>
  </si>
  <si>
    <t>User Story 02</t>
  </si>
  <si>
    <t>User Story 03</t>
  </si>
  <si>
    <t>User Story 05</t>
  </si>
  <si>
    <t>User Story 06</t>
  </si>
  <si>
    <t>User Story 08</t>
  </si>
  <si>
    <t>User Story 04</t>
  </si>
  <si>
    <t>User Story 07</t>
  </si>
  <si>
    <t>User Story 09</t>
  </si>
  <si>
    <t>Required for MVP</t>
  </si>
  <si>
    <t>Update personal profile info</t>
  </si>
  <si>
    <t>As an employee, I want to the option to update my profile information so that it reflects the latest changes.</t>
  </si>
  <si>
    <t>Acceptance Criteria</t>
  </si>
  <si>
    <t>Have the option to update the following on the profile:
a. Name
b. Photo
c. Address
d. Education
e. Training
f. Skills</t>
  </si>
  <si>
    <t>Ability to Display Pre-tax Deductions</t>
  </si>
  <si>
    <t>As an employee, I would like to view my pre-tax deductions</t>
  </si>
  <si>
    <t>An employee has the ability to view pre-tax deductions
The employee can download this report in PDF format
Can view on Andriod device</t>
  </si>
  <si>
    <t>As an employee, I would like to enter and submit travel and other valid expenses.</t>
  </si>
  <si>
    <t>Enter travel and other expenses for approval and reimbursement
Display a status for each submitted expense – submitted, in process, approved, disapproved
Can attach receipts for every expense in PDF or JPEG format
Specify direct deposit or pay by check</t>
  </si>
  <si>
    <t>Ability to View Pay-stub from any Pay Period</t>
  </si>
  <si>
    <t>As an employee, I would like to view my paystubs for any period during the last 2 years. Need to ability to pick a pay period and view the paystub.</t>
  </si>
  <si>
    <t>Ability to select the pay period and view the paystub
Have a link to submit a query regarding the paystub</t>
  </si>
  <si>
    <t>As an employee I want the ability to display and edit payroll deductions.</t>
  </si>
  <si>
    <t>Specify payroll deductions for investments, tax and charitable causes
Have the option to download a PDF copy my payroll deductions</t>
  </si>
  <si>
    <t>Ability to Print a Pay-stub Form</t>
  </si>
  <si>
    <t>As an employee, I would like to ability to print my pay-stub from any pay period.</t>
  </si>
  <si>
    <t>Provide options to select to the paystub by pay period
Ability to print the paystub
Have the ability to download the paystub as a PDF document</t>
  </si>
  <si>
    <t>As an employee, I want to calculate my 401k tax savings. Would be nice to have the ability to vary my 401k contribution and view the tax savings impact.</t>
  </si>
  <si>
    <t>View 410k tax savings as compared to zero investment in the 401k plan</t>
  </si>
  <si>
    <t>As an employee, I would like the ability to change my W4 information, so that I can manage how much federal income tax can be withheld from my paycheck by my employer.</t>
  </si>
  <si>
    <t>Have a link to download the W4 form from the benefits portal
Ability to upload a signed copy of the W4 to the benefits portal
Have the ability to view and download past W-4 form uploads</t>
  </si>
  <si>
    <t>As an employee, I would like to have the ability to enter and requestreimbursable medical expenses.</t>
  </si>
  <si>
    <t>A link to the latest company medical reimbursement policy is available
Enter medical reimbursement details
Ability to attach medical bills and reports. Limit to 2 GB of uploads per request
Send an email notification to the HR medical reimbursement distribution group</t>
  </si>
  <si>
    <t>As an employee, I would like to enroll for life insurance for myself and my family members.</t>
  </si>
  <si>
    <t>Provide a link to enroll for life insurance via a third-party administrator
Provide a single sign on feature to the third-party application</t>
  </si>
  <si>
    <t>As a HR Administrator, I want the ability to provide annual enrollment of benefits to every eligible employee.</t>
  </si>
  <si>
    <t>To be determined</t>
  </si>
  <si>
    <t>View Employee Stock Purchase Program information</t>
  </si>
  <si>
    <t>As an employee, I would like to view the employee stock purchase information and access resources if I have further questions.</t>
  </si>
  <si>
    <t>View the employee stock purchase program documents
Resources to explore enrollment in the stock purchase program
a. Stock purchase program calculator that provides the current stock price and employee offered discount
b. Tool to calculate payroll deduction impact
c. Legal terms and conditions
List of contacts for further questions and enrollment process</t>
  </si>
  <si>
    <t>As an employee, the information on your W-2 is extremely important when preparing your tax return.</t>
  </si>
  <si>
    <t>View and print Form W-2 in the IRS specified format
Provide a link to the latest Form W-2 on the Internal Revenue Service website
List the W-2 forms from the previous 2 years</t>
  </si>
  <si>
    <t>As an employee, I would like to view, select and elect to contribute charitable donations to a charity of my choice. Have the option to view a list of approved charities for contribution. Also need the ability to request a new charity to be added to the approved list. Select a charity for contribution, enter an amount and frequency and choose to deduct charitable donations through payroll deductions.</t>
  </si>
  <si>
    <t>Ability to view, select and contribute to a charity of choice
Submit a request to add a new charity
Authorize payroll deduction</t>
  </si>
  <si>
    <t>As an employee, I would like to view my current vacation and flexible holiday schedule, so that I can manage my benefit plan and manage my vacation calendar.</t>
  </si>
  <si>
    <t>When logged into the portal, an employee has the option to view their vacation and flexible holiday schedule. The holiday schedule can be viewed using a date range that cannot exceed more than two years from the current date.
The employee has the option to download the vacation schedule in a PDF format or email it to their company email account.
The display will have an option to edit the vacation calendar. Only future calendar edits are allowed.</t>
  </si>
  <si>
    <t>As an employee, I can create, update and delete my vacation calendar and flexible holiday schedule on the benefits portal so that I can manage my benefit plan. Maintain vacation and holiday schedule for no more than two years.</t>
  </si>
  <si>
    <t>Ability to create vacation schedule - single or multiple days
Ability to create vacation schedule - single or multiple days
Ability to maintain vacation schedule
Ability to create flexible holiday schedule
Alert if my scheduled vacation exceeds my approved vacation days
The employee cannot edit past vacation and holiday schedules</t>
  </si>
  <si>
    <t>As an employee, I want the ability to display and edit retirement account investment options. The company offers a number of mutual funds as investment options. Need the ability to select one or more funds to invest in and specify the percentage of allocation for each fund.</t>
  </si>
  <si>
    <t>Can view and edit fund allocation
Total percentage of allocation should total 100%
Link to IRS current 401(k) investment limits is available
Have the option to download a PDF copy of the selected investment options</t>
  </si>
  <si>
    <t>As an employee, I would like to view all available paystubs so that I can view any one that I have need to.</t>
  </si>
  <si>
    <t>List all the paystubs available for viewing</t>
  </si>
  <si>
    <t>Enroll for Company Provided Tutorials</t>
  </si>
  <si>
    <t>As an employee, I would like to enroll in courses and tutorials that are offered through the company learning portal.</t>
  </si>
  <si>
    <t>Present list of courses and tutorials available for the employee to enroll
Integrate single sign on with vendor’s learning management system</t>
  </si>
  <si>
    <t>As an admin, I would like to enroll export updates to employee profile information to the payroll service. The payroll service is a third-party system through API calls</t>
  </si>
  <si>
    <t>Export profile changes to payroll service
Generate exception report for any errors
Perform integration testing with Finance</t>
  </si>
  <si>
    <t>As an employee, I would like to submit a request for vacation to my manager. The request can only be for a vacation up to a year in the future. Cannot request more than 2 weeks of contiguous vacation using this feature.</t>
  </si>
  <si>
    <t>Ability to submit a vacation request to my manager
Send an email to the manager with a link to view and approve ordisapprove the vacation request</t>
  </si>
  <si>
    <t>As an employee, I would like to ability to set up automatic deposits for payroll and medical reimbursements. Set up should include the ability to provide bank account details and connect to the account.</t>
  </si>
  <si>
    <t>Accept the terms and conditions for automatic deposit
Set up bank account for transfer. Need the bank name, routing number and account number
Display a message to confirm bank account details prior to submission
Have the option to edit and change the bank account details</t>
  </si>
  <si>
    <t>As an employee, I would like to submit a request for an educational investment to my manager. The education request is for any training or education that is offered outside the company.</t>
  </si>
  <si>
    <t>Present a form to enter a request for educational opportunity. This form needs to have the following information:
a. Type of education – professional course, college level course, other
b. Start and end dates for the educational opportunity
c. Have you already secured admission?
d. Cost of the course
e. Name of the educational institute
f. How does this relate or benefit the work you are currently doing?
Email the request to the employee manager
Display a status for approval – requested, in process, approved, disapproved</t>
  </si>
  <si>
    <t>As an employee, I would like the ability to add or remove dependents.</t>
  </si>
  <si>
    <t>Ability to add a new dependent information
Ability to remove a dependentNeed the following information for dependents:
a. Name of the dependent
b. Date of birth</t>
  </si>
  <si>
    <t>As an HR admin, I would like the ability to manage the payroll administration and configuration</t>
  </si>
  <si>
    <t>Only HR admin can have access to the Payroll Admin functionality
Two-factor authentication required
Capture audit trail for all admin configuration changes</t>
  </si>
  <si>
    <t>As an employee, I would like to option to set up my Health Savings Account via the employee portal</t>
  </si>
  <si>
    <t>Single sign on feature enabled for the benefits vendor system to administer the health savings account
Provide a link to policy documents and eligibility</t>
  </si>
  <si>
    <t>Display and provide ability to edit/change contribution to employee stock purchase program. Select the per payroll contributions to purchase employee stock options at a discounted price.</t>
  </si>
  <si>
    <t>Enter the payroll contribution towards employee stock purchase
Authorize payroll deduction for employee stock purchase
View the history of stock purchase
Elect to receive employee stock purchase information and notices via electronically</t>
  </si>
  <si>
    <t>As an employee, I would like to option to view, research and sign up for community volunteer opportunities. This is an employee contribution forum to post and register for volunteer opportunities. Direct all volunteer sign ups to the community event or organization website or event listing.</t>
  </si>
  <si>
    <t>A community sourced list of volunteer opportunities
The ability to review and approve a volunteer opportunity submission
Send out an email to the employee once the volunteer opportunity has been approved</t>
  </si>
  <si>
    <t>As an HR admin, I would like the ability to import the latest payroll run for an employee.</t>
  </si>
  <si>
    <t>Only HR admin can have access to import from the payroll service
If the latest payroll run is not available, then send an automated email to finance
Capture audit trail for all admin configuration changes</t>
  </si>
  <si>
    <t>Shop for company logo items</t>
  </si>
  <si>
    <t>As the Head of HR, I would like to offer a number of company logo items for purchase to our employees, so that they feel a sense of community and connection to their peers and to the organization. This is a storefront for company logo items.</t>
  </si>
  <si>
    <t>Administrator panel for listing items. ( only HR can access)
Employee can browse the catalog and add items to the shopping cart
Employees can check out and pay by credit card or by using a discount code</t>
  </si>
  <si>
    <t>As a HR leader, I would like to have the wellness program information available and easily accessible to all employees, so that they can explore and select what fits their need. This program will also promote the well-being of our employees and their families.</t>
  </si>
  <si>
    <t>Provide access to all wellness resources
Ability to sign up for selected programs
Instructions to sign up for Dr. on Call App
Record preventative care visits to earn points and cash:
a. Annual physical
b. Diabetes screening
c. High blood pressure screening
d. Lung cancer screening
e. Counselling for addiction, obesity and nutrition</t>
  </si>
  <si>
    <t>As an HR admin, I would like the ability to download journal entries from Quicken.</t>
  </si>
  <si>
    <t>Only HR admin can have access this functionality
Schedule the download on a daily basis, every day at 6:00 p.m.
Generate an error report and email notification if the process fails</t>
  </si>
  <si>
    <t>Links to Outside Charitable Contributions</t>
  </si>
  <si>
    <t>User Story 41</t>
  </si>
  <si>
    <t>As an employee, I would like the ability to register my charitable organization for automatic payroll contributions</t>
  </si>
  <si>
    <t>Ability to add a charitable organization of your choice
Ability to set up payroll contributions in % or amounts
Update the organization wide Charitable dashboard</t>
  </si>
  <si>
    <t>SOX Audit Compliance Reporting</t>
  </si>
  <si>
    <t>User Story 33</t>
  </si>
  <si>
    <t>As an HR admin, I would like the ability to query and generate audit reports for SOX audits.</t>
  </si>
  <si>
    <t>Ability to query the employee datastore using a data access tool
Create an compliance audit dashboard
Ability to download an audit log related to user access</t>
  </si>
  <si>
    <t>Allowance for W-2 Hourly Employees</t>
  </si>
  <si>
    <t>User Story 34</t>
  </si>
  <si>
    <t>As an HR admin, I would like the ability to add allowance for W-2 hourly employees</t>
  </si>
  <si>
    <t>Allow HR admin to add allowance
Automated workflow for manager approval
Generate a daily allowance report</t>
  </si>
  <si>
    <t>Employee Validation Rules</t>
  </si>
  <si>
    <t>User Story 36</t>
  </si>
  <si>
    <t>As an HR admin, I would like the ability to add employee validation rules</t>
  </si>
  <si>
    <t>Need to explore and expand this story.</t>
  </si>
  <si>
    <t>User Story 37</t>
  </si>
  <si>
    <t>User Story 38</t>
  </si>
  <si>
    <t>User Story 39</t>
  </si>
  <si>
    <t>User Story 40</t>
  </si>
  <si>
    <t>Charitable Contribution Tax Savings</t>
  </si>
  <si>
    <t>As an employee, I would like to understand how much tax savings were generated because of my charitable contributions</t>
  </si>
  <si>
    <t>Discuss with finance if this is possible</t>
  </si>
  <si>
    <t>As an employee, I would like the ability to use the portal on a number of devices. Also need to ability to use the accessibility features of standard browsers</t>
  </si>
  <si>
    <t>Usability for Employee Experience</t>
  </si>
  <si>
    <t>User Story 35</t>
  </si>
  <si>
    <t>Compliance with Section 508 accessibility standard</t>
  </si>
  <si>
    <t>Notification of Changes to Deductions</t>
  </si>
  <si>
    <t>As an employee, I would like the ability to be notified of any changes to my payroll deductions</t>
  </si>
  <si>
    <t>Any change to deductions to trigger an email and txt if user has opted for txt updates</t>
  </si>
  <si>
    <t>Separate Pop-Up Windows</t>
  </si>
  <si>
    <t>As a UI designer, I would like to standardize all pop-up windows</t>
  </si>
  <si>
    <t>Apply company brand style guide
Test on supported browsers and mobile devices</t>
  </si>
  <si>
    <t>Links to Outside Investments</t>
  </si>
  <si>
    <t>As an employee, I would like the ability to link to investments outside my company payroll</t>
  </si>
  <si>
    <t>29th November 2021</t>
  </si>
  <si>
    <t>13th December 2021</t>
  </si>
  <si>
    <t>27th December 2021</t>
  </si>
  <si>
    <t>10th January 2022</t>
  </si>
  <si>
    <t>24th January 2022</t>
  </si>
  <si>
    <t>7th February 2022</t>
  </si>
  <si>
    <t xml:space="preserve">Sprint Release Date </t>
  </si>
  <si>
    <t>Sprint Name</t>
  </si>
  <si>
    <t xml:space="preserve">Initial MVP Deliverables </t>
  </si>
  <si>
    <t>Total Value Delivered in Sprint</t>
  </si>
  <si>
    <t>Additional Functionality Version 1</t>
  </si>
  <si>
    <t>(MVP RELEASE DATE)</t>
  </si>
  <si>
    <t>Additional Functionality Version 2</t>
  </si>
  <si>
    <t>SPRINT NAME</t>
  </si>
  <si>
    <t>MVP RELEASE</t>
  </si>
  <si>
    <t>RELEASE DATE</t>
  </si>
  <si>
    <t>MVP Release</t>
  </si>
  <si>
    <t>SPRINT NUMBER</t>
  </si>
  <si>
    <t>SPRINT 1</t>
  </si>
  <si>
    <t>SPRINT 2</t>
  </si>
  <si>
    <t>SPRINT 3</t>
  </si>
  <si>
    <t>SPRINT 4</t>
  </si>
  <si>
    <t>Additional Functionality version 1.1</t>
  </si>
  <si>
    <t>SPRINT 5</t>
  </si>
  <si>
    <t>SPRINT 6</t>
  </si>
  <si>
    <t>RELEASE NUMBER</t>
  </si>
  <si>
    <t>Additional Functionality Version 2.1</t>
  </si>
  <si>
    <t>SPRINT  5</t>
  </si>
  <si>
    <t>SPRINT  4</t>
  </si>
  <si>
    <t>SPRINT  3</t>
  </si>
  <si>
    <t>SPRINT  2</t>
  </si>
  <si>
    <t>SPRINT  1</t>
  </si>
  <si>
    <t>Sprint Start Date</t>
  </si>
  <si>
    <t>12th December 2021</t>
  </si>
  <si>
    <t>26th December 2021</t>
  </si>
  <si>
    <t>9th January 2022</t>
  </si>
  <si>
    <t>23rd January 2022</t>
  </si>
  <si>
    <t>6th February 2022</t>
  </si>
  <si>
    <t>20th February 2022</t>
  </si>
  <si>
    <t>Additional Functionality Version 1.1</t>
  </si>
  <si>
    <t>VERSION 2 RELEASE</t>
  </si>
  <si>
    <t xml:space="preserve">      </t>
  </si>
  <si>
    <t>11/29/2021</t>
  </si>
  <si>
    <t>Business Value per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</si>
</sst>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rgb="FF29363D"/>
      <name val="Calibri"/>
      <family val="2"/>
      <scheme val="minor"/>
    </font>
    <font>
      <sz val="11"/>
      <name val="Calibri"/>
      <family val="2"/>
      <scheme val="minor"/>
    </font>
    <font>
      <sz val="10"/>
      <color rgb="FF29363D"/>
      <name val="Segoe UI"/>
      <family val="2"/>
    </font>
    <font>
      <sz val="8"/>
      <name val="Calibri"/>
      <family val="2"/>
      <scheme val="minor"/>
    </font>
    <font>
      <b/>
      <sz val="20"/>
      <color theme="1"/>
      <name val="Calibri"/>
      <family val="2"/>
      <scheme val="minor"/>
    </font>
    <font>
      <sz val="20"/>
      <color theme="1"/>
      <name val="Calibri"/>
      <family val="2"/>
      <scheme val="minor"/>
    </font>
    <font>
      <sz val="20"/>
      <color rgb="FF29363D"/>
      <name val="Calibri"/>
      <family val="2"/>
      <scheme val="minor"/>
    </font>
    <font>
      <sz val="20"/>
      <name val="Calibri"/>
      <family val="2"/>
      <scheme val="minor"/>
    </font>
    <font>
      <sz val="20"/>
      <color rgb="FF29363D"/>
      <name val="Segoe UI"/>
      <family val="2"/>
    </font>
    <font>
      <sz val="20"/>
      <color rgb="FFD54250"/>
      <name val="Calibri"/>
      <family val="2"/>
      <scheme val="minor"/>
    </font>
  </fonts>
  <fills count="1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rgb="FFD54250"/>
        <bgColor indexed="64"/>
      </patternFill>
    </fill>
    <fill>
      <patternFill patternType="solid">
        <fgColor rgb="FFD26B1C"/>
        <bgColor indexed="64"/>
      </patternFill>
    </fill>
    <fill>
      <patternFill patternType="solid">
        <fgColor rgb="FFFFC000"/>
        <bgColor indexed="64"/>
      </patternFill>
    </fill>
    <fill>
      <patternFill patternType="solid">
        <fgColor theme="2" tint="-0.249977111117893"/>
        <bgColor indexed="64"/>
      </patternFill>
    </fill>
  </fills>
  <borders count="6">
    <border>
      <left/>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s>
  <cellStyleXfs count="1">
    <xf numFmtId="0" fontId="0" fillId="0" borderId="0"/>
  </cellStyleXfs>
  <cellXfs count="136">
    <xf numFmtId="0" fontId="0" fillId="0" borderId="0" xfId="0"/>
    <xf numFmtId="0" fontId="1" fillId="0" borderId="1" xfId="0" applyFont="1" applyBorder="1" applyAlignment="1">
      <alignment horizontal="center" wrapText="1"/>
    </xf>
    <xf numFmtId="0" fontId="0" fillId="0" borderId="0" xfId="0" applyAlignment="1">
      <alignment wrapText="1"/>
    </xf>
    <xf numFmtId="0" fontId="0" fillId="0" borderId="2" xfId="0" applyBorder="1"/>
    <xf numFmtId="0" fontId="0" fillId="0" borderId="2" xfId="0" applyBorder="1" applyAlignment="1">
      <alignment horizontal="center"/>
    </xf>
    <xf numFmtId="0" fontId="0" fillId="0" borderId="4" xfId="0" applyFill="1" applyBorder="1"/>
    <xf numFmtId="0" fontId="0" fillId="0" borderId="2" xfId="0" applyFill="1" applyBorder="1" applyAlignment="1">
      <alignment horizontal="center"/>
    </xf>
    <xf numFmtId="0" fontId="0" fillId="0" borderId="2" xfId="0" applyFill="1" applyBorder="1"/>
    <xf numFmtId="0" fontId="0" fillId="0" borderId="0" xfId="0" applyFill="1"/>
    <xf numFmtId="0" fontId="0" fillId="0" borderId="3" xfId="0" applyBorder="1"/>
    <xf numFmtId="0" fontId="0" fillId="0" borderId="3" xfId="0" applyBorder="1" applyAlignment="1">
      <alignment horizontal="center"/>
    </xf>
    <xf numFmtId="0" fontId="0" fillId="0" borderId="0" xfId="0" applyFill="1" applyBorder="1"/>
    <xf numFmtId="49" fontId="1" fillId="0" borderId="0" xfId="0" applyNumberFormat="1" applyFont="1" applyAlignment="1"/>
    <xf numFmtId="49" fontId="0" fillId="0" borderId="0" xfId="0" applyNumberFormat="1" applyAlignment="1"/>
    <xf numFmtId="49" fontId="0" fillId="0" borderId="0" xfId="0" applyNumberFormat="1" applyFill="1" applyAlignment="1"/>
    <xf numFmtId="49" fontId="2" fillId="0" borderId="0" xfId="0" applyNumberFormat="1" applyFont="1" applyAlignment="1">
      <alignment horizontal="left" vertical="center"/>
    </xf>
    <xf numFmtId="49" fontId="1" fillId="0" borderId="1" xfId="0" applyNumberFormat="1" applyFont="1" applyBorder="1" applyAlignment="1">
      <alignment horizontal="center"/>
    </xf>
    <xf numFmtId="49" fontId="0" fillId="0" borderId="3" xfId="0" applyNumberFormat="1" applyBorder="1" applyAlignment="1"/>
    <xf numFmtId="49" fontId="0" fillId="0" borderId="2" xfId="0" applyNumberFormat="1" applyBorder="1" applyAlignment="1"/>
    <xf numFmtId="49" fontId="0" fillId="0" borderId="2" xfId="0" applyNumberFormat="1" applyFill="1" applyBorder="1" applyAlignment="1"/>
    <xf numFmtId="49" fontId="0" fillId="0" borderId="4" xfId="0" applyNumberFormat="1" applyFill="1" applyBorder="1" applyAlignment="1"/>
    <xf numFmtId="49" fontId="0" fillId="0" borderId="4" xfId="0" applyNumberFormat="1" applyBorder="1" applyAlignment="1"/>
    <xf numFmtId="49" fontId="2" fillId="0" borderId="2" xfId="0" applyNumberFormat="1" applyFont="1" applyBorder="1" applyAlignment="1"/>
    <xf numFmtId="49" fontId="0" fillId="0" borderId="0" xfId="0" applyNumberFormat="1" applyBorder="1" applyAlignment="1"/>
    <xf numFmtId="0" fontId="0" fillId="0" borderId="5" xfId="0" applyBorder="1"/>
    <xf numFmtId="0" fontId="0" fillId="0" borderId="5" xfId="0" applyBorder="1" applyAlignment="1">
      <alignment horizontal="center"/>
    </xf>
    <xf numFmtId="49" fontId="0" fillId="0" borderId="5" xfId="0" applyNumberFormat="1" applyBorder="1" applyAlignment="1"/>
    <xf numFmtId="0" fontId="3" fillId="0" borderId="2" xfId="0" applyFont="1" applyBorder="1"/>
    <xf numFmtId="0" fontId="4" fillId="0" borderId="2" xfId="0" applyFont="1" applyBorder="1" applyAlignment="1">
      <alignment wrapText="1"/>
    </xf>
    <xf numFmtId="49" fontId="0" fillId="0" borderId="2" xfId="0" applyNumberFormat="1" applyBorder="1" applyAlignment="1">
      <alignment horizontal="left"/>
    </xf>
    <xf numFmtId="0" fontId="0" fillId="0" borderId="2" xfId="0" applyFont="1" applyBorder="1" applyAlignment="1">
      <alignment horizontal="left"/>
    </xf>
    <xf numFmtId="0" fontId="0" fillId="0" borderId="2" xfId="0" applyFont="1" applyBorder="1" applyAlignment="1">
      <alignment horizontal="center"/>
    </xf>
    <xf numFmtId="49" fontId="7" fillId="10" borderId="0" xfId="0" applyNumberFormat="1" applyFont="1" applyFill="1" applyBorder="1" applyAlignment="1"/>
    <xf numFmtId="49" fontId="7" fillId="11" borderId="0" xfId="0" applyNumberFormat="1" applyFont="1" applyFill="1" applyBorder="1" applyAlignment="1"/>
    <xf numFmtId="0" fontId="6" fillId="0" borderId="0" xfId="0" applyFont="1" applyBorder="1" applyAlignment="1">
      <alignment wrapText="1"/>
    </xf>
    <xf numFmtId="0" fontId="7" fillId="2" borderId="0" xfId="0" applyFont="1" applyFill="1" applyBorder="1"/>
    <xf numFmtId="0" fontId="7" fillId="6" borderId="0" xfId="0" applyFont="1" applyFill="1" applyBorder="1"/>
    <xf numFmtId="0" fontId="7" fillId="7" borderId="0" xfId="0" applyFont="1" applyFill="1" applyBorder="1"/>
    <xf numFmtId="0" fontId="7" fillId="8" borderId="0" xfId="0" applyFont="1" applyFill="1" applyBorder="1"/>
    <xf numFmtId="0" fontId="7" fillId="12" borderId="0" xfId="0" applyFont="1" applyFill="1" applyBorder="1"/>
    <xf numFmtId="0" fontId="7" fillId="14" borderId="0" xfId="0" applyFont="1" applyFill="1" applyBorder="1"/>
    <xf numFmtId="0" fontId="7" fillId="0" borderId="0" xfId="0" applyFont="1" applyBorder="1"/>
    <xf numFmtId="0" fontId="6" fillId="3" borderId="0" xfId="0" applyFont="1" applyFill="1" applyBorder="1" applyAlignment="1">
      <alignment horizontal="center" wrapText="1"/>
    </xf>
    <xf numFmtId="49" fontId="6" fillId="3" borderId="0" xfId="0" applyNumberFormat="1" applyFont="1" applyFill="1" applyBorder="1" applyAlignment="1">
      <alignment horizontal="center"/>
    </xf>
    <xf numFmtId="0" fontId="7" fillId="0" borderId="0" xfId="0" applyFont="1" applyBorder="1" applyAlignment="1">
      <alignment wrapText="1"/>
    </xf>
    <xf numFmtId="0" fontId="7" fillId="2" borderId="0" xfId="0" applyFont="1" applyFill="1" applyBorder="1" applyAlignment="1">
      <alignment horizontal="center"/>
    </xf>
    <xf numFmtId="49" fontId="7" fillId="2" borderId="0" xfId="0" applyNumberFormat="1" applyFont="1" applyFill="1" applyBorder="1" applyAlignment="1"/>
    <xf numFmtId="0" fontId="10" fillId="2" borderId="0" xfId="0" applyFont="1" applyFill="1" applyBorder="1" applyAlignment="1">
      <alignment wrapText="1"/>
    </xf>
    <xf numFmtId="0" fontId="9" fillId="2" borderId="0" xfId="0" applyFont="1" applyFill="1" applyBorder="1"/>
    <xf numFmtId="0" fontId="7" fillId="6" borderId="0" xfId="0" applyFont="1" applyFill="1" applyBorder="1" applyAlignment="1">
      <alignment horizontal="center"/>
    </xf>
    <xf numFmtId="49" fontId="7" fillId="6" borderId="0" xfId="0" applyNumberFormat="1" applyFont="1" applyFill="1" applyBorder="1" applyAlignment="1"/>
    <xf numFmtId="49" fontId="8" fillId="6" borderId="0" xfId="0" applyNumberFormat="1" applyFont="1" applyFill="1" applyBorder="1" applyAlignment="1"/>
    <xf numFmtId="0" fontId="9" fillId="6" borderId="0" xfId="0" applyFont="1" applyFill="1" applyBorder="1"/>
    <xf numFmtId="0" fontId="7" fillId="6" borderId="0" xfId="0" applyFont="1" applyFill="1" applyBorder="1" applyAlignment="1">
      <alignment horizontal="left"/>
    </xf>
    <xf numFmtId="0" fontId="7" fillId="7" borderId="0" xfId="0" applyFont="1" applyFill="1" applyBorder="1" applyAlignment="1">
      <alignment horizontal="center"/>
    </xf>
    <xf numFmtId="49" fontId="7" fillId="7" borderId="0" xfId="0" applyNumberFormat="1" applyFont="1" applyFill="1" applyBorder="1" applyAlignment="1"/>
    <xf numFmtId="0" fontId="7" fillId="8" borderId="0" xfId="0" applyFont="1" applyFill="1" applyBorder="1" applyAlignment="1">
      <alignment horizontal="center"/>
    </xf>
    <xf numFmtId="49" fontId="7" fillId="8" borderId="0" xfId="0" applyNumberFormat="1" applyFont="1" applyFill="1" applyBorder="1" applyAlignment="1"/>
    <xf numFmtId="49" fontId="8" fillId="8" borderId="0" xfId="0" applyNumberFormat="1" applyFont="1" applyFill="1" applyBorder="1" applyAlignment="1"/>
    <xf numFmtId="0" fontId="7" fillId="12" borderId="0" xfId="0" applyFont="1" applyFill="1" applyBorder="1" applyAlignment="1">
      <alignment horizontal="center"/>
    </xf>
    <xf numFmtId="49" fontId="7" fillId="12" borderId="0" xfId="0" applyNumberFormat="1" applyFont="1" applyFill="1" applyBorder="1" applyAlignment="1"/>
    <xf numFmtId="0" fontId="7" fillId="14" borderId="0" xfId="0" applyFont="1" applyFill="1" applyBorder="1" applyAlignment="1">
      <alignment horizontal="center"/>
    </xf>
    <xf numFmtId="49" fontId="7" fillId="14" borderId="0" xfId="0" applyNumberFormat="1" applyFont="1" applyFill="1" applyBorder="1" applyAlignment="1"/>
    <xf numFmtId="0" fontId="7" fillId="3" borderId="0" xfId="0" applyFont="1" applyFill="1" applyBorder="1"/>
    <xf numFmtId="49" fontId="7" fillId="3" borderId="0" xfId="0" applyNumberFormat="1" applyFont="1" applyFill="1" applyBorder="1" applyAlignment="1"/>
    <xf numFmtId="49" fontId="7" fillId="0" borderId="0" xfId="0" applyNumberFormat="1" applyFont="1" applyBorder="1" applyAlignment="1"/>
    <xf numFmtId="2" fontId="7" fillId="0" borderId="0" xfId="0" applyNumberFormat="1" applyFont="1" applyBorder="1"/>
    <xf numFmtId="0" fontId="7" fillId="5" borderId="0" xfId="0" applyFont="1" applyFill="1" applyBorder="1"/>
    <xf numFmtId="0" fontId="7" fillId="11" borderId="0" xfId="0" applyFont="1" applyFill="1" applyBorder="1"/>
    <xf numFmtId="0" fontId="11" fillId="0" borderId="0" xfId="0" applyFont="1" applyFill="1" applyBorder="1"/>
    <xf numFmtId="0" fontId="7" fillId="13" borderId="0" xfId="0" applyFont="1" applyFill="1" applyBorder="1"/>
    <xf numFmtId="0" fontId="7" fillId="0" borderId="0" xfId="0" applyFont="1" applyFill="1" applyBorder="1"/>
    <xf numFmtId="49" fontId="7" fillId="10" borderId="0" xfId="0" applyNumberFormat="1" applyFont="1" applyFill="1" applyBorder="1" applyAlignment="1">
      <alignment wrapText="1"/>
    </xf>
    <xf numFmtId="49" fontId="7" fillId="10" borderId="0" xfId="0" applyNumberFormat="1" applyFont="1" applyFill="1" applyBorder="1" applyAlignment="1">
      <alignment horizontal="left" wrapText="1"/>
    </xf>
    <xf numFmtId="49" fontId="7" fillId="8" borderId="0" xfId="0" applyNumberFormat="1" applyFont="1" applyFill="1" applyBorder="1" applyAlignment="1">
      <alignment wrapText="1"/>
    </xf>
    <xf numFmtId="0" fontId="6" fillId="0" borderId="0" xfId="0" applyFont="1" applyBorder="1" applyAlignment="1">
      <alignment horizontal="center" wrapText="1"/>
    </xf>
    <xf numFmtId="49" fontId="6" fillId="0" borderId="0" xfId="0" applyNumberFormat="1" applyFont="1" applyBorder="1" applyAlignment="1">
      <alignment horizontal="center"/>
    </xf>
    <xf numFmtId="49" fontId="6" fillId="0" borderId="0" xfId="0" applyNumberFormat="1" applyFont="1" applyBorder="1" applyAlignment="1"/>
    <xf numFmtId="49" fontId="7" fillId="2" borderId="0" xfId="0" applyNumberFormat="1" applyFont="1" applyFill="1" applyBorder="1" applyAlignment="1">
      <alignment wrapText="1"/>
    </xf>
    <xf numFmtId="0" fontId="7" fillId="10" borderId="0" xfId="0" applyFont="1" applyFill="1" applyBorder="1"/>
    <xf numFmtId="0" fontId="7" fillId="10" borderId="0" xfId="0" applyFont="1" applyFill="1" applyBorder="1" applyAlignment="1">
      <alignment horizontal="center"/>
    </xf>
    <xf numFmtId="49" fontId="8" fillId="10" borderId="0" xfId="0" applyNumberFormat="1" applyFont="1" applyFill="1" applyBorder="1" applyAlignment="1"/>
    <xf numFmtId="0" fontId="9" fillId="10" borderId="0" xfId="0" applyFont="1" applyFill="1" applyBorder="1"/>
    <xf numFmtId="0" fontId="10" fillId="10" borderId="0" xfId="0" applyFont="1" applyFill="1" applyBorder="1" applyAlignment="1">
      <alignment wrapText="1"/>
    </xf>
    <xf numFmtId="49" fontId="8" fillId="10" borderId="0" xfId="0" applyNumberFormat="1" applyFont="1" applyFill="1" applyBorder="1" applyAlignment="1">
      <alignment horizontal="left" vertical="center" wrapText="1"/>
    </xf>
    <xf numFmtId="0" fontId="7" fillId="11" borderId="0" xfId="0" applyFont="1" applyFill="1" applyBorder="1" applyAlignment="1">
      <alignment horizontal="center"/>
    </xf>
    <xf numFmtId="49" fontId="7" fillId="11" borderId="0" xfId="0" applyNumberFormat="1" applyFont="1" applyFill="1" applyBorder="1" applyAlignment="1">
      <alignment wrapText="1"/>
    </xf>
    <xf numFmtId="49" fontId="7" fillId="12" borderId="0" xfId="0" applyNumberFormat="1" applyFont="1" applyFill="1" applyBorder="1" applyAlignment="1">
      <alignment wrapText="1"/>
    </xf>
    <xf numFmtId="49" fontId="7" fillId="12" borderId="0" xfId="0" applyNumberFormat="1" applyFont="1" applyFill="1" applyBorder="1" applyAlignment="1">
      <alignment horizontal="left" wrapText="1"/>
    </xf>
    <xf numFmtId="49" fontId="8" fillId="12" borderId="0" xfId="0" applyNumberFormat="1" applyFont="1" applyFill="1" applyBorder="1" applyAlignment="1"/>
    <xf numFmtId="0" fontId="7" fillId="12" borderId="0" xfId="0" applyFont="1" applyFill="1" applyBorder="1" applyAlignment="1">
      <alignment horizontal="left"/>
    </xf>
    <xf numFmtId="49" fontId="7" fillId="14" borderId="0" xfId="0" applyNumberFormat="1" applyFont="1" applyFill="1" applyBorder="1" applyAlignment="1">
      <alignment wrapText="1"/>
    </xf>
    <xf numFmtId="49" fontId="7" fillId="0" borderId="0" xfId="0" applyNumberFormat="1" applyFont="1" applyFill="1" applyBorder="1" applyAlignment="1"/>
    <xf numFmtId="49" fontId="6" fillId="3" borderId="0" xfId="0" applyNumberFormat="1" applyFont="1" applyFill="1" applyBorder="1" applyAlignment="1">
      <alignment wrapText="1"/>
    </xf>
    <xf numFmtId="49" fontId="7" fillId="6" borderId="0" xfId="0" applyNumberFormat="1" applyFont="1" applyFill="1" applyBorder="1" applyAlignment="1">
      <alignment horizontal="left" wrapText="1"/>
    </xf>
    <xf numFmtId="49" fontId="7" fillId="6" borderId="0" xfId="0" applyNumberFormat="1" applyFont="1" applyFill="1" applyBorder="1" applyAlignment="1">
      <alignment wrapText="1"/>
    </xf>
    <xf numFmtId="49" fontId="7" fillId="7" borderId="0" xfId="0" applyNumberFormat="1" applyFont="1" applyFill="1" applyBorder="1" applyAlignment="1">
      <alignment horizontal="left" wrapText="1"/>
    </xf>
    <xf numFmtId="49" fontId="7" fillId="7" borderId="0" xfId="0" applyNumberFormat="1" applyFont="1" applyFill="1" applyBorder="1" applyAlignment="1">
      <alignment wrapText="1"/>
    </xf>
    <xf numFmtId="49" fontId="8" fillId="7" borderId="0" xfId="0" applyNumberFormat="1" applyFont="1" applyFill="1" applyBorder="1" applyAlignment="1">
      <alignment horizontal="left" vertical="center" wrapText="1"/>
    </xf>
    <xf numFmtId="14" fontId="7" fillId="0" borderId="0" xfId="0" applyNumberFormat="1" applyFont="1" applyBorder="1"/>
    <xf numFmtId="0" fontId="6" fillId="0" borderId="0" xfId="0" applyFont="1" applyFill="1" applyBorder="1" applyAlignment="1">
      <alignment wrapText="1"/>
    </xf>
    <xf numFmtId="0" fontId="6" fillId="0" borderId="0" xfId="0" applyFont="1" applyFill="1" applyBorder="1" applyAlignment="1">
      <alignment horizontal="center" wrapText="1"/>
    </xf>
    <xf numFmtId="49" fontId="6" fillId="0" borderId="0" xfId="0" applyNumberFormat="1" applyFont="1" applyFill="1" applyBorder="1" applyAlignment="1">
      <alignment horizontal="center"/>
    </xf>
    <xf numFmtId="49" fontId="6" fillId="0" borderId="0" xfId="0" applyNumberFormat="1" applyFont="1" applyFill="1" applyBorder="1" applyAlignment="1">
      <alignment wrapText="1"/>
    </xf>
    <xf numFmtId="0" fontId="7" fillId="0" borderId="0" xfId="0" applyFont="1" applyFill="1" applyBorder="1" applyAlignment="1">
      <alignment wrapText="1"/>
    </xf>
    <xf numFmtId="0" fontId="7" fillId="0" borderId="0" xfId="0" applyFont="1" applyFill="1" applyBorder="1" applyAlignment="1">
      <alignment horizontal="center"/>
    </xf>
    <xf numFmtId="2" fontId="7" fillId="0" borderId="0" xfId="0" applyNumberFormat="1" applyFont="1" applyFill="1" applyBorder="1"/>
    <xf numFmtId="0" fontId="7" fillId="15" borderId="0" xfId="0" applyFont="1" applyFill="1" applyBorder="1"/>
    <xf numFmtId="0" fontId="7" fillId="15" borderId="0" xfId="0" applyFont="1" applyFill="1" applyBorder="1" applyAlignment="1">
      <alignment horizontal="center"/>
    </xf>
    <xf numFmtId="49" fontId="7" fillId="15" borderId="0" xfId="0" applyNumberFormat="1" applyFont="1" applyFill="1" applyBorder="1" applyAlignment="1"/>
    <xf numFmtId="49" fontId="7" fillId="15" borderId="0" xfId="0" applyNumberFormat="1" applyFont="1" applyFill="1" applyBorder="1" applyAlignment="1">
      <alignment wrapText="1"/>
    </xf>
    <xf numFmtId="0" fontId="10" fillId="15" borderId="0" xfId="0" applyFont="1" applyFill="1" applyBorder="1" applyAlignment="1">
      <alignment wrapText="1"/>
    </xf>
    <xf numFmtId="0" fontId="9" fillId="15" borderId="0" xfId="0" applyFont="1" applyFill="1" applyBorder="1"/>
    <xf numFmtId="49" fontId="7" fillId="15" borderId="0" xfId="0" applyNumberFormat="1" applyFont="1" applyFill="1" applyBorder="1" applyAlignment="1">
      <alignment horizontal="left" wrapText="1"/>
    </xf>
    <xf numFmtId="0" fontId="7" fillId="4" borderId="0" xfId="0" applyFont="1" applyFill="1" applyBorder="1"/>
    <xf numFmtId="0" fontId="7" fillId="4" borderId="0" xfId="0" applyFont="1" applyFill="1" applyBorder="1" applyAlignment="1">
      <alignment horizontal="center"/>
    </xf>
    <xf numFmtId="49" fontId="7" fillId="4" borderId="0" xfId="0" applyNumberFormat="1" applyFont="1" applyFill="1" applyBorder="1" applyAlignment="1"/>
    <xf numFmtId="49" fontId="7" fillId="4" borderId="0" xfId="0" applyNumberFormat="1" applyFont="1" applyFill="1" applyBorder="1" applyAlignment="1">
      <alignment wrapText="1"/>
    </xf>
    <xf numFmtId="49" fontId="8" fillId="4" borderId="0" xfId="0" applyNumberFormat="1" applyFont="1" applyFill="1" applyBorder="1" applyAlignment="1"/>
    <xf numFmtId="0" fontId="7" fillId="4" borderId="0" xfId="0" applyFont="1" applyFill="1" applyBorder="1" applyAlignment="1">
      <alignment horizontal="left"/>
    </xf>
    <xf numFmtId="49" fontId="7" fillId="4" borderId="0" xfId="0" applyNumberFormat="1" applyFont="1" applyFill="1" applyBorder="1" applyAlignment="1">
      <alignment horizontal="left" wrapText="1"/>
    </xf>
    <xf numFmtId="0" fontId="7" fillId="9" borderId="0" xfId="0" applyFont="1" applyFill="1" applyBorder="1"/>
    <xf numFmtId="0" fontId="7" fillId="9" borderId="0" xfId="0" applyFont="1" applyFill="1" applyBorder="1" applyAlignment="1">
      <alignment horizontal="center"/>
    </xf>
    <xf numFmtId="49" fontId="7" fillId="9" borderId="0" xfId="0" applyNumberFormat="1" applyFont="1" applyFill="1" applyBorder="1" applyAlignment="1"/>
    <xf numFmtId="49" fontId="7" fillId="9" borderId="0" xfId="0" applyNumberFormat="1" applyFont="1" applyFill="1" applyBorder="1" applyAlignment="1">
      <alignment wrapText="1"/>
    </xf>
    <xf numFmtId="49" fontId="8" fillId="8" borderId="0" xfId="0" applyNumberFormat="1" applyFont="1" applyFill="1" applyBorder="1" applyAlignment="1">
      <alignment horizontal="left" vertical="center" wrapText="1"/>
    </xf>
    <xf numFmtId="0" fontId="7" fillId="16" borderId="0" xfId="0" applyFont="1" applyFill="1" applyBorder="1"/>
    <xf numFmtId="0" fontId="7" fillId="16" borderId="0" xfId="0" applyFont="1" applyFill="1" applyBorder="1" applyAlignment="1">
      <alignment horizontal="center"/>
    </xf>
    <xf numFmtId="49" fontId="7" fillId="16" borderId="0" xfId="0" applyNumberFormat="1" applyFont="1" applyFill="1" applyBorder="1" applyAlignment="1"/>
    <xf numFmtId="49" fontId="7" fillId="16" borderId="0" xfId="0" applyNumberFormat="1" applyFont="1" applyFill="1" applyBorder="1" applyAlignment="1">
      <alignment wrapText="1"/>
    </xf>
    <xf numFmtId="2" fontId="7" fillId="15" borderId="0" xfId="0" applyNumberFormat="1" applyFont="1" applyFill="1" applyBorder="1" applyAlignment="1">
      <alignment horizontal="center"/>
    </xf>
    <xf numFmtId="2" fontId="7" fillId="4" borderId="0" xfId="0" applyNumberFormat="1" applyFont="1" applyFill="1" applyBorder="1" applyAlignment="1">
      <alignment horizontal="center"/>
    </xf>
    <xf numFmtId="2" fontId="7" fillId="8" borderId="0" xfId="0" applyNumberFormat="1" applyFont="1" applyFill="1" applyBorder="1" applyAlignment="1">
      <alignment horizontal="center"/>
    </xf>
    <xf numFmtId="2" fontId="7" fillId="6" borderId="0" xfId="0" applyNumberFormat="1" applyFont="1" applyFill="1" applyBorder="1" applyAlignment="1">
      <alignment horizontal="center"/>
    </xf>
    <xf numFmtId="2" fontId="7" fillId="9" borderId="0" xfId="0" applyNumberFormat="1" applyFont="1" applyFill="1" applyBorder="1" applyAlignment="1">
      <alignment horizontal="center"/>
    </xf>
    <xf numFmtId="2" fontId="7" fillId="16" borderId="0" xfId="0" applyNumberFormat="1" applyFont="1" applyFill="1" applyBorder="1" applyAlignment="1">
      <alignment horizontal="center"/>
    </xf>
  </cellXfs>
  <cellStyles count="1">
    <cellStyle name="Normal" xfId="0" builtinId="0"/>
  </cellStyles>
  <dxfs count="0"/>
  <tableStyles count="0" defaultTableStyle="TableStyleMedium9" defaultPivotStyle="PivotStyleLight16"/>
  <colors>
    <mruColors>
      <color rgb="FFB8CCE4"/>
      <color rgb="FFD54250"/>
      <color rgb="FFD26B1C"/>
      <color rgb="FF9BBB5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43"/>
  <sheetViews>
    <sheetView zoomScaleNormal="100" zoomScalePageLayoutView="80" workbookViewId="0">
      <selection sqref="A1:XFD1048576"/>
    </sheetView>
  </sheetViews>
  <sheetFormatPr baseColWidth="10" defaultColWidth="8.83203125" defaultRowHeight="22" customHeight="1" x14ac:dyDescent="0.2"/>
  <cols>
    <col min="1" max="1" width="17.6640625" customWidth="1"/>
    <col min="2" max="2" width="9.83203125" customWidth="1"/>
    <col min="3" max="3" width="49" customWidth="1"/>
    <col min="4" max="4" width="72.1640625" style="13" customWidth="1"/>
    <col min="5" max="5" width="13" customWidth="1"/>
    <col min="6" max="6" width="13.83203125" customWidth="1"/>
    <col min="7" max="7" width="11.33203125" bestFit="1" customWidth="1"/>
    <col min="8" max="8" width="56.33203125" style="13" customWidth="1"/>
    <col min="9" max="9" width="8.5" customWidth="1"/>
    <col min="10" max="11" width="10.1640625" customWidth="1"/>
  </cols>
  <sheetData>
    <row r="1" spans="1:8" s="2" customFormat="1" ht="55" customHeight="1" thickBot="1" x14ac:dyDescent="0.25">
      <c r="A1" s="1" t="s">
        <v>15</v>
      </c>
      <c r="B1" s="1" t="s">
        <v>65</v>
      </c>
      <c r="C1" s="1" t="s">
        <v>16</v>
      </c>
      <c r="D1" s="16" t="s">
        <v>17</v>
      </c>
      <c r="E1" s="1" t="s">
        <v>50</v>
      </c>
      <c r="F1" s="1" t="s">
        <v>51</v>
      </c>
      <c r="G1" s="1" t="s">
        <v>53</v>
      </c>
      <c r="H1" s="12" t="s">
        <v>68</v>
      </c>
    </row>
    <row r="2" spans="1:8" s="8" customFormat="1" ht="22" customHeight="1" x14ac:dyDescent="0.2">
      <c r="A2" s="9" t="s">
        <v>56</v>
      </c>
      <c r="B2" s="10" t="s">
        <v>55</v>
      </c>
      <c r="C2" s="9" t="s">
        <v>44</v>
      </c>
      <c r="D2" s="17" t="s">
        <v>102</v>
      </c>
      <c r="E2" s="10">
        <v>1</v>
      </c>
      <c r="F2" s="10">
        <v>1</v>
      </c>
      <c r="G2" s="9">
        <v>16</v>
      </c>
      <c r="H2" s="13" t="s">
        <v>103</v>
      </c>
    </row>
    <row r="3" spans="1:8" s="8" customFormat="1" ht="22" customHeight="1" x14ac:dyDescent="0.2">
      <c r="A3" s="3" t="s">
        <v>57</v>
      </c>
      <c r="B3" s="4" t="s">
        <v>55</v>
      </c>
      <c r="C3" s="3" t="s">
        <v>45</v>
      </c>
      <c r="D3" s="18" t="s">
        <v>100</v>
      </c>
      <c r="E3" s="4">
        <v>1</v>
      </c>
      <c r="F3" s="4">
        <v>1</v>
      </c>
      <c r="G3" s="3">
        <v>16</v>
      </c>
      <c r="H3" s="14" t="s">
        <v>101</v>
      </c>
    </row>
    <row r="4" spans="1:8" s="8" customFormat="1" ht="22" customHeight="1" x14ac:dyDescent="0.2">
      <c r="A4" s="7" t="s">
        <v>58</v>
      </c>
      <c r="B4" s="6" t="s">
        <v>54</v>
      </c>
      <c r="C4" s="7" t="s">
        <v>18</v>
      </c>
      <c r="D4" s="19" t="s">
        <v>85</v>
      </c>
      <c r="E4" s="6">
        <v>1</v>
      </c>
      <c r="F4" s="6">
        <v>3</v>
      </c>
      <c r="G4" s="7">
        <v>144</v>
      </c>
      <c r="H4" s="14" t="s">
        <v>86</v>
      </c>
    </row>
    <row r="5" spans="1:8" s="8" customFormat="1" ht="22" customHeight="1" x14ac:dyDescent="0.2">
      <c r="A5" s="3" t="s">
        <v>62</v>
      </c>
      <c r="B5" s="4" t="s">
        <v>55</v>
      </c>
      <c r="C5" s="3" t="s">
        <v>19</v>
      </c>
      <c r="D5" s="18" t="s">
        <v>104</v>
      </c>
      <c r="E5" s="4">
        <v>1</v>
      </c>
      <c r="F5" s="4">
        <v>2</v>
      </c>
      <c r="G5" s="3">
        <v>16</v>
      </c>
      <c r="H5" s="14" t="s">
        <v>105</v>
      </c>
    </row>
    <row r="6" spans="1:8" s="8" customFormat="1" ht="22" customHeight="1" x14ac:dyDescent="0.2">
      <c r="A6" s="7" t="s">
        <v>59</v>
      </c>
      <c r="B6" s="6" t="s">
        <v>54</v>
      </c>
      <c r="C6" s="7" t="s">
        <v>20</v>
      </c>
      <c r="D6" s="19" t="s">
        <v>78</v>
      </c>
      <c r="E6" s="6">
        <v>1</v>
      </c>
      <c r="F6" s="6">
        <v>8</v>
      </c>
      <c r="G6" s="7">
        <v>128</v>
      </c>
      <c r="H6" s="14" t="s">
        <v>79</v>
      </c>
    </row>
    <row r="7" spans="1:8" s="8" customFormat="1" ht="22" customHeight="1" x14ac:dyDescent="0.2">
      <c r="A7" s="7" t="s">
        <v>60</v>
      </c>
      <c r="B7" s="6" t="s">
        <v>54</v>
      </c>
      <c r="C7" s="7" t="s">
        <v>70</v>
      </c>
      <c r="D7" s="19" t="s">
        <v>71</v>
      </c>
      <c r="E7" s="6">
        <v>1</v>
      </c>
      <c r="F7" s="6">
        <v>5</v>
      </c>
      <c r="G7" s="7">
        <v>96</v>
      </c>
      <c r="H7" s="13" t="s">
        <v>72</v>
      </c>
    </row>
    <row r="8" spans="1:8" s="8" customFormat="1" ht="22" customHeight="1" x14ac:dyDescent="0.2">
      <c r="A8" s="3" t="s">
        <v>63</v>
      </c>
      <c r="B8" s="4" t="s">
        <v>55</v>
      </c>
      <c r="C8" s="3" t="s">
        <v>75</v>
      </c>
      <c r="D8" s="20" t="s">
        <v>76</v>
      </c>
      <c r="E8" s="4">
        <v>1</v>
      </c>
      <c r="F8" s="4">
        <v>3</v>
      </c>
      <c r="G8" s="3">
        <v>128</v>
      </c>
      <c r="H8" s="13" t="s">
        <v>77</v>
      </c>
    </row>
    <row r="9" spans="1:8" s="8" customFormat="1" ht="22" customHeight="1" x14ac:dyDescent="0.2">
      <c r="A9" s="7" t="s">
        <v>61</v>
      </c>
      <c r="B9" s="6" t="s">
        <v>54</v>
      </c>
      <c r="C9" s="7" t="s">
        <v>80</v>
      </c>
      <c r="D9" s="19" t="s">
        <v>81</v>
      </c>
      <c r="E9" s="6">
        <v>2</v>
      </c>
      <c r="F9" s="6">
        <v>5</v>
      </c>
      <c r="G9" s="7">
        <v>144</v>
      </c>
      <c r="H9" s="13" t="s">
        <v>82</v>
      </c>
    </row>
    <row r="10" spans="1:8" s="8" customFormat="1" ht="22" customHeight="1" x14ac:dyDescent="0.2">
      <c r="A10" s="3" t="s">
        <v>64</v>
      </c>
      <c r="B10" s="4" t="s">
        <v>55</v>
      </c>
      <c r="C10" s="3" t="s">
        <v>29</v>
      </c>
      <c r="D10" s="18" t="s">
        <v>106</v>
      </c>
      <c r="E10" s="4">
        <v>2</v>
      </c>
      <c r="F10" s="4">
        <v>2</v>
      </c>
      <c r="G10" s="3">
        <v>32</v>
      </c>
      <c r="H10" s="15" t="s">
        <v>107</v>
      </c>
    </row>
    <row r="11" spans="1:8" s="8" customFormat="1" ht="22" customHeight="1" x14ac:dyDescent="0.2">
      <c r="A11" s="7" t="s">
        <v>0</v>
      </c>
      <c r="B11" s="6" t="s">
        <v>54</v>
      </c>
      <c r="C11" s="7" t="s">
        <v>30</v>
      </c>
      <c r="D11" s="19" t="s">
        <v>83</v>
      </c>
      <c r="E11" s="6">
        <v>2</v>
      </c>
      <c r="F11" s="6">
        <v>3</v>
      </c>
      <c r="G11" s="7">
        <v>192</v>
      </c>
      <c r="H11" s="14" t="s">
        <v>84</v>
      </c>
    </row>
    <row r="12" spans="1:8" s="8" customFormat="1" ht="22" customHeight="1" x14ac:dyDescent="0.2">
      <c r="A12" s="3" t="s">
        <v>1</v>
      </c>
      <c r="B12" s="4" t="s">
        <v>55</v>
      </c>
      <c r="C12" s="3" t="s">
        <v>31</v>
      </c>
      <c r="D12" s="18" t="s">
        <v>113</v>
      </c>
      <c r="E12" s="4">
        <v>2</v>
      </c>
      <c r="F12" s="4">
        <v>5</v>
      </c>
      <c r="G12" s="3">
        <v>48</v>
      </c>
      <c r="H12" s="13" t="s">
        <v>114</v>
      </c>
    </row>
    <row r="13" spans="1:8" s="8" customFormat="1" ht="22" customHeight="1" x14ac:dyDescent="0.2">
      <c r="A13" s="7" t="s">
        <v>2</v>
      </c>
      <c r="B13" s="6" t="s">
        <v>54</v>
      </c>
      <c r="C13" s="7" t="s">
        <v>40</v>
      </c>
      <c r="D13" s="19" t="s">
        <v>87</v>
      </c>
      <c r="E13" s="6">
        <v>2</v>
      </c>
      <c r="F13" s="6">
        <v>5</v>
      </c>
      <c r="G13" s="7">
        <v>48</v>
      </c>
      <c r="H13" s="13" t="s">
        <v>88</v>
      </c>
    </row>
    <row r="14" spans="1:8" ht="22" customHeight="1" x14ac:dyDescent="0.2">
      <c r="A14" s="3" t="s">
        <v>3</v>
      </c>
      <c r="B14" s="4" t="s">
        <v>55</v>
      </c>
      <c r="C14" s="3" t="s">
        <v>32</v>
      </c>
      <c r="D14" s="18" t="s">
        <v>115</v>
      </c>
      <c r="E14" s="4">
        <v>2</v>
      </c>
      <c r="F14" s="4">
        <v>3</v>
      </c>
      <c r="G14" s="3">
        <v>48</v>
      </c>
      <c r="H14" s="13" t="s">
        <v>116</v>
      </c>
    </row>
    <row r="15" spans="1:8" ht="22" customHeight="1" x14ac:dyDescent="0.2">
      <c r="A15" s="3" t="s">
        <v>4</v>
      </c>
      <c r="B15" s="4" t="s">
        <v>55</v>
      </c>
      <c r="C15" s="3" t="s">
        <v>33</v>
      </c>
      <c r="D15" s="18" t="s">
        <v>117</v>
      </c>
      <c r="E15" s="4">
        <v>3</v>
      </c>
      <c r="F15" s="4">
        <v>3</v>
      </c>
      <c r="G15" s="3">
        <v>64</v>
      </c>
      <c r="H15" s="13" t="s">
        <v>118</v>
      </c>
    </row>
    <row r="16" spans="1:8" ht="22" customHeight="1" x14ac:dyDescent="0.2">
      <c r="A16" s="7" t="s">
        <v>5</v>
      </c>
      <c r="B16" s="6" t="s">
        <v>54</v>
      </c>
      <c r="C16" s="7" t="s">
        <v>34</v>
      </c>
      <c r="D16" s="19" t="s">
        <v>73</v>
      </c>
      <c r="E16" s="6">
        <v>3</v>
      </c>
      <c r="F16" s="6">
        <v>8</v>
      </c>
      <c r="G16" s="7">
        <v>64</v>
      </c>
      <c r="H16" s="14" t="s">
        <v>74</v>
      </c>
    </row>
    <row r="17" spans="1:8" ht="22" customHeight="1" x14ac:dyDescent="0.2">
      <c r="A17" s="7" t="s">
        <v>6</v>
      </c>
      <c r="B17" s="6" t="s">
        <v>54</v>
      </c>
      <c r="C17" s="7" t="s">
        <v>48</v>
      </c>
      <c r="D17" s="19" t="s">
        <v>89</v>
      </c>
      <c r="E17" s="6">
        <v>3</v>
      </c>
      <c r="F17" s="6">
        <v>5</v>
      </c>
      <c r="G17" s="7">
        <v>120</v>
      </c>
      <c r="H17" s="13" t="s">
        <v>90</v>
      </c>
    </row>
    <row r="18" spans="1:8" ht="22" customHeight="1" x14ac:dyDescent="0.2">
      <c r="A18" s="7" t="s">
        <v>7</v>
      </c>
      <c r="B18" s="6" t="s">
        <v>54</v>
      </c>
      <c r="C18" s="7" t="s">
        <v>35</v>
      </c>
      <c r="D18" s="19" t="s">
        <v>91</v>
      </c>
      <c r="E18" s="6">
        <v>3</v>
      </c>
      <c r="F18" s="6">
        <v>8</v>
      </c>
      <c r="G18" s="7">
        <v>120</v>
      </c>
      <c r="H18" s="14" t="s">
        <v>92</v>
      </c>
    </row>
    <row r="19" spans="1:8" ht="22" customHeight="1" x14ac:dyDescent="0.2">
      <c r="A19" s="3" t="s">
        <v>8</v>
      </c>
      <c r="B19" s="4" t="s">
        <v>55</v>
      </c>
      <c r="C19" s="3" t="s">
        <v>108</v>
      </c>
      <c r="D19" s="18" t="s">
        <v>109</v>
      </c>
      <c r="E19" s="4">
        <v>3</v>
      </c>
      <c r="F19" s="4">
        <v>2</v>
      </c>
      <c r="G19" s="3">
        <v>128</v>
      </c>
      <c r="H19" s="13" t="s">
        <v>110</v>
      </c>
    </row>
    <row r="20" spans="1:8" ht="22" customHeight="1" x14ac:dyDescent="0.2">
      <c r="A20" s="3" t="s">
        <v>9</v>
      </c>
      <c r="B20" s="4" t="s">
        <v>55</v>
      </c>
      <c r="C20" s="3" t="s">
        <v>36</v>
      </c>
      <c r="D20" s="18" t="s">
        <v>121</v>
      </c>
      <c r="E20" s="4">
        <v>3</v>
      </c>
      <c r="F20" s="4">
        <v>1</v>
      </c>
      <c r="G20" s="3">
        <v>128</v>
      </c>
      <c r="H20" s="13" t="s">
        <v>122</v>
      </c>
    </row>
    <row r="21" spans="1:8" ht="22" customHeight="1" x14ac:dyDescent="0.2">
      <c r="A21" s="3" t="s">
        <v>10</v>
      </c>
      <c r="B21" s="4" t="s">
        <v>55</v>
      </c>
      <c r="C21" s="3" t="s">
        <v>37</v>
      </c>
      <c r="D21" s="18" t="s">
        <v>123</v>
      </c>
      <c r="E21" s="4">
        <v>3</v>
      </c>
      <c r="F21" s="4">
        <v>3</v>
      </c>
      <c r="G21" s="3">
        <v>128</v>
      </c>
      <c r="H21" s="13" t="s">
        <v>124</v>
      </c>
    </row>
    <row r="22" spans="1:8" ht="22" customHeight="1" x14ac:dyDescent="0.2">
      <c r="A22" s="3" t="s">
        <v>11</v>
      </c>
      <c r="B22" s="4" t="s">
        <v>55</v>
      </c>
      <c r="C22" s="3" t="s">
        <v>38</v>
      </c>
      <c r="D22" s="18" t="s">
        <v>119</v>
      </c>
      <c r="E22" s="4">
        <v>5</v>
      </c>
      <c r="F22" s="4">
        <v>2</v>
      </c>
      <c r="G22" s="3">
        <v>160</v>
      </c>
      <c r="H22" s="14" t="s">
        <v>120</v>
      </c>
    </row>
    <row r="23" spans="1:8" ht="22" customHeight="1" x14ac:dyDescent="0.2">
      <c r="A23" s="7" t="s">
        <v>12</v>
      </c>
      <c r="B23" s="6" t="s">
        <v>54</v>
      </c>
      <c r="C23" s="7" t="s">
        <v>93</v>
      </c>
      <c r="D23" s="20" t="s">
        <v>94</v>
      </c>
      <c r="E23" s="6">
        <v>5</v>
      </c>
      <c r="F23" s="6">
        <v>8</v>
      </c>
      <c r="G23" s="7">
        <v>160</v>
      </c>
      <c r="H23" s="14" t="s">
        <v>95</v>
      </c>
    </row>
    <row r="24" spans="1:8" ht="22" customHeight="1" x14ac:dyDescent="0.2">
      <c r="A24" s="7" t="s">
        <v>13</v>
      </c>
      <c r="B24" s="6" t="s">
        <v>54</v>
      </c>
      <c r="C24" s="7" t="s">
        <v>46</v>
      </c>
      <c r="D24" s="19" t="s">
        <v>96</v>
      </c>
      <c r="E24" s="6">
        <v>5</v>
      </c>
      <c r="F24" s="6">
        <v>8</v>
      </c>
      <c r="G24" s="7">
        <v>160</v>
      </c>
      <c r="H24" s="13" t="s">
        <v>97</v>
      </c>
    </row>
    <row r="25" spans="1:8" ht="22" customHeight="1" x14ac:dyDescent="0.2">
      <c r="A25" s="7" t="s">
        <v>14</v>
      </c>
      <c r="B25" s="6" t="s">
        <v>54</v>
      </c>
      <c r="C25" s="7" t="s">
        <v>39</v>
      </c>
      <c r="D25" s="19" t="s">
        <v>98</v>
      </c>
      <c r="E25" s="6">
        <v>5</v>
      </c>
      <c r="F25" s="6">
        <v>3</v>
      </c>
      <c r="G25" s="7">
        <v>160</v>
      </c>
      <c r="H25" s="14" t="s">
        <v>99</v>
      </c>
    </row>
    <row r="26" spans="1:8" ht="22" customHeight="1" x14ac:dyDescent="0.2">
      <c r="A26" s="3" t="s">
        <v>21</v>
      </c>
      <c r="B26" s="4" t="s">
        <v>55</v>
      </c>
      <c r="C26" s="3" t="s">
        <v>41</v>
      </c>
      <c r="D26" s="18" t="s">
        <v>127</v>
      </c>
      <c r="E26" s="4">
        <v>5</v>
      </c>
      <c r="F26" s="4">
        <v>1</v>
      </c>
      <c r="G26" s="3">
        <v>160</v>
      </c>
      <c r="H26" s="14" t="s">
        <v>128</v>
      </c>
    </row>
    <row r="27" spans="1:8" ht="22" customHeight="1" x14ac:dyDescent="0.2">
      <c r="A27" s="3" t="s">
        <v>22</v>
      </c>
      <c r="B27" s="4" t="s">
        <v>55</v>
      </c>
      <c r="C27" s="3" t="s">
        <v>42</v>
      </c>
      <c r="D27" s="18" t="s">
        <v>111</v>
      </c>
      <c r="E27" s="4">
        <v>8</v>
      </c>
      <c r="F27" s="4">
        <v>8</v>
      </c>
      <c r="G27" s="3">
        <v>240</v>
      </c>
      <c r="H27" s="14" t="s">
        <v>112</v>
      </c>
    </row>
    <row r="28" spans="1:8" ht="22" customHeight="1" x14ac:dyDescent="0.2">
      <c r="A28" s="3" t="s">
        <v>23</v>
      </c>
      <c r="B28" s="4" t="s">
        <v>55</v>
      </c>
      <c r="C28" s="3" t="s">
        <v>43</v>
      </c>
      <c r="D28" s="21" t="s">
        <v>129</v>
      </c>
      <c r="E28" s="4">
        <v>8</v>
      </c>
      <c r="F28" s="4">
        <v>5</v>
      </c>
      <c r="G28" s="3">
        <v>192</v>
      </c>
      <c r="H28" s="13" t="s">
        <v>130</v>
      </c>
    </row>
    <row r="29" spans="1:8" ht="22" customHeight="1" x14ac:dyDescent="0.2">
      <c r="A29" s="7" t="s">
        <v>24</v>
      </c>
      <c r="B29" s="6" t="s">
        <v>54</v>
      </c>
      <c r="C29" s="5" t="s">
        <v>66</v>
      </c>
      <c r="D29" s="22" t="s">
        <v>67</v>
      </c>
      <c r="E29" s="6">
        <v>8</v>
      </c>
      <c r="F29" s="6">
        <v>3</v>
      </c>
      <c r="G29" s="7">
        <v>240</v>
      </c>
      <c r="H29" s="13" t="s">
        <v>69</v>
      </c>
    </row>
    <row r="30" spans="1:8" ht="22" customHeight="1" x14ac:dyDescent="0.2">
      <c r="A30" s="3" t="s">
        <v>25</v>
      </c>
      <c r="B30" s="4" t="s">
        <v>55</v>
      </c>
      <c r="C30" s="7" t="s">
        <v>52</v>
      </c>
      <c r="D30" s="23" t="s">
        <v>125</v>
      </c>
      <c r="E30" s="4">
        <v>13</v>
      </c>
      <c r="F30" s="4">
        <v>3</v>
      </c>
      <c r="G30" s="3">
        <v>480</v>
      </c>
      <c r="H30" s="13" t="s">
        <v>126</v>
      </c>
    </row>
    <row r="31" spans="1:8" ht="22" customHeight="1" x14ac:dyDescent="0.2">
      <c r="A31" s="3" t="s">
        <v>26</v>
      </c>
      <c r="B31" s="4" t="s">
        <v>55</v>
      </c>
      <c r="C31" s="3" t="s">
        <v>131</v>
      </c>
      <c r="D31" s="19" t="s">
        <v>132</v>
      </c>
      <c r="E31" s="6">
        <v>8</v>
      </c>
      <c r="F31" s="4">
        <v>2</v>
      </c>
      <c r="G31" s="3">
        <v>480</v>
      </c>
      <c r="H31" s="13" t="s">
        <v>133</v>
      </c>
    </row>
    <row r="32" spans="1:8" ht="22" customHeight="1" x14ac:dyDescent="0.2">
      <c r="A32" s="3" t="s">
        <v>27</v>
      </c>
      <c r="B32" s="4" t="s">
        <v>55</v>
      </c>
      <c r="C32" s="3" t="s">
        <v>47</v>
      </c>
      <c r="D32" s="19" t="s">
        <v>134</v>
      </c>
      <c r="E32" s="6">
        <v>13</v>
      </c>
      <c r="F32" s="4">
        <v>2</v>
      </c>
      <c r="G32" s="3">
        <v>720</v>
      </c>
      <c r="H32" s="13" t="s">
        <v>135</v>
      </c>
    </row>
    <row r="33" spans="1:8" ht="22" customHeight="1" x14ac:dyDescent="0.2">
      <c r="A33" s="24" t="s">
        <v>28</v>
      </c>
      <c r="B33" s="25" t="s">
        <v>55</v>
      </c>
      <c r="C33" s="24" t="s">
        <v>49</v>
      </c>
      <c r="D33" s="26" t="s">
        <v>136</v>
      </c>
      <c r="E33" s="25">
        <v>21</v>
      </c>
      <c r="F33" s="25">
        <v>1</v>
      </c>
      <c r="G33" s="24">
        <v>720</v>
      </c>
      <c r="H33" s="13" t="s">
        <v>137</v>
      </c>
    </row>
    <row r="34" spans="1:8" ht="22" customHeight="1" x14ac:dyDescent="0.2">
      <c r="A34" s="7" t="s">
        <v>143</v>
      </c>
      <c r="B34" s="6" t="s">
        <v>54</v>
      </c>
      <c r="C34" s="27" t="s">
        <v>142</v>
      </c>
      <c r="D34" s="18" t="s">
        <v>144</v>
      </c>
      <c r="E34" s="6">
        <v>2</v>
      </c>
      <c r="F34" s="6">
        <v>5</v>
      </c>
      <c r="G34" s="7">
        <v>48</v>
      </c>
      <c r="H34" s="18" t="s">
        <v>145</v>
      </c>
    </row>
    <row r="35" spans="1:8" ht="22" customHeight="1" x14ac:dyDescent="0.2">
      <c r="A35" s="7" t="s">
        <v>147</v>
      </c>
      <c r="B35" s="6" t="s">
        <v>54</v>
      </c>
      <c r="C35" s="28" t="s">
        <v>146</v>
      </c>
      <c r="D35" s="18" t="s">
        <v>148</v>
      </c>
      <c r="E35" s="6">
        <v>3</v>
      </c>
      <c r="F35" s="6">
        <v>8</v>
      </c>
      <c r="G35" s="7">
        <v>64</v>
      </c>
      <c r="H35" s="18" t="s">
        <v>149</v>
      </c>
    </row>
    <row r="36" spans="1:8" ht="22" customHeight="1" x14ac:dyDescent="0.2">
      <c r="A36" s="7" t="s">
        <v>163</v>
      </c>
      <c r="B36" s="6" t="s">
        <v>55</v>
      </c>
      <c r="C36" s="3" t="s">
        <v>162</v>
      </c>
      <c r="D36" s="18" t="s">
        <v>161</v>
      </c>
      <c r="E36" s="6">
        <v>3</v>
      </c>
      <c r="F36" s="6">
        <v>8</v>
      </c>
      <c r="G36" s="7">
        <v>64</v>
      </c>
      <c r="H36" s="29" t="s">
        <v>164</v>
      </c>
    </row>
    <row r="37" spans="1:8" ht="22" customHeight="1" x14ac:dyDescent="0.2">
      <c r="A37" s="7" t="s">
        <v>151</v>
      </c>
      <c r="B37" s="6" t="s">
        <v>54</v>
      </c>
      <c r="C37" s="7" t="s">
        <v>150</v>
      </c>
      <c r="D37" s="18" t="s">
        <v>152</v>
      </c>
      <c r="E37" s="6">
        <v>1</v>
      </c>
      <c r="F37" s="6">
        <v>3</v>
      </c>
      <c r="G37" s="7">
        <v>16</v>
      </c>
      <c r="H37" s="18" t="s">
        <v>153</v>
      </c>
    </row>
    <row r="38" spans="1:8" ht="22" customHeight="1" x14ac:dyDescent="0.2">
      <c r="A38" s="7" t="s">
        <v>154</v>
      </c>
      <c r="B38" s="6" t="s">
        <v>54</v>
      </c>
      <c r="C38" s="27" t="s">
        <v>158</v>
      </c>
      <c r="D38" s="18" t="s">
        <v>159</v>
      </c>
      <c r="E38" s="6">
        <v>1</v>
      </c>
      <c r="F38" s="6">
        <v>2</v>
      </c>
      <c r="G38" s="7">
        <v>16</v>
      </c>
      <c r="H38" s="18" t="s">
        <v>160</v>
      </c>
    </row>
    <row r="39" spans="1:8" ht="22" customHeight="1" x14ac:dyDescent="0.2">
      <c r="A39" s="7" t="s">
        <v>155</v>
      </c>
      <c r="B39" s="6" t="s">
        <v>54</v>
      </c>
      <c r="C39" s="3" t="s">
        <v>165</v>
      </c>
      <c r="D39" s="18" t="s">
        <v>166</v>
      </c>
      <c r="E39" s="6">
        <v>3</v>
      </c>
      <c r="F39" s="6">
        <v>5</v>
      </c>
      <c r="G39" s="7">
        <v>32</v>
      </c>
      <c r="H39" s="29" t="s">
        <v>167</v>
      </c>
    </row>
    <row r="40" spans="1:8" ht="22" customHeight="1" x14ac:dyDescent="0.2">
      <c r="A40" s="7" t="s">
        <v>156</v>
      </c>
      <c r="B40" s="6" t="s">
        <v>55</v>
      </c>
      <c r="C40" s="3" t="s">
        <v>168</v>
      </c>
      <c r="D40" s="22" t="s">
        <v>169</v>
      </c>
      <c r="E40" s="6">
        <v>3</v>
      </c>
      <c r="F40" s="6">
        <v>2</v>
      </c>
      <c r="G40" s="7">
        <v>32</v>
      </c>
      <c r="H40" s="18" t="s">
        <v>170</v>
      </c>
    </row>
    <row r="41" spans="1:8" ht="22" customHeight="1" x14ac:dyDescent="0.2">
      <c r="A41" s="7" t="s">
        <v>157</v>
      </c>
      <c r="B41" s="6" t="s">
        <v>55</v>
      </c>
      <c r="C41" s="3" t="s">
        <v>171</v>
      </c>
      <c r="D41" s="18" t="s">
        <v>172</v>
      </c>
      <c r="E41" s="6">
        <v>2</v>
      </c>
      <c r="F41" s="6">
        <v>1</v>
      </c>
      <c r="G41" s="7">
        <v>16</v>
      </c>
      <c r="H41" s="18" t="s">
        <v>172</v>
      </c>
    </row>
    <row r="42" spans="1:8" ht="22" customHeight="1" x14ac:dyDescent="0.2">
      <c r="A42" s="30" t="s">
        <v>139</v>
      </c>
      <c r="B42" s="31" t="s">
        <v>55</v>
      </c>
      <c r="C42" s="7" t="s">
        <v>138</v>
      </c>
      <c r="D42" s="18" t="s">
        <v>140</v>
      </c>
      <c r="E42" s="6">
        <v>1</v>
      </c>
      <c r="F42" s="6">
        <v>8</v>
      </c>
      <c r="G42" s="7">
        <v>16</v>
      </c>
      <c r="H42" s="29" t="s">
        <v>141</v>
      </c>
    </row>
    <row r="43" spans="1:8" ht="22" customHeight="1" x14ac:dyDescent="0.2">
      <c r="A43" s="11"/>
    </row>
  </sheetData>
  <sortState xmlns:xlrd2="http://schemas.microsoft.com/office/spreadsheetml/2017/richdata2" ref="A2:H42">
    <sortCondition ref="A1:A42"/>
  </sortState>
  <phoneticPr fontId="5" type="noConversion"/>
  <pageMargins left="0.7" right="0.7" top="0.75" bottom="0.75" header="0.3" footer="0.3"/>
  <pageSetup scale="50" orientation="landscape" horizontalDpi="4294967293" verticalDpi="4294967293"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3BF78-DA64-3745-A58E-991B51B4978A}">
  <dimension ref="A1:O65"/>
  <sheetViews>
    <sheetView zoomScale="67" zoomScaleNormal="70" workbookViewId="0">
      <selection sqref="A1:XFD1048576"/>
    </sheetView>
  </sheetViews>
  <sheetFormatPr baseColWidth="10" defaultColWidth="8.83203125" defaultRowHeight="26" x14ac:dyDescent="0.3"/>
  <cols>
    <col min="1" max="1" width="15.83203125" style="41" customWidth="1"/>
    <col min="2" max="2" width="22.6640625" style="41" customWidth="1"/>
    <col min="3" max="3" width="20" style="41" customWidth="1"/>
    <col min="4" max="4" width="44" style="41" customWidth="1"/>
    <col min="5" max="5" width="26.83203125" style="65" customWidth="1"/>
    <col min="6" max="8" width="17.6640625" style="41" customWidth="1"/>
    <col min="9" max="9" width="16.83203125" style="41" customWidth="1"/>
    <col min="10" max="10" width="15.1640625" style="65" customWidth="1"/>
    <col min="11" max="11" width="34.5" style="65" customWidth="1"/>
    <col min="12" max="12" width="34" style="41" customWidth="1"/>
    <col min="13" max="13" width="47.6640625" style="41" customWidth="1"/>
    <col min="14" max="14" width="34.1640625" style="41" customWidth="1"/>
    <col min="15" max="15" width="30.6640625" style="41" customWidth="1"/>
    <col min="16" max="16384" width="8.83203125" style="41"/>
  </cols>
  <sheetData>
    <row r="1" spans="1:15" s="44" customFormat="1" ht="55" customHeight="1" x14ac:dyDescent="0.3">
      <c r="A1" s="34" t="s">
        <v>190</v>
      </c>
      <c r="B1" s="42" t="s">
        <v>15</v>
      </c>
      <c r="C1" s="42" t="s">
        <v>65</v>
      </c>
      <c r="D1" s="42" t="s">
        <v>16</v>
      </c>
      <c r="E1" s="43" t="s">
        <v>17</v>
      </c>
      <c r="F1" s="42" t="s">
        <v>50</v>
      </c>
      <c r="G1" s="42" t="s">
        <v>51</v>
      </c>
      <c r="H1" s="42" t="s">
        <v>216</v>
      </c>
      <c r="I1" s="42" t="s">
        <v>53</v>
      </c>
      <c r="J1" s="93" t="s">
        <v>68</v>
      </c>
      <c r="K1" s="93" t="s">
        <v>205</v>
      </c>
      <c r="L1" s="34" t="s">
        <v>179</v>
      </c>
      <c r="M1" s="34" t="s">
        <v>180</v>
      </c>
      <c r="N1" s="34" t="s">
        <v>182</v>
      </c>
      <c r="O1" s="34" t="s">
        <v>198</v>
      </c>
    </row>
    <row r="2" spans="1:15" s="35" customFormat="1" ht="22" customHeight="1" x14ac:dyDescent="0.3">
      <c r="A2" s="35" t="s">
        <v>191</v>
      </c>
      <c r="B2" s="35" t="s">
        <v>59</v>
      </c>
      <c r="C2" s="45" t="s">
        <v>54</v>
      </c>
      <c r="D2" s="35" t="s">
        <v>20</v>
      </c>
      <c r="E2" s="46" t="s">
        <v>78</v>
      </c>
      <c r="F2" s="45">
        <v>1</v>
      </c>
      <c r="G2" s="45">
        <v>8</v>
      </c>
      <c r="H2" s="45">
        <f t="shared" ref="H2:H42" si="0">G2/F2</f>
        <v>8</v>
      </c>
      <c r="I2" s="35">
        <v>128</v>
      </c>
      <c r="J2" s="78" t="s">
        <v>79</v>
      </c>
      <c r="K2" s="78" t="s">
        <v>173</v>
      </c>
      <c r="L2" s="35" t="s">
        <v>206</v>
      </c>
      <c r="M2" s="35" t="s">
        <v>181</v>
      </c>
      <c r="N2" s="45">
        <v>73</v>
      </c>
      <c r="O2" s="35">
        <v>0</v>
      </c>
    </row>
    <row r="3" spans="1:15" s="35" customFormat="1" ht="22" customHeight="1" x14ac:dyDescent="0.3">
      <c r="B3" s="35" t="s">
        <v>5</v>
      </c>
      <c r="C3" s="45" t="s">
        <v>54</v>
      </c>
      <c r="D3" s="35" t="s">
        <v>34</v>
      </c>
      <c r="E3" s="46" t="s">
        <v>73</v>
      </c>
      <c r="F3" s="45">
        <v>3</v>
      </c>
      <c r="G3" s="45">
        <v>8</v>
      </c>
      <c r="H3" s="45">
        <f t="shared" si="0"/>
        <v>2.6666666666666665</v>
      </c>
      <c r="I3" s="35">
        <v>64</v>
      </c>
      <c r="J3" s="78" t="s">
        <v>74</v>
      </c>
      <c r="K3" s="78"/>
      <c r="N3" s="45"/>
    </row>
    <row r="4" spans="1:15" s="35" customFormat="1" ht="22" customHeight="1" x14ac:dyDescent="0.3">
      <c r="B4" s="35" t="s">
        <v>7</v>
      </c>
      <c r="C4" s="45" t="s">
        <v>54</v>
      </c>
      <c r="D4" s="35" t="s">
        <v>35</v>
      </c>
      <c r="E4" s="46" t="s">
        <v>91</v>
      </c>
      <c r="F4" s="45">
        <v>3</v>
      </c>
      <c r="G4" s="45">
        <v>8</v>
      </c>
      <c r="H4" s="45">
        <f t="shared" si="0"/>
        <v>2.6666666666666665</v>
      </c>
      <c r="I4" s="35">
        <v>120</v>
      </c>
      <c r="J4" s="78" t="s">
        <v>92</v>
      </c>
      <c r="K4" s="78"/>
      <c r="N4" s="45"/>
    </row>
    <row r="5" spans="1:15" s="35" customFormat="1" ht="22" customHeight="1" x14ac:dyDescent="0.3">
      <c r="B5" s="35" t="s">
        <v>12</v>
      </c>
      <c r="C5" s="45" t="s">
        <v>54</v>
      </c>
      <c r="D5" s="35" t="s">
        <v>93</v>
      </c>
      <c r="E5" s="46" t="s">
        <v>94</v>
      </c>
      <c r="F5" s="45">
        <v>5</v>
      </c>
      <c r="G5" s="45">
        <v>8</v>
      </c>
      <c r="H5" s="45">
        <f t="shared" si="0"/>
        <v>1.6</v>
      </c>
      <c r="I5" s="35">
        <v>160</v>
      </c>
      <c r="J5" s="78" t="s">
        <v>95</v>
      </c>
      <c r="K5" s="78"/>
      <c r="N5" s="45"/>
    </row>
    <row r="6" spans="1:15" s="35" customFormat="1" ht="22" customHeight="1" x14ac:dyDescent="0.3">
      <c r="B6" s="35" t="s">
        <v>13</v>
      </c>
      <c r="C6" s="45" t="s">
        <v>54</v>
      </c>
      <c r="D6" s="35" t="s">
        <v>46</v>
      </c>
      <c r="E6" s="46" t="s">
        <v>96</v>
      </c>
      <c r="F6" s="45">
        <v>5</v>
      </c>
      <c r="G6" s="45">
        <v>8</v>
      </c>
      <c r="H6" s="45">
        <f t="shared" si="0"/>
        <v>1.6</v>
      </c>
      <c r="I6" s="35">
        <v>160</v>
      </c>
      <c r="J6" s="78" t="s">
        <v>97</v>
      </c>
      <c r="K6" s="78"/>
      <c r="N6" s="45"/>
    </row>
    <row r="7" spans="1:15" s="35" customFormat="1" ht="22" customHeight="1" x14ac:dyDescent="0.35">
      <c r="B7" s="35" t="s">
        <v>147</v>
      </c>
      <c r="C7" s="45" t="s">
        <v>54</v>
      </c>
      <c r="D7" s="47" t="s">
        <v>146</v>
      </c>
      <c r="E7" s="46" t="s">
        <v>148</v>
      </c>
      <c r="F7" s="45">
        <v>3</v>
      </c>
      <c r="G7" s="45">
        <v>8</v>
      </c>
      <c r="H7" s="45">
        <f t="shared" si="0"/>
        <v>2.6666666666666665</v>
      </c>
      <c r="I7" s="35">
        <v>64</v>
      </c>
      <c r="J7" s="78" t="s">
        <v>149</v>
      </c>
      <c r="K7" s="78"/>
      <c r="N7" s="45"/>
    </row>
    <row r="8" spans="1:15" s="35" customFormat="1" ht="22" customHeight="1" x14ac:dyDescent="0.3">
      <c r="B8" s="35" t="s">
        <v>60</v>
      </c>
      <c r="C8" s="45" t="s">
        <v>54</v>
      </c>
      <c r="D8" s="35" t="s">
        <v>70</v>
      </c>
      <c r="E8" s="46" t="s">
        <v>71</v>
      </c>
      <c r="F8" s="45">
        <v>1</v>
      </c>
      <c r="G8" s="45">
        <v>5</v>
      </c>
      <c r="H8" s="45">
        <f t="shared" si="0"/>
        <v>5</v>
      </c>
      <c r="I8" s="35">
        <v>96</v>
      </c>
      <c r="J8" s="78" t="s">
        <v>72</v>
      </c>
      <c r="K8" s="78"/>
      <c r="N8" s="45"/>
    </row>
    <row r="9" spans="1:15" s="35" customFormat="1" ht="22" customHeight="1" x14ac:dyDescent="0.3">
      <c r="B9" s="35" t="s">
        <v>61</v>
      </c>
      <c r="C9" s="45" t="s">
        <v>54</v>
      </c>
      <c r="D9" s="35" t="s">
        <v>80</v>
      </c>
      <c r="E9" s="46" t="s">
        <v>81</v>
      </c>
      <c r="F9" s="45">
        <v>2</v>
      </c>
      <c r="G9" s="45">
        <v>5</v>
      </c>
      <c r="H9" s="45">
        <f t="shared" si="0"/>
        <v>2.5</v>
      </c>
      <c r="I9" s="35">
        <v>144</v>
      </c>
      <c r="J9" s="78" t="s">
        <v>82</v>
      </c>
      <c r="K9" s="78"/>
      <c r="N9" s="45"/>
    </row>
    <row r="10" spans="1:15" s="35" customFormat="1" ht="22" customHeight="1" x14ac:dyDescent="0.3">
      <c r="B10" s="35" t="s">
        <v>2</v>
      </c>
      <c r="C10" s="45" t="s">
        <v>54</v>
      </c>
      <c r="D10" s="35" t="s">
        <v>40</v>
      </c>
      <c r="E10" s="46" t="s">
        <v>87</v>
      </c>
      <c r="F10" s="45">
        <v>2</v>
      </c>
      <c r="G10" s="45">
        <v>5</v>
      </c>
      <c r="H10" s="45">
        <f t="shared" si="0"/>
        <v>2.5</v>
      </c>
      <c r="I10" s="35">
        <v>48</v>
      </c>
      <c r="J10" s="78" t="s">
        <v>88</v>
      </c>
      <c r="K10" s="78"/>
      <c r="N10" s="45"/>
    </row>
    <row r="11" spans="1:15" s="35" customFormat="1" ht="22" customHeight="1" x14ac:dyDescent="0.3">
      <c r="B11" s="35" t="s">
        <v>6</v>
      </c>
      <c r="C11" s="45" t="s">
        <v>54</v>
      </c>
      <c r="D11" s="35" t="s">
        <v>48</v>
      </c>
      <c r="E11" s="46" t="s">
        <v>89</v>
      </c>
      <c r="F11" s="45">
        <v>3</v>
      </c>
      <c r="G11" s="45">
        <v>5</v>
      </c>
      <c r="H11" s="45">
        <f t="shared" si="0"/>
        <v>1.6666666666666667</v>
      </c>
      <c r="I11" s="35">
        <v>120</v>
      </c>
      <c r="J11" s="78" t="s">
        <v>90</v>
      </c>
      <c r="K11" s="78"/>
      <c r="N11" s="45"/>
    </row>
    <row r="12" spans="1:15" s="35" customFormat="1" ht="22" customHeight="1" x14ac:dyDescent="0.3">
      <c r="B12" s="35" t="s">
        <v>143</v>
      </c>
      <c r="C12" s="45" t="s">
        <v>54</v>
      </c>
      <c r="D12" s="48" t="s">
        <v>142</v>
      </c>
      <c r="E12" s="46" t="s">
        <v>144</v>
      </c>
      <c r="F12" s="45">
        <v>2</v>
      </c>
      <c r="G12" s="45">
        <v>5</v>
      </c>
      <c r="H12" s="45">
        <f t="shared" si="0"/>
        <v>2.5</v>
      </c>
      <c r="I12" s="35">
        <v>48</v>
      </c>
      <c r="J12" s="78" t="s">
        <v>145</v>
      </c>
      <c r="K12" s="78"/>
      <c r="N12" s="45"/>
    </row>
    <row r="13" spans="1:15" s="36" customFormat="1" ht="22" customHeight="1" x14ac:dyDescent="0.3">
      <c r="A13" s="36" t="s">
        <v>192</v>
      </c>
      <c r="B13" s="36" t="s">
        <v>155</v>
      </c>
      <c r="C13" s="49" t="s">
        <v>54</v>
      </c>
      <c r="D13" s="36" t="s">
        <v>165</v>
      </c>
      <c r="E13" s="50" t="s">
        <v>166</v>
      </c>
      <c r="F13" s="49">
        <v>3</v>
      </c>
      <c r="G13" s="49">
        <v>5</v>
      </c>
      <c r="H13" s="49">
        <f t="shared" si="0"/>
        <v>1.6666666666666667</v>
      </c>
      <c r="I13" s="36">
        <v>32</v>
      </c>
      <c r="J13" s="94" t="s">
        <v>167</v>
      </c>
      <c r="K13" s="94" t="s">
        <v>174</v>
      </c>
      <c r="L13" s="36" t="s">
        <v>207</v>
      </c>
      <c r="M13" s="36" t="s">
        <v>189</v>
      </c>
      <c r="N13" s="49">
        <v>38</v>
      </c>
      <c r="O13" s="36">
        <v>1</v>
      </c>
    </row>
    <row r="14" spans="1:15" s="36" customFormat="1" ht="22" customHeight="1" x14ac:dyDescent="0.3">
      <c r="B14" s="36" t="s">
        <v>58</v>
      </c>
      <c r="C14" s="49" t="s">
        <v>54</v>
      </c>
      <c r="D14" s="36" t="s">
        <v>18</v>
      </c>
      <c r="E14" s="50" t="s">
        <v>85</v>
      </c>
      <c r="F14" s="49">
        <v>1</v>
      </c>
      <c r="G14" s="49">
        <v>3</v>
      </c>
      <c r="H14" s="49">
        <f t="shared" si="0"/>
        <v>3</v>
      </c>
      <c r="I14" s="36">
        <v>144</v>
      </c>
      <c r="J14" s="95" t="s">
        <v>86</v>
      </c>
      <c r="K14" s="95"/>
      <c r="N14" s="49"/>
    </row>
    <row r="15" spans="1:15" s="36" customFormat="1" ht="22" customHeight="1" x14ac:dyDescent="0.3">
      <c r="B15" s="36" t="s">
        <v>0</v>
      </c>
      <c r="C15" s="49" t="s">
        <v>54</v>
      </c>
      <c r="D15" s="36" t="s">
        <v>30</v>
      </c>
      <c r="E15" s="50" t="s">
        <v>83</v>
      </c>
      <c r="F15" s="49">
        <v>2</v>
      </c>
      <c r="G15" s="49">
        <v>3</v>
      </c>
      <c r="H15" s="49">
        <f t="shared" si="0"/>
        <v>1.5</v>
      </c>
      <c r="I15" s="36">
        <v>192</v>
      </c>
      <c r="J15" s="95" t="s">
        <v>84</v>
      </c>
      <c r="K15" s="95"/>
      <c r="N15" s="49"/>
    </row>
    <row r="16" spans="1:15" s="36" customFormat="1" ht="22" customHeight="1" x14ac:dyDescent="0.3">
      <c r="B16" s="36" t="s">
        <v>14</v>
      </c>
      <c r="C16" s="49" t="s">
        <v>54</v>
      </c>
      <c r="D16" s="36" t="s">
        <v>39</v>
      </c>
      <c r="E16" s="50" t="s">
        <v>98</v>
      </c>
      <c r="F16" s="49">
        <v>5</v>
      </c>
      <c r="G16" s="49">
        <v>3</v>
      </c>
      <c r="H16" s="49">
        <f t="shared" si="0"/>
        <v>0.6</v>
      </c>
      <c r="I16" s="36">
        <v>160</v>
      </c>
      <c r="J16" s="95" t="s">
        <v>99</v>
      </c>
      <c r="K16" s="95"/>
      <c r="N16" s="49"/>
    </row>
    <row r="17" spans="1:15" s="36" customFormat="1" ht="22" customHeight="1" x14ac:dyDescent="0.3">
      <c r="B17" s="36" t="s">
        <v>24</v>
      </c>
      <c r="C17" s="49" t="s">
        <v>54</v>
      </c>
      <c r="D17" s="36" t="s">
        <v>66</v>
      </c>
      <c r="E17" s="51" t="s">
        <v>67</v>
      </c>
      <c r="F17" s="49">
        <v>8</v>
      </c>
      <c r="G17" s="49">
        <v>3</v>
      </c>
      <c r="H17" s="49">
        <f t="shared" si="0"/>
        <v>0.375</v>
      </c>
      <c r="I17" s="36">
        <v>240</v>
      </c>
      <c r="J17" s="95" t="s">
        <v>69</v>
      </c>
      <c r="K17" s="95"/>
      <c r="N17" s="49"/>
    </row>
    <row r="18" spans="1:15" s="36" customFormat="1" ht="22" customHeight="1" x14ac:dyDescent="0.3">
      <c r="B18" s="36" t="s">
        <v>151</v>
      </c>
      <c r="C18" s="49" t="s">
        <v>54</v>
      </c>
      <c r="D18" s="36" t="s">
        <v>150</v>
      </c>
      <c r="E18" s="50" t="s">
        <v>152</v>
      </c>
      <c r="F18" s="49">
        <v>1</v>
      </c>
      <c r="G18" s="49">
        <v>3</v>
      </c>
      <c r="H18" s="49">
        <f t="shared" si="0"/>
        <v>3</v>
      </c>
      <c r="I18" s="36">
        <v>16</v>
      </c>
      <c r="J18" s="95" t="s">
        <v>153</v>
      </c>
      <c r="K18" s="95"/>
      <c r="N18" s="49"/>
    </row>
    <row r="19" spans="1:15" s="36" customFormat="1" ht="22" customHeight="1" x14ac:dyDescent="0.3">
      <c r="B19" s="36" t="s">
        <v>154</v>
      </c>
      <c r="C19" s="49" t="s">
        <v>54</v>
      </c>
      <c r="D19" s="52" t="s">
        <v>158</v>
      </c>
      <c r="E19" s="50" t="s">
        <v>159</v>
      </c>
      <c r="F19" s="49">
        <v>1</v>
      </c>
      <c r="G19" s="49">
        <v>2</v>
      </c>
      <c r="H19" s="49">
        <f t="shared" si="0"/>
        <v>2</v>
      </c>
      <c r="I19" s="36">
        <v>16</v>
      </c>
      <c r="J19" s="95" t="s">
        <v>160</v>
      </c>
      <c r="K19" s="95"/>
      <c r="N19" s="49"/>
    </row>
    <row r="20" spans="1:15" s="36" customFormat="1" ht="22" customHeight="1" x14ac:dyDescent="0.3">
      <c r="B20" s="36" t="s">
        <v>22</v>
      </c>
      <c r="C20" s="49" t="s">
        <v>55</v>
      </c>
      <c r="D20" s="36" t="s">
        <v>42</v>
      </c>
      <c r="E20" s="50" t="s">
        <v>111</v>
      </c>
      <c r="F20" s="49">
        <v>8</v>
      </c>
      <c r="G20" s="49">
        <v>8</v>
      </c>
      <c r="H20" s="49">
        <f t="shared" si="0"/>
        <v>1</v>
      </c>
      <c r="I20" s="36">
        <v>240</v>
      </c>
      <c r="J20" s="95" t="s">
        <v>112</v>
      </c>
      <c r="K20" s="95"/>
      <c r="N20" s="49"/>
    </row>
    <row r="21" spans="1:15" s="36" customFormat="1" ht="22" customHeight="1" x14ac:dyDescent="0.3">
      <c r="B21" s="53" t="s">
        <v>139</v>
      </c>
      <c r="C21" s="49" t="s">
        <v>55</v>
      </c>
      <c r="D21" s="36" t="s">
        <v>138</v>
      </c>
      <c r="E21" s="50" t="s">
        <v>140</v>
      </c>
      <c r="F21" s="49">
        <v>1</v>
      </c>
      <c r="G21" s="49">
        <v>8</v>
      </c>
      <c r="H21" s="49">
        <f t="shared" si="0"/>
        <v>8</v>
      </c>
      <c r="I21" s="36">
        <v>16</v>
      </c>
      <c r="J21" s="94" t="s">
        <v>141</v>
      </c>
      <c r="K21" s="94"/>
      <c r="N21" s="49"/>
    </row>
    <row r="22" spans="1:15" s="37" customFormat="1" ht="22" customHeight="1" x14ac:dyDescent="0.3">
      <c r="A22" s="37" t="s">
        <v>193</v>
      </c>
      <c r="B22" s="37" t="s">
        <v>163</v>
      </c>
      <c r="C22" s="54" t="s">
        <v>55</v>
      </c>
      <c r="D22" s="37" t="s">
        <v>162</v>
      </c>
      <c r="E22" s="55" t="s">
        <v>161</v>
      </c>
      <c r="F22" s="54">
        <v>3</v>
      </c>
      <c r="G22" s="54">
        <v>8</v>
      </c>
      <c r="H22" s="54">
        <f t="shared" si="0"/>
        <v>2.6666666666666665</v>
      </c>
      <c r="I22" s="37">
        <v>64</v>
      </c>
      <c r="J22" s="96" t="s">
        <v>164</v>
      </c>
      <c r="K22" s="96" t="s">
        <v>175</v>
      </c>
      <c r="L22" s="37" t="s">
        <v>208</v>
      </c>
      <c r="M22" s="37" t="s">
        <v>183</v>
      </c>
      <c r="N22" s="54">
        <v>36</v>
      </c>
      <c r="O22" s="37">
        <v>2</v>
      </c>
    </row>
    <row r="23" spans="1:15" s="37" customFormat="1" ht="22" customHeight="1" x14ac:dyDescent="0.3">
      <c r="B23" s="37" t="s">
        <v>1</v>
      </c>
      <c r="C23" s="54" t="s">
        <v>55</v>
      </c>
      <c r="D23" s="37" t="s">
        <v>31</v>
      </c>
      <c r="E23" s="55" t="s">
        <v>113</v>
      </c>
      <c r="F23" s="54">
        <v>2</v>
      </c>
      <c r="G23" s="54">
        <v>5</v>
      </c>
      <c r="H23" s="54">
        <f t="shared" si="0"/>
        <v>2.5</v>
      </c>
      <c r="I23" s="37">
        <v>48</v>
      </c>
      <c r="J23" s="97" t="s">
        <v>114</v>
      </c>
      <c r="K23" s="97"/>
      <c r="N23" s="54"/>
    </row>
    <row r="24" spans="1:15" s="37" customFormat="1" ht="22" customHeight="1" x14ac:dyDescent="0.3">
      <c r="B24" s="37" t="s">
        <v>23</v>
      </c>
      <c r="C24" s="54" t="s">
        <v>55</v>
      </c>
      <c r="D24" s="37" t="s">
        <v>43</v>
      </c>
      <c r="E24" s="55" t="s">
        <v>129</v>
      </c>
      <c r="F24" s="54">
        <v>8</v>
      </c>
      <c r="G24" s="54">
        <v>5</v>
      </c>
      <c r="H24" s="54">
        <f t="shared" si="0"/>
        <v>0.625</v>
      </c>
      <c r="I24" s="37">
        <v>192</v>
      </c>
      <c r="J24" s="97" t="s">
        <v>130</v>
      </c>
      <c r="K24" s="97"/>
      <c r="N24" s="54"/>
    </row>
    <row r="25" spans="1:15" s="37" customFormat="1" ht="22" customHeight="1" x14ac:dyDescent="0.3">
      <c r="B25" s="37" t="s">
        <v>63</v>
      </c>
      <c r="C25" s="54" t="s">
        <v>55</v>
      </c>
      <c r="D25" s="37" t="s">
        <v>75</v>
      </c>
      <c r="E25" s="55" t="s">
        <v>76</v>
      </c>
      <c r="F25" s="54">
        <v>1</v>
      </c>
      <c r="G25" s="54">
        <v>3</v>
      </c>
      <c r="H25" s="54">
        <f t="shared" si="0"/>
        <v>3</v>
      </c>
      <c r="I25" s="37">
        <v>128</v>
      </c>
      <c r="J25" s="97" t="s">
        <v>77</v>
      </c>
      <c r="K25" s="97"/>
      <c r="N25" s="54"/>
    </row>
    <row r="26" spans="1:15" s="37" customFormat="1" ht="22" customHeight="1" x14ac:dyDescent="0.3">
      <c r="B26" s="37" t="s">
        <v>3</v>
      </c>
      <c r="C26" s="54" t="s">
        <v>55</v>
      </c>
      <c r="D26" s="37" t="s">
        <v>32</v>
      </c>
      <c r="E26" s="55" t="s">
        <v>115</v>
      </c>
      <c r="F26" s="54">
        <v>2</v>
      </c>
      <c r="G26" s="54">
        <v>3</v>
      </c>
      <c r="H26" s="54">
        <f t="shared" si="0"/>
        <v>1.5</v>
      </c>
      <c r="I26" s="37">
        <v>48</v>
      </c>
      <c r="J26" s="97" t="s">
        <v>116</v>
      </c>
      <c r="K26" s="97"/>
      <c r="N26" s="54"/>
    </row>
    <row r="27" spans="1:15" s="37" customFormat="1" ht="22" customHeight="1" x14ac:dyDescent="0.3">
      <c r="B27" s="37" t="s">
        <v>4</v>
      </c>
      <c r="C27" s="54" t="s">
        <v>55</v>
      </c>
      <c r="D27" s="37" t="s">
        <v>33</v>
      </c>
      <c r="E27" s="55" t="s">
        <v>117</v>
      </c>
      <c r="F27" s="54">
        <v>3</v>
      </c>
      <c r="G27" s="54">
        <v>3</v>
      </c>
      <c r="H27" s="54">
        <f t="shared" si="0"/>
        <v>1</v>
      </c>
      <c r="I27" s="37">
        <v>64</v>
      </c>
      <c r="J27" s="97" t="s">
        <v>118</v>
      </c>
      <c r="K27" s="97"/>
      <c r="N27" s="54"/>
    </row>
    <row r="28" spans="1:15" s="37" customFormat="1" ht="22" customHeight="1" x14ac:dyDescent="0.3">
      <c r="B28" s="37" t="s">
        <v>10</v>
      </c>
      <c r="C28" s="54" t="s">
        <v>55</v>
      </c>
      <c r="D28" s="37" t="s">
        <v>37</v>
      </c>
      <c r="E28" s="55" t="s">
        <v>123</v>
      </c>
      <c r="F28" s="54">
        <v>3</v>
      </c>
      <c r="G28" s="54">
        <v>3</v>
      </c>
      <c r="H28" s="54">
        <f t="shared" si="0"/>
        <v>1</v>
      </c>
      <c r="I28" s="37">
        <v>128</v>
      </c>
      <c r="J28" s="97" t="s">
        <v>124</v>
      </c>
      <c r="K28" s="97"/>
      <c r="N28" s="54"/>
    </row>
    <row r="29" spans="1:15" s="37" customFormat="1" ht="22" customHeight="1" x14ac:dyDescent="0.3">
      <c r="B29" s="37" t="s">
        <v>62</v>
      </c>
      <c r="C29" s="54" t="s">
        <v>55</v>
      </c>
      <c r="D29" s="37" t="s">
        <v>19</v>
      </c>
      <c r="E29" s="55" t="s">
        <v>104</v>
      </c>
      <c r="F29" s="54">
        <v>1</v>
      </c>
      <c r="G29" s="54">
        <v>2</v>
      </c>
      <c r="H29" s="54">
        <f t="shared" si="0"/>
        <v>2</v>
      </c>
      <c r="I29" s="37">
        <v>16</v>
      </c>
      <c r="J29" s="97" t="s">
        <v>105</v>
      </c>
      <c r="K29" s="97"/>
      <c r="N29" s="54"/>
    </row>
    <row r="30" spans="1:15" s="37" customFormat="1" ht="22" customHeight="1" x14ac:dyDescent="0.3">
      <c r="B30" s="37" t="s">
        <v>64</v>
      </c>
      <c r="C30" s="54" t="s">
        <v>55</v>
      </c>
      <c r="D30" s="37" t="s">
        <v>29</v>
      </c>
      <c r="E30" s="55" t="s">
        <v>106</v>
      </c>
      <c r="F30" s="54">
        <v>2</v>
      </c>
      <c r="G30" s="54">
        <v>2</v>
      </c>
      <c r="H30" s="54">
        <f t="shared" si="0"/>
        <v>1</v>
      </c>
      <c r="I30" s="37">
        <v>32</v>
      </c>
      <c r="J30" s="98" t="s">
        <v>107</v>
      </c>
      <c r="K30" s="98"/>
      <c r="N30" s="54"/>
    </row>
    <row r="31" spans="1:15" s="37" customFormat="1" ht="22" customHeight="1" x14ac:dyDescent="0.3">
      <c r="B31" s="37" t="s">
        <v>11</v>
      </c>
      <c r="C31" s="54" t="s">
        <v>55</v>
      </c>
      <c r="D31" s="37" t="s">
        <v>38</v>
      </c>
      <c r="E31" s="55" t="s">
        <v>119</v>
      </c>
      <c r="F31" s="54">
        <v>5</v>
      </c>
      <c r="G31" s="54">
        <v>2</v>
      </c>
      <c r="H31" s="54">
        <f t="shared" si="0"/>
        <v>0.4</v>
      </c>
      <c r="I31" s="37">
        <v>160</v>
      </c>
      <c r="J31" s="97" t="s">
        <v>120</v>
      </c>
      <c r="K31" s="97"/>
      <c r="N31" s="54"/>
    </row>
    <row r="32" spans="1:15" s="38" customFormat="1" ht="22" customHeight="1" x14ac:dyDescent="0.3">
      <c r="A32" s="38" t="s">
        <v>194</v>
      </c>
      <c r="B32" s="38" t="s">
        <v>25</v>
      </c>
      <c r="C32" s="56" t="s">
        <v>55</v>
      </c>
      <c r="D32" s="38" t="s">
        <v>52</v>
      </c>
      <c r="E32" s="57" t="s">
        <v>125</v>
      </c>
      <c r="F32" s="56">
        <v>13</v>
      </c>
      <c r="G32" s="56">
        <v>3</v>
      </c>
      <c r="H32" s="56">
        <f t="shared" si="0"/>
        <v>0.23076923076923078</v>
      </c>
      <c r="I32" s="38">
        <v>480</v>
      </c>
      <c r="J32" s="74" t="s">
        <v>126</v>
      </c>
      <c r="K32" s="74" t="s">
        <v>176</v>
      </c>
      <c r="L32" s="38" t="s">
        <v>209</v>
      </c>
      <c r="M32" s="38" t="s">
        <v>195</v>
      </c>
      <c r="N32" s="56">
        <v>11</v>
      </c>
      <c r="O32" s="38">
        <v>2</v>
      </c>
    </row>
    <row r="33" spans="1:15" s="38" customFormat="1" ht="22" customHeight="1" x14ac:dyDescent="0.3">
      <c r="B33" s="38" t="s">
        <v>8</v>
      </c>
      <c r="C33" s="56" t="s">
        <v>55</v>
      </c>
      <c r="D33" s="38" t="s">
        <v>108</v>
      </c>
      <c r="E33" s="57" t="s">
        <v>109</v>
      </c>
      <c r="F33" s="56">
        <v>3</v>
      </c>
      <c r="G33" s="56">
        <v>2</v>
      </c>
      <c r="H33" s="56">
        <f t="shared" si="0"/>
        <v>0.66666666666666663</v>
      </c>
      <c r="I33" s="38">
        <v>128</v>
      </c>
      <c r="J33" s="74" t="s">
        <v>110</v>
      </c>
      <c r="K33" s="74"/>
      <c r="N33" s="56"/>
    </row>
    <row r="34" spans="1:15" s="38" customFormat="1" ht="22" customHeight="1" x14ac:dyDescent="0.3">
      <c r="B34" s="38" t="s">
        <v>26</v>
      </c>
      <c r="C34" s="56" t="s">
        <v>55</v>
      </c>
      <c r="D34" s="38" t="s">
        <v>131</v>
      </c>
      <c r="E34" s="57" t="s">
        <v>132</v>
      </c>
      <c r="F34" s="56">
        <v>8</v>
      </c>
      <c r="G34" s="56">
        <v>2</v>
      </c>
      <c r="H34" s="56">
        <f t="shared" si="0"/>
        <v>0.25</v>
      </c>
      <c r="I34" s="38">
        <v>480</v>
      </c>
      <c r="J34" s="74" t="s">
        <v>133</v>
      </c>
      <c r="K34" s="74"/>
      <c r="N34" s="56"/>
    </row>
    <row r="35" spans="1:15" s="38" customFormat="1" ht="22" customHeight="1" x14ac:dyDescent="0.3">
      <c r="B35" s="38" t="s">
        <v>156</v>
      </c>
      <c r="C35" s="56" t="s">
        <v>55</v>
      </c>
      <c r="D35" s="38" t="s">
        <v>168</v>
      </c>
      <c r="E35" s="58" t="s">
        <v>169</v>
      </c>
      <c r="F35" s="56">
        <v>3</v>
      </c>
      <c r="G35" s="56">
        <v>2</v>
      </c>
      <c r="H35" s="56">
        <f t="shared" si="0"/>
        <v>0.66666666666666663</v>
      </c>
      <c r="I35" s="38">
        <v>32</v>
      </c>
      <c r="J35" s="74" t="s">
        <v>170</v>
      </c>
      <c r="K35" s="74"/>
      <c r="N35" s="56"/>
    </row>
    <row r="36" spans="1:15" s="38" customFormat="1" ht="22" customHeight="1" x14ac:dyDescent="0.3">
      <c r="B36" s="38" t="s">
        <v>157</v>
      </c>
      <c r="C36" s="56" t="s">
        <v>55</v>
      </c>
      <c r="D36" s="38" t="s">
        <v>171</v>
      </c>
      <c r="E36" s="57" t="s">
        <v>172</v>
      </c>
      <c r="F36" s="56">
        <v>2</v>
      </c>
      <c r="G36" s="56">
        <v>1</v>
      </c>
      <c r="H36" s="56">
        <f t="shared" si="0"/>
        <v>0.5</v>
      </c>
      <c r="I36" s="38">
        <v>16</v>
      </c>
      <c r="J36" s="74" t="s">
        <v>172</v>
      </c>
      <c r="K36" s="74"/>
      <c r="N36" s="56"/>
    </row>
    <row r="37" spans="1:15" s="38" customFormat="1" ht="22" customHeight="1" x14ac:dyDescent="0.3">
      <c r="B37" s="38" t="s">
        <v>56</v>
      </c>
      <c r="C37" s="56" t="s">
        <v>55</v>
      </c>
      <c r="D37" s="38" t="s">
        <v>44</v>
      </c>
      <c r="E37" s="57" t="s">
        <v>102</v>
      </c>
      <c r="F37" s="56">
        <v>1</v>
      </c>
      <c r="G37" s="56">
        <v>1</v>
      </c>
      <c r="H37" s="56">
        <f t="shared" si="0"/>
        <v>1</v>
      </c>
      <c r="I37" s="38">
        <v>16</v>
      </c>
      <c r="J37" s="74" t="s">
        <v>103</v>
      </c>
      <c r="K37" s="74"/>
      <c r="N37" s="56"/>
    </row>
    <row r="38" spans="1:15" s="39" customFormat="1" ht="22" customHeight="1" x14ac:dyDescent="0.3">
      <c r="A38" s="39" t="s">
        <v>196</v>
      </c>
      <c r="B38" s="39" t="s">
        <v>57</v>
      </c>
      <c r="C38" s="59" t="s">
        <v>55</v>
      </c>
      <c r="D38" s="39" t="s">
        <v>45</v>
      </c>
      <c r="E38" s="60" t="s">
        <v>100</v>
      </c>
      <c r="F38" s="59">
        <v>1</v>
      </c>
      <c r="G38" s="59">
        <v>1</v>
      </c>
      <c r="H38" s="59">
        <f t="shared" si="0"/>
        <v>1</v>
      </c>
      <c r="I38" s="39">
        <v>16</v>
      </c>
      <c r="J38" s="87" t="s">
        <v>101</v>
      </c>
      <c r="K38" s="87" t="s">
        <v>177</v>
      </c>
      <c r="L38" s="39" t="s">
        <v>210</v>
      </c>
      <c r="M38" s="39" t="s">
        <v>185</v>
      </c>
      <c r="N38" s="59">
        <v>4</v>
      </c>
      <c r="O38" s="39">
        <v>3</v>
      </c>
    </row>
    <row r="39" spans="1:15" s="39" customFormat="1" ht="22" customHeight="1" x14ac:dyDescent="0.3">
      <c r="B39" s="39" t="s">
        <v>9</v>
      </c>
      <c r="C39" s="59" t="s">
        <v>55</v>
      </c>
      <c r="D39" s="39" t="s">
        <v>36</v>
      </c>
      <c r="E39" s="60" t="s">
        <v>121</v>
      </c>
      <c r="F39" s="59">
        <v>3</v>
      </c>
      <c r="G39" s="59">
        <v>1</v>
      </c>
      <c r="H39" s="59">
        <f t="shared" si="0"/>
        <v>0.33333333333333331</v>
      </c>
      <c r="I39" s="39">
        <v>128</v>
      </c>
      <c r="J39" s="87" t="s">
        <v>122</v>
      </c>
      <c r="K39" s="87"/>
      <c r="N39" s="59"/>
    </row>
    <row r="40" spans="1:15" s="39" customFormat="1" ht="22" customHeight="1" x14ac:dyDescent="0.3">
      <c r="B40" s="39" t="s">
        <v>21</v>
      </c>
      <c r="C40" s="59" t="s">
        <v>55</v>
      </c>
      <c r="D40" s="39" t="s">
        <v>41</v>
      </c>
      <c r="E40" s="60" t="s">
        <v>127</v>
      </c>
      <c r="F40" s="59">
        <v>5</v>
      </c>
      <c r="G40" s="59">
        <v>1</v>
      </c>
      <c r="H40" s="59">
        <f t="shared" si="0"/>
        <v>0.2</v>
      </c>
      <c r="I40" s="39">
        <v>160</v>
      </c>
      <c r="J40" s="87" t="s">
        <v>128</v>
      </c>
      <c r="K40" s="87"/>
      <c r="N40" s="59"/>
    </row>
    <row r="41" spans="1:15" s="39" customFormat="1" ht="22" customHeight="1" x14ac:dyDescent="0.3">
      <c r="B41" s="39" t="s">
        <v>28</v>
      </c>
      <c r="C41" s="59" t="s">
        <v>55</v>
      </c>
      <c r="D41" s="39" t="s">
        <v>49</v>
      </c>
      <c r="E41" s="60" t="s">
        <v>136</v>
      </c>
      <c r="F41" s="59">
        <v>21</v>
      </c>
      <c r="G41" s="59">
        <v>1</v>
      </c>
      <c r="H41" s="59">
        <f t="shared" si="0"/>
        <v>4.7619047619047616E-2</v>
      </c>
      <c r="I41" s="39">
        <v>720</v>
      </c>
      <c r="J41" s="87" t="s">
        <v>137</v>
      </c>
      <c r="K41" s="87"/>
      <c r="N41" s="59"/>
    </row>
    <row r="42" spans="1:15" s="40" customFormat="1" ht="22" customHeight="1" x14ac:dyDescent="0.3">
      <c r="A42" s="40" t="s">
        <v>197</v>
      </c>
      <c r="B42" s="40" t="s">
        <v>27</v>
      </c>
      <c r="C42" s="61" t="s">
        <v>55</v>
      </c>
      <c r="D42" s="40" t="s">
        <v>47</v>
      </c>
      <c r="E42" s="62" t="s">
        <v>134</v>
      </c>
      <c r="F42" s="61">
        <v>13</v>
      </c>
      <c r="G42" s="61">
        <v>2</v>
      </c>
      <c r="H42" s="61">
        <f t="shared" si="0"/>
        <v>0.15384615384615385</v>
      </c>
      <c r="I42" s="40">
        <v>720</v>
      </c>
      <c r="J42" s="91" t="s">
        <v>135</v>
      </c>
      <c r="K42" s="91" t="s">
        <v>178</v>
      </c>
      <c r="L42" s="40" t="s">
        <v>211</v>
      </c>
      <c r="M42" s="40" t="s">
        <v>199</v>
      </c>
      <c r="N42" s="61">
        <v>1</v>
      </c>
      <c r="O42" s="40">
        <v>3</v>
      </c>
    </row>
    <row r="43" spans="1:15" ht="22" customHeight="1" x14ac:dyDescent="0.3">
      <c r="B43" s="63"/>
      <c r="C43" s="63"/>
      <c r="D43" s="63"/>
      <c r="E43" s="64"/>
      <c r="F43" s="63"/>
      <c r="G43" s="63"/>
      <c r="H43" s="63"/>
      <c r="I43" s="63"/>
      <c r="J43" s="64"/>
      <c r="K43" s="64"/>
    </row>
    <row r="44" spans="1:15" x14ac:dyDescent="0.3">
      <c r="B44" s="63"/>
      <c r="C44" s="63"/>
      <c r="D44" s="63"/>
      <c r="E44" s="64"/>
      <c r="F44" s="63"/>
      <c r="G44" s="63"/>
      <c r="H44" s="63"/>
      <c r="I44" s="63"/>
      <c r="J44" s="64"/>
      <c r="K44" s="64"/>
    </row>
    <row r="45" spans="1:15" x14ac:dyDescent="0.3">
      <c r="L45" s="66"/>
    </row>
    <row r="47" spans="1:15" x14ac:dyDescent="0.3">
      <c r="G47" s="35">
        <f>SUM(G2:G12)</f>
        <v>73</v>
      </c>
      <c r="H47" s="35"/>
    </row>
    <row r="48" spans="1:15" x14ac:dyDescent="0.3">
      <c r="G48" s="67">
        <f>SUM(G13:G21)</f>
        <v>38</v>
      </c>
      <c r="H48" s="67"/>
      <c r="L48" s="66" t="s">
        <v>214</v>
      </c>
    </row>
    <row r="49" spans="6:12" x14ac:dyDescent="0.3">
      <c r="G49" s="68">
        <f>SUM(G22:G31)</f>
        <v>36</v>
      </c>
      <c r="H49" s="68"/>
      <c r="K49" s="65" t="s">
        <v>215</v>
      </c>
    </row>
    <row r="50" spans="6:12" x14ac:dyDescent="0.3">
      <c r="G50" s="38">
        <f>SUM(G32:G37)</f>
        <v>11</v>
      </c>
      <c r="H50" s="38"/>
      <c r="L50" s="66"/>
    </row>
    <row r="51" spans="6:12" x14ac:dyDescent="0.3">
      <c r="G51" s="39">
        <f>SUM(G38:G41)</f>
        <v>4</v>
      </c>
      <c r="H51" s="39"/>
    </row>
    <row r="52" spans="6:12" x14ac:dyDescent="0.3">
      <c r="F52" s="69"/>
      <c r="G52" s="70">
        <v>2</v>
      </c>
      <c r="H52" s="70"/>
    </row>
    <row r="54" spans="6:12" x14ac:dyDescent="0.3">
      <c r="I54" s="71"/>
    </row>
    <row r="55" spans="6:12" x14ac:dyDescent="0.3">
      <c r="I55" s="71"/>
    </row>
    <row r="56" spans="6:12" x14ac:dyDescent="0.3">
      <c r="I56" s="71"/>
    </row>
    <row r="57" spans="6:12" x14ac:dyDescent="0.3">
      <c r="I57" s="71"/>
    </row>
    <row r="58" spans="6:12" x14ac:dyDescent="0.3">
      <c r="I58" s="71"/>
    </row>
    <row r="59" spans="6:12" x14ac:dyDescent="0.3">
      <c r="I59" s="71"/>
    </row>
    <row r="60" spans="6:12" x14ac:dyDescent="0.3">
      <c r="I60" s="71"/>
    </row>
    <row r="61" spans="6:12" x14ac:dyDescent="0.3">
      <c r="I61" s="71"/>
    </row>
    <row r="62" spans="6:12" x14ac:dyDescent="0.3">
      <c r="I62" s="71"/>
    </row>
    <row r="63" spans="6:12" x14ac:dyDescent="0.3">
      <c r="I63" s="71"/>
    </row>
    <row r="64" spans="6:12" x14ac:dyDescent="0.3">
      <c r="I64" s="71"/>
    </row>
    <row r="65" spans="9:9" x14ac:dyDescent="0.3">
      <c r="I65" s="71"/>
    </row>
  </sheetData>
  <autoFilter ref="A1:O42" xr:uid="{B533BF78-DA64-3745-A58E-991B51B4978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E6EEF-1D93-3241-96BB-4A5B7371EAAC}">
  <dimension ref="A1:O54"/>
  <sheetViews>
    <sheetView zoomScale="69" workbookViewId="0">
      <selection activeCell="K4" sqref="K4"/>
    </sheetView>
  </sheetViews>
  <sheetFormatPr baseColWidth="10" defaultColWidth="8.83203125" defaultRowHeight="26" x14ac:dyDescent="0.3"/>
  <cols>
    <col min="1" max="1" width="15" style="71" customWidth="1"/>
    <col min="2" max="2" width="18.6640625" style="71" customWidth="1"/>
    <col min="3" max="3" width="20" style="71" customWidth="1"/>
    <col min="4" max="4" width="41.6640625" style="71" customWidth="1"/>
    <col min="5" max="5" width="4.5" style="92" customWidth="1"/>
    <col min="6" max="7" width="17.6640625" style="71" customWidth="1"/>
    <col min="8" max="8" width="16.83203125" style="71" customWidth="1"/>
    <col min="9" max="9" width="10.6640625" style="71" customWidth="1"/>
    <col min="10" max="10" width="15.1640625" style="92" customWidth="1"/>
    <col min="11" max="11" width="34.5" style="92" customWidth="1"/>
    <col min="12" max="12" width="34" style="71" customWidth="1"/>
    <col min="13" max="13" width="47.6640625" style="71" customWidth="1"/>
    <col min="14" max="14" width="34.1640625" style="71" customWidth="1"/>
    <col min="15" max="15" width="26.1640625" style="105" customWidth="1"/>
    <col min="16" max="16384" width="8.83203125" style="71"/>
  </cols>
  <sheetData>
    <row r="1" spans="1:15" s="104" customFormat="1" ht="55" customHeight="1" x14ac:dyDescent="0.3">
      <c r="A1" s="100" t="s">
        <v>190</v>
      </c>
      <c r="B1" s="101" t="s">
        <v>15</v>
      </c>
      <c r="C1" s="101" t="s">
        <v>65</v>
      </c>
      <c r="D1" s="101" t="s">
        <v>16</v>
      </c>
      <c r="E1" s="102" t="s">
        <v>17</v>
      </c>
      <c r="F1" s="101" t="s">
        <v>50</v>
      </c>
      <c r="G1" s="101" t="s">
        <v>51</v>
      </c>
      <c r="H1" s="101" t="s">
        <v>216</v>
      </c>
      <c r="I1" s="101" t="s">
        <v>53</v>
      </c>
      <c r="J1" s="103" t="s">
        <v>68</v>
      </c>
      <c r="K1" s="103" t="s">
        <v>205</v>
      </c>
      <c r="L1" s="100" t="s">
        <v>179</v>
      </c>
      <c r="M1" s="100" t="s">
        <v>180</v>
      </c>
      <c r="N1" s="100" t="s">
        <v>182</v>
      </c>
      <c r="O1" s="101" t="s">
        <v>198</v>
      </c>
    </row>
    <row r="2" spans="1:15" s="107" customFormat="1" ht="22" customHeight="1" x14ac:dyDescent="0.3">
      <c r="A2" s="107" t="s">
        <v>191</v>
      </c>
      <c r="B2" s="107" t="s">
        <v>59</v>
      </c>
      <c r="C2" s="108" t="s">
        <v>54</v>
      </c>
      <c r="D2" s="107" t="s">
        <v>20</v>
      </c>
      <c r="E2" s="109" t="s">
        <v>78</v>
      </c>
      <c r="F2" s="108">
        <v>1</v>
      </c>
      <c r="G2" s="108">
        <v>8</v>
      </c>
      <c r="H2" s="130">
        <f t="shared" ref="H2:H42" si="0">G2/F2</f>
        <v>8</v>
      </c>
      <c r="I2" s="107">
        <v>128</v>
      </c>
      <c r="J2" s="110" t="s">
        <v>79</v>
      </c>
      <c r="K2" s="110" t="s">
        <v>173</v>
      </c>
      <c r="L2" s="107" t="s">
        <v>206</v>
      </c>
      <c r="M2" s="107" t="s">
        <v>181</v>
      </c>
      <c r="N2" s="108">
        <v>73</v>
      </c>
      <c r="O2" s="108">
        <v>0</v>
      </c>
    </row>
    <row r="3" spans="1:15" s="107" customFormat="1" ht="22" customHeight="1" x14ac:dyDescent="0.3">
      <c r="B3" s="107" t="s">
        <v>60</v>
      </c>
      <c r="C3" s="108" t="s">
        <v>54</v>
      </c>
      <c r="D3" s="107" t="s">
        <v>70</v>
      </c>
      <c r="E3" s="109" t="s">
        <v>71</v>
      </c>
      <c r="F3" s="108">
        <v>1</v>
      </c>
      <c r="G3" s="108">
        <v>5</v>
      </c>
      <c r="H3" s="130">
        <f t="shared" si="0"/>
        <v>5</v>
      </c>
      <c r="I3" s="107">
        <v>96</v>
      </c>
      <c r="J3" s="110" t="s">
        <v>72</v>
      </c>
      <c r="K3" s="110"/>
      <c r="N3" s="108"/>
      <c r="O3" s="108"/>
    </row>
    <row r="4" spans="1:15" s="107" customFormat="1" ht="22" customHeight="1" x14ac:dyDescent="0.3">
      <c r="B4" s="107" t="s">
        <v>58</v>
      </c>
      <c r="C4" s="108" t="s">
        <v>54</v>
      </c>
      <c r="D4" s="107" t="s">
        <v>18</v>
      </c>
      <c r="E4" s="109" t="s">
        <v>85</v>
      </c>
      <c r="F4" s="108">
        <v>1</v>
      </c>
      <c r="G4" s="108">
        <v>3</v>
      </c>
      <c r="H4" s="130">
        <f t="shared" si="0"/>
        <v>3</v>
      </c>
      <c r="I4" s="107">
        <v>144</v>
      </c>
      <c r="J4" s="110" t="s">
        <v>86</v>
      </c>
      <c r="K4" s="110"/>
      <c r="N4" s="108"/>
      <c r="O4" s="108"/>
    </row>
    <row r="5" spans="1:15" s="107" customFormat="1" ht="22" customHeight="1" x14ac:dyDescent="0.3">
      <c r="B5" s="107" t="s">
        <v>151</v>
      </c>
      <c r="C5" s="108" t="s">
        <v>54</v>
      </c>
      <c r="D5" s="107" t="s">
        <v>150</v>
      </c>
      <c r="E5" s="109" t="s">
        <v>152</v>
      </c>
      <c r="F5" s="108">
        <v>1</v>
      </c>
      <c r="G5" s="108">
        <v>3</v>
      </c>
      <c r="H5" s="130">
        <f t="shared" si="0"/>
        <v>3</v>
      </c>
      <c r="I5" s="107">
        <v>16</v>
      </c>
      <c r="J5" s="110" t="s">
        <v>153</v>
      </c>
      <c r="K5" s="110"/>
      <c r="N5" s="108"/>
      <c r="O5" s="108"/>
    </row>
    <row r="6" spans="1:15" s="107" customFormat="1" ht="22" customHeight="1" x14ac:dyDescent="0.3">
      <c r="B6" s="107" t="s">
        <v>5</v>
      </c>
      <c r="C6" s="108" t="s">
        <v>54</v>
      </c>
      <c r="D6" s="107" t="s">
        <v>34</v>
      </c>
      <c r="E6" s="109" t="s">
        <v>73</v>
      </c>
      <c r="F6" s="108">
        <v>3</v>
      </c>
      <c r="G6" s="108">
        <v>8</v>
      </c>
      <c r="H6" s="130">
        <f t="shared" si="0"/>
        <v>2.6666666666666665</v>
      </c>
      <c r="I6" s="107">
        <v>64</v>
      </c>
      <c r="J6" s="110" t="s">
        <v>74</v>
      </c>
      <c r="K6" s="110"/>
      <c r="N6" s="108"/>
      <c r="O6" s="108"/>
    </row>
    <row r="7" spans="1:15" s="107" customFormat="1" ht="22" customHeight="1" x14ac:dyDescent="0.3">
      <c r="B7" s="107" t="s">
        <v>7</v>
      </c>
      <c r="C7" s="108" t="s">
        <v>54</v>
      </c>
      <c r="D7" s="107" t="s">
        <v>35</v>
      </c>
      <c r="E7" s="109" t="s">
        <v>91</v>
      </c>
      <c r="F7" s="108">
        <v>3</v>
      </c>
      <c r="G7" s="108">
        <v>8</v>
      </c>
      <c r="H7" s="130">
        <f t="shared" si="0"/>
        <v>2.6666666666666665</v>
      </c>
      <c r="I7" s="107">
        <v>120</v>
      </c>
      <c r="J7" s="110" t="s">
        <v>92</v>
      </c>
      <c r="K7" s="110"/>
      <c r="N7" s="108"/>
      <c r="O7" s="108"/>
    </row>
    <row r="8" spans="1:15" s="107" customFormat="1" ht="22" customHeight="1" x14ac:dyDescent="0.35">
      <c r="B8" s="107" t="s">
        <v>147</v>
      </c>
      <c r="C8" s="108" t="s">
        <v>54</v>
      </c>
      <c r="D8" s="111" t="s">
        <v>146</v>
      </c>
      <c r="E8" s="109" t="s">
        <v>148</v>
      </c>
      <c r="F8" s="108">
        <v>3</v>
      </c>
      <c r="G8" s="108">
        <v>8</v>
      </c>
      <c r="H8" s="130">
        <f t="shared" si="0"/>
        <v>2.6666666666666665</v>
      </c>
      <c r="I8" s="107">
        <v>64</v>
      </c>
      <c r="J8" s="110" t="s">
        <v>149</v>
      </c>
      <c r="K8" s="110"/>
      <c r="N8" s="108"/>
      <c r="O8" s="108"/>
    </row>
    <row r="9" spans="1:15" s="107" customFormat="1" ht="22" customHeight="1" x14ac:dyDescent="0.3">
      <c r="B9" s="107" t="s">
        <v>61</v>
      </c>
      <c r="C9" s="108" t="s">
        <v>54</v>
      </c>
      <c r="D9" s="107" t="s">
        <v>80</v>
      </c>
      <c r="E9" s="109" t="s">
        <v>81</v>
      </c>
      <c r="F9" s="108">
        <v>2</v>
      </c>
      <c r="G9" s="108">
        <v>5</v>
      </c>
      <c r="H9" s="130">
        <f t="shared" si="0"/>
        <v>2.5</v>
      </c>
      <c r="I9" s="107">
        <v>144</v>
      </c>
      <c r="J9" s="110" t="s">
        <v>82</v>
      </c>
      <c r="K9" s="110"/>
      <c r="N9" s="108"/>
      <c r="O9" s="108"/>
    </row>
    <row r="10" spans="1:15" s="107" customFormat="1" ht="22" customHeight="1" x14ac:dyDescent="0.3">
      <c r="B10" s="107" t="s">
        <v>2</v>
      </c>
      <c r="C10" s="108" t="s">
        <v>54</v>
      </c>
      <c r="D10" s="107" t="s">
        <v>40</v>
      </c>
      <c r="E10" s="109" t="s">
        <v>87</v>
      </c>
      <c r="F10" s="108">
        <v>2</v>
      </c>
      <c r="G10" s="108">
        <v>5</v>
      </c>
      <c r="H10" s="130">
        <f t="shared" si="0"/>
        <v>2.5</v>
      </c>
      <c r="I10" s="107">
        <v>48</v>
      </c>
      <c r="J10" s="110" t="s">
        <v>88</v>
      </c>
      <c r="K10" s="110"/>
      <c r="N10" s="108"/>
      <c r="O10" s="108"/>
    </row>
    <row r="11" spans="1:15" s="107" customFormat="1" ht="22" customHeight="1" x14ac:dyDescent="0.3">
      <c r="B11" s="107" t="s">
        <v>143</v>
      </c>
      <c r="C11" s="108" t="s">
        <v>54</v>
      </c>
      <c r="D11" s="112" t="s">
        <v>142</v>
      </c>
      <c r="E11" s="109" t="s">
        <v>144</v>
      </c>
      <c r="F11" s="108">
        <v>2</v>
      </c>
      <c r="G11" s="108">
        <v>5</v>
      </c>
      <c r="H11" s="130">
        <f t="shared" si="0"/>
        <v>2.5</v>
      </c>
      <c r="I11" s="107">
        <v>48</v>
      </c>
      <c r="J11" s="110" t="s">
        <v>145</v>
      </c>
      <c r="K11" s="110"/>
      <c r="N11" s="108"/>
      <c r="O11" s="108"/>
    </row>
    <row r="12" spans="1:15" s="107" customFormat="1" ht="22" customHeight="1" x14ac:dyDescent="0.3">
      <c r="B12" s="107" t="s">
        <v>154</v>
      </c>
      <c r="C12" s="108" t="s">
        <v>54</v>
      </c>
      <c r="D12" s="112" t="s">
        <v>158</v>
      </c>
      <c r="E12" s="109" t="s">
        <v>159</v>
      </c>
      <c r="F12" s="108">
        <v>1</v>
      </c>
      <c r="G12" s="108">
        <v>2</v>
      </c>
      <c r="H12" s="130">
        <f t="shared" si="0"/>
        <v>2</v>
      </c>
      <c r="I12" s="107">
        <v>16</v>
      </c>
      <c r="J12" s="110" t="s">
        <v>160</v>
      </c>
      <c r="K12" s="110"/>
      <c r="N12" s="108"/>
      <c r="O12" s="108"/>
    </row>
    <row r="13" spans="1:15" s="107" customFormat="1" ht="22" customHeight="1" x14ac:dyDescent="0.3">
      <c r="B13" s="107" t="s">
        <v>6</v>
      </c>
      <c r="C13" s="108" t="s">
        <v>54</v>
      </c>
      <c r="D13" s="107" t="s">
        <v>48</v>
      </c>
      <c r="E13" s="109" t="s">
        <v>89</v>
      </c>
      <c r="F13" s="108">
        <v>3</v>
      </c>
      <c r="G13" s="108">
        <v>5</v>
      </c>
      <c r="H13" s="130">
        <f t="shared" si="0"/>
        <v>1.6666666666666667</v>
      </c>
      <c r="I13" s="107">
        <v>120</v>
      </c>
      <c r="J13" s="110" t="s">
        <v>90</v>
      </c>
      <c r="K13" s="110"/>
      <c r="N13" s="108"/>
      <c r="O13" s="108"/>
    </row>
    <row r="14" spans="1:15" s="107" customFormat="1" ht="22" customHeight="1" x14ac:dyDescent="0.3">
      <c r="B14" s="107" t="s">
        <v>155</v>
      </c>
      <c r="C14" s="108" t="s">
        <v>54</v>
      </c>
      <c r="D14" s="107" t="s">
        <v>165</v>
      </c>
      <c r="E14" s="109" t="s">
        <v>166</v>
      </c>
      <c r="F14" s="108">
        <v>3</v>
      </c>
      <c r="G14" s="108">
        <v>5</v>
      </c>
      <c r="H14" s="130">
        <f t="shared" si="0"/>
        <v>1.6666666666666667</v>
      </c>
      <c r="I14" s="107">
        <v>32</v>
      </c>
      <c r="J14" s="113" t="s">
        <v>167</v>
      </c>
      <c r="K14" s="113"/>
      <c r="N14" s="108"/>
      <c r="O14" s="108"/>
    </row>
    <row r="15" spans="1:15" s="107" customFormat="1" ht="22" customHeight="1" x14ac:dyDescent="0.3">
      <c r="B15" s="107" t="s">
        <v>0</v>
      </c>
      <c r="C15" s="108" t="s">
        <v>54</v>
      </c>
      <c r="D15" s="107" t="s">
        <v>30</v>
      </c>
      <c r="E15" s="109" t="s">
        <v>83</v>
      </c>
      <c r="F15" s="108">
        <v>2</v>
      </c>
      <c r="G15" s="108">
        <v>3</v>
      </c>
      <c r="H15" s="130">
        <f t="shared" si="0"/>
        <v>1.5</v>
      </c>
      <c r="I15" s="107">
        <v>192</v>
      </c>
      <c r="J15" s="110" t="s">
        <v>84</v>
      </c>
      <c r="K15" s="110"/>
      <c r="N15" s="108"/>
      <c r="O15" s="108"/>
    </row>
    <row r="16" spans="1:15" s="114" customFormat="1" ht="22" customHeight="1" x14ac:dyDescent="0.3">
      <c r="A16" s="114" t="s">
        <v>192</v>
      </c>
      <c r="B16" s="114" t="s">
        <v>12</v>
      </c>
      <c r="C16" s="115" t="s">
        <v>54</v>
      </c>
      <c r="D16" s="114" t="s">
        <v>93</v>
      </c>
      <c r="E16" s="116" t="s">
        <v>94</v>
      </c>
      <c r="F16" s="115">
        <v>5</v>
      </c>
      <c r="G16" s="115">
        <v>8</v>
      </c>
      <c r="H16" s="131">
        <f t="shared" si="0"/>
        <v>1.6</v>
      </c>
      <c r="I16" s="114">
        <v>160</v>
      </c>
      <c r="J16" s="117" t="s">
        <v>95</v>
      </c>
      <c r="K16" s="117" t="s">
        <v>174</v>
      </c>
      <c r="L16" s="114" t="s">
        <v>207</v>
      </c>
      <c r="M16" s="114" t="s">
        <v>189</v>
      </c>
      <c r="N16" s="115">
        <v>46</v>
      </c>
      <c r="O16" s="115">
        <v>1</v>
      </c>
    </row>
    <row r="17" spans="1:15" s="114" customFormat="1" ht="22" customHeight="1" x14ac:dyDescent="0.3">
      <c r="B17" s="114" t="s">
        <v>13</v>
      </c>
      <c r="C17" s="115" t="s">
        <v>54</v>
      </c>
      <c r="D17" s="114" t="s">
        <v>46</v>
      </c>
      <c r="E17" s="116" t="s">
        <v>96</v>
      </c>
      <c r="F17" s="115">
        <v>5</v>
      </c>
      <c r="G17" s="115">
        <v>8</v>
      </c>
      <c r="H17" s="131">
        <f t="shared" si="0"/>
        <v>1.6</v>
      </c>
      <c r="I17" s="114">
        <v>160</v>
      </c>
      <c r="J17" s="117" t="s">
        <v>97</v>
      </c>
      <c r="K17" s="117"/>
      <c r="N17" s="115"/>
      <c r="O17" s="115"/>
    </row>
    <row r="18" spans="1:15" s="114" customFormat="1" ht="22" customHeight="1" x14ac:dyDescent="0.3">
      <c r="B18" s="114" t="s">
        <v>14</v>
      </c>
      <c r="C18" s="115" t="s">
        <v>54</v>
      </c>
      <c r="D18" s="114" t="s">
        <v>39</v>
      </c>
      <c r="E18" s="116" t="s">
        <v>98</v>
      </c>
      <c r="F18" s="115">
        <v>5</v>
      </c>
      <c r="G18" s="115">
        <v>3</v>
      </c>
      <c r="H18" s="131">
        <f t="shared" si="0"/>
        <v>0.6</v>
      </c>
      <c r="I18" s="114">
        <v>160</v>
      </c>
      <c r="J18" s="117" t="s">
        <v>99</v>
      </c>
      <c r="K18" s="117"/>
      <c r="N18" s="115"/>
      <c r="O18" s="115"/>
    </row>
    <row r="19" spans="1:15" s="114" customFormat="1" ht="22" customHeight="1" x14ac:dyDescent="0.3">
      <c r="B19" s="114" t="s">
        <v>24</v>
      </c>
      <c r="C19" s="115" t="s">
        <v>54</v>
      </c>
      <c r="D19" s="114" t="s">
        <v>66</v>
      </c>
      <c r="E19" s="118" t="s">
        <v>67</v>
      </c>
      <c r="F19" s="115">
        <v>8</v>
      </c>
      <c r="G19" s="115">
        <v>3</v>
      </c>
      <c r="H19" s="131">
        <f t="shared" si="0"/>
        <v>0.375</v>
      </c>
      <c r="I19" s="114">
        <v>240</v>
      </c>
      <c r="J19" s="117" t="s">
        <v>69</v>
      </c>
      <c r="K19" s="117"/>
      <c r="N19" s="115"/>
      <c r="O19" s="115"/>
    </row>
    <row r="20" spans="1:15" s="114" customFormat="1" ht="22" customHeight="1" x14ac:dyDescent="0.3">
      <c r="B20" s="119" t="s">
        <v>139</v>
      </c>
      <c r="C20" s="115" t="s">
        <v>55</v>
      </c>
      <c r="D20" s="114" t="s">
        <v>138</v>
      </c>
      <c r="E20" s="116" t="s">
        <v>140</v>
      </c>
      <c r="F20" s="115">
        <v>1</v>
      </c>
      <c r="G20" s="115">
        <v>8</v>
      </c>
      <c r="H20" s="131">
        <f t="shared" si="0"/>
        <v>8</v>
      </c>
      <c r="I20" s="114">
        <v>16</v>
      </c>
      <c r="J20" s="120" t="s">
        <v>141</v>
      </c>
      <c r="K20" s="120"/>
      <c r="N20" s="115"/>
      <c r="O20" s="115"/>
    </row>
    <row r="21" spans="1:15" s="114" customFormat="1" ht="22" customHeight="1" x14ac:dyDescent="0.3">
      <c r="B21" s="114" t="s">
        <v>63</v>
      </c>
      <c r="C21" s="115" t="s">
        <v>55</v>
      </c>
      <c r="D21" s="114" t="s">
        <v>75</v>
      </c>
      <c r="E21" s="116" t="s">
        <v>76</v>
      </c>
      <c r="F21" s="115">
        <v>1</v>
      </c>
      <c r="G21" s="115">
        <v>3</v>
      </c>
      <c r="H21" s="131">
        <f t="shared" si="0"/>
        <v>3</v>
      </c>
      <c r="I21" s="114">
        <v>128</v>
      </c>
      <c r="J21" s="117" t="s">
        <v>77</v>
      </c>
      <c r="K21" s="117"/>
      <c r="N21" s="115"/>
      <c r="O21" s="115"/>
    </row>
    <row r="22" spans="1:15" s="114" customFormat="1" ht="22" customHeight="1" x14ac:dyDescent="0.3">
      <c r="B22" s="114" t="s">
        <v>163</v>
      </c>
      <c r="C22" s="115" t="s">
        <v>55</v>
      </c>
      <c r="D22" s="114" t="s">
        <v>162</v>
      </c>
      <c r="E22" s="116" t="s">
        <v>161</v>
      </c>
      <c r="F22" s="115">
        <v>3</v>
      </c>
      <c r="G22" s="115">
        <v>8</v>
      </c>
      <c r="H22" s="131">
        <f t="shared" si="0"/>
        <v>2.6666666666666665</v>
      </c>
      <c r="I22" s="114">
        <v>64</v>
      </c>
      <c r="J22" s="120" t="s">
        <v>164</v>
      </c>
      <c r="K22" s="120"/>
      <c r="N22" s="115"/>
      <c r="O22" s="115"/>
    </row>
    <row r="23" spans="1:15" s="114" customFormat="1" ht="22" customHeight="1" x14ac:dyDescent="0.3">
      <c r="B23" s="114" t="s">
        <v>1</v>
      </c>
      <c r="C23" s="115" t="s">
        <v>55</v>
      </c>
      <c r="D23" s="114" t="s">
        <v>31</v>
      </c>
      <c r="E23" s="116" t="s">
        <v>113</v>
      </c>
      <c r="F23" s="115">
        <v>2</v>
      </c>
      <c r="G23" s="115">
        <v>5</v>
      </c>
      <c r="H23" s="131">
        <f t="shared" si="0"/>
        <v>2.5</v>
      </c>
      <c r="I23" s="114">
        <v>48</v>
      </c>
      <c r="J23" s="117" t="s">
        <v>114</v>
      </c>
      <c r="K23" s="117"/>
      <c r="N23" s="115"/>
      <c r="O23" s="115"/>
    </row>
    <row r="24" spans="1:15" s="38" customFormat="1" ht="22" customHeight="1" x14ac:dyDescent="0.3">
      <c r="A24" s="38" t="s">
        <v>193</v>
      </c>
      <c r="B24" s="38" t="s">
        <v>62</v>
      </c>
      <c r="C24" s="56" t="s">
        <v>55</v>
      </c>
      <c r="D24" s="38" t="s">
        <v>19</v>
      </c>
      <c r="E24" s="57" t="s">
        <v>104</v>
      </c>
      <c r="F24" s="56">
        <v>1</v>
      </c>
      <c r="G24" s="56">
        <v>2</v>
      </c>
      <c r="H24" s="132">
        <f t="shared" si="0"/>
        <v>2</v>
      </c>
      <c r="I24" s="38">
        <v>16</v>
      </c>
      <c r="J24" s="74" t="s">
        <v>105</v>
      </c>
      <c r="K24" s="74" t="s">
        <v>175</v>
      </c>
      <c r="L24" s="38" t="s">
        <v>208</v>
      </c>
      <c r="M24" s="38" t="s">
        <v>183</v>
      </c>
      <c r="N24" s="56">
        <v>28</v>
      </c>
      <c r="O24" s="56">
        <v>2</v>
      </c>
    </row>
    <row r="25" spans="1:15" s="38" customFormat="1" ht="22" customHeight="1" x14ac:dyDescent="0.3">
      <c r="B25" s="38" t="s">
        <v>3</v>
      </c>
      <c r="C25" s="56" t="s">
        <v>55</v>
      </c>
      <c r="D25" s="38" t="s">
        <v>32</v>
      </c>
      <c r="E25" s="57" t="s">
        <v>115</v>
      </c>
      <c r="F25" s="56">
        <v>2</v>
      </c>
      <c r="G25" s="56">
        <v>3</v>
      </c>
      <c r="H25" s="132">
        <f t="shared" si="0"/>
        <v>1.5</v>
      </c>
      <c r="I25" s="38">
        <v>48</v>
      </c>
      <c r="J25" s="74" t="s">
        <v>116</v>
      </c>
      <c r="K25" s="74"/>
      <c r="N25" s="56"/>
      <c r="O25" s="56"/>
    </row>
    <row r="26" spans="1:15" s="38" customFormat="1" ht="22" customHeight="1" x14ac:dyDescent="0.3">
      <c r="B26" s="38" t="s">
        <v>22</v>
      </c>
      <c r="C26" s="56" t="s">
        <v>55</v>
      </c>
      <c r="D26" s="38" t="s">
        <v>42</v>
      </c>
      <c r="E26" s="57" t="s">
        <v>111</v>
      </c>
      <c r="F26" s="56">
        <v>8</v>
      </c>
      <c r="G26" s="56">
        <v>8</v>
      </c>
      <c r="H26" s="132">
        <f t="shared" si="0"/>
        <v>1</v>
      </c>
      <c r="I26" s="38">
        <v>240</v>
      </c>
      <c r="J26" s="74" t="s">
        <v>112</v>
      </c>
      <c r="K26" s="74"/>
      <c r="N26" s="56"/>
      <c r="O26" s="56"/>
    </row>
    <row r="27" spans="1:15" s="38" customFormat="1" ht="22" customHeight="1" x14ac:dyDescent="0.3">
      <c r="B27" s="38" t="s">
        <v>4</v>
      </c>
      <c r="C27" s="56" t="s">
        <v>55</v>
      </c>
      <c r="D27" s="38" t="s">
        <v>33</v>
      </c>
      <c r="E27" s="57" t="s">
        <v>117</v>
      </c>
      <c r="F27" s="56">
        <v>3</v>
      </c>
      <c r="G27" s="56">
        <v>3</v>
      </c>
      <c r="H27" s="132">
        <f t="shared" si="0"/>
        <v>1</v>
      </c>
      <c r="I27" s="38">
        <v>64</v>
      </c>
      <c r="J27" s="74" t="s">
        <v>118</v>
      </c>
      <c r="K27" s="74"/>
      <c r="N27" s="56"/>
      <c r="O27" s="56"/>
    </row>
    <row r="28" spans="1:15" s="38" customFormat="1" ht="22" customHeight="1" x14ac:dyDescent="0.3">
      <c r="B28" s="38" t="s">
        <v>10</v>
      </c>
      <c r="C28" s="56" t="s">
        <v>55</v>
      </c>
      <c r="D28" s="38" t="s">
        <v>37</v>
      </c>
      <c r="E28" s="57" t="s">
        <v>123</v>
      </c>
      <c r="F28" s="56">
        <v>3</v>
      </c>
      <c r="G28" s="56">
        <v>3</v>
      </c>
      <c r="H28" s="132">
        <f t="shared" si="0"/>
        <v>1</v>
      </c>
      <c r="I28" s="38">
        <v>128</v>
      </c>
      <c r="J28" s="74" t="s">
        <v>124</v>
      </c>
      <c r="K28" s="74"/>
      <c r="N28" s="56"/>
      <c r="O28" s="56"/>
    </row>
    <row r="29" spans="1:15" s="38" customFormat="1" ht="22" customHeight="1" x14ac:dyDescent="0.3">
      <c r="B29" s="38" t="s">
        <v>64</v>
      </c>
      <c r="C29" s="56" t="s">
        <v>55</v>
      </c>
      <c r="D29" s="38" t="s">
        <v>29</v>
      </c>
      <c r="E29" s="57" t="s">
        <v>106</v>
      </c>
      <c r="F29" s="56">
        <v>2</v>
      </c>
      <c r="G29" s="56">
        <v>2</v>
      </c>
      <c r="H29" s="132">
        <f t="shared" si="0"/>
        <v>1</v>
      </c>
      <c r="I29" s="38">
        <v>32</v>
      </c>
      <c r="J29" s="125" t="s">
        <v>107</v>
      </c>
      <c r="K29" s="125"/>
      <c r="N29" s="56"/>
      <c r="O29" s="56"/>
    </row>
    <row r="30" spans="1:15" s="38" customFormat="1" ht="22" customHeight="1" x14ac:dyDescent="0.3">
      <c r="B30" s="38" t="s">
        <v>56</v>
      </c>
      <c r="C30" s="56" t="s">
        <v>55</v>
      </c>
      <c r="D30" s="38" t="s">
        <v>44</v>
      </c>
      <c r="E30" s="57" t="s">
        <v>102</v>
      </c>
      <c r="F30" s="56">
        <v>1</v>
      </c>
      <c r="G30" s="56">
        <v>1</v>
      </c>
      <c r="H30" s="132">
        <f t="shared" si="0"/>
        <v>1</v>
      </c>
      <c r="I30" s="38">
        <v>16</v>
      </c>
      <c r="J30" s="74" t="s">
        <v>103</v>
      </c>
      <c r="K30" s="74"/>
      <c r="N30" s="56"/>
      <c r="O30" s="56"/>
    </row>
    <row r="31" spans="1:15" s="38" customFormat="1" ht="22" customHeight="1" x14ac:dyDescent="0.3">
      <c r="B31" s="38" t="s">
        <v>57</v>
      </c>
      <c r="C31" s="56" t="s">
        <v>55</v>
      </c>
      <c r="D31" s="38" t="s">
        <v>45</v>
      </c>
      <c r="E31" s="57" t="s">
        <v>100</v>
      </c>
      <c r="F31" s="56">
        <v>1</v>
      </c>
      <c r="G31" s="56">
        <v>1</v>
      </c>
      <c r="H31" s="132">
        <f t="shared" si="0"/>
        <v>1</v>
      </c>
      <c r="I31" s="38">
        <v>16</v>
      </c>
      <c r="J31" s="74" t="s">
        <v>101</v>
      </c>
      <c r="K31" s="74"/>
      <c r="N31" s="56"/>
      <c r="O31" s="56"/>
    </row>
    <row r="32" spans="1:15" s="38" customFormat="1" ht="22" customHeight="1" x14ac:dyDescent="0.3">
      <c r="B32" s="38" t="s">
        <v>8</v>
      </c>
      <c r="C32" s="56" t="s">
        <v>55</v>
      </c>
      <c r="D32" s="38" t="s">
        <v>108</v>
      </c>
      <c r="E32" s="57" t="s">
        <v>109</v>
      </c>
      <c r="F32" s="56">
        <v>3</v>
      </c>
      <c r="G32" s="56">
        <v>2</v>
      </c>
      <c r="H32" s="132">
        <f t="shared" si="0"/>
        <v>0.66666666666666663</v>
      </c>
      <c r="I32" s="38">
        <v>128</v>
      </c>
      <c r="J32" s="74" t="s">
        <v>110</v>
      </c>
      <c r="K32" s="74"/>
      <c r="N32" s="56"/>
      <c r="O32" s="56"/>
    </row>
    <row r="33" spans="1:15" s="38" customFormat="1" ht="22" customHeight="1" x14ac:dyDescent="0.3">
      <c r="B33" s="38" t="s">
        <v>156</v>
      </c>
      <c r="C33" s="56" t="s">
        <v>55</v>
      </c>
      <c r="D33" s="38" t="s">
        <v>168</v>
      </c>
      <c r="E33" s="58" t="s">
        <v>169</v>
      </c>
      <c r="F33" s="56">
        <v>3</v>
      </c>
      <c r="G33" s="56">
        <v>2</v>
      </c>
      <c r="H33" s="132">
        <f t="shared" si="0"/>
        <v>0.66666666666666663</v>
      </c>
      <c r="I33" s="38">
        <v>32</v>
      </c>
      <c r="J33" s="74" t="s">
        <v>170</v>
      </c>
      <c r="K33" s="74"/>
      <c r="N33" s="56"/>
      <c r="O33" s="56"/>
    </row>
    <row r="34" spans="1:15" s="38" customFormat="1" ht="22" customHeight="1" x14ac:dyDescent="0.3">
      <c r="B34" s="38" t="s">
        <v>157</v>
      </c>
      <c r="C34" s="56" t="s">
        <v>55</v>
      </c>
      <c r="D34" s="38" t="s">
        <v>171</v>
      </c>
      <c r="E34" s="57" t="s">
        <v>172</v>
      </c>
      <c r="F34" s="56">
        <v>2</v>
      </c>
      <c r="G34" s="56">
        <v>1</v>
      </c>
      <c r="H34" s="132">
        <f t="shared" si="0"/>
        <v>0.5</v>
      </c>
      <c r="I34" s="38">
        <v>16</v>
      </c>
      <c r="J34" s="74" t="s">
        <v>172</v>
      </c>
      <c r="K34" s="74"/>
      <c r="N34" s="56"/>
      <c r="O34" s="56"/>
    </row>
    <row r="35" spans="1:15" s="36" customFormat="1" ht="22" customHeight="1" x14ac:dyDescent="0.3">
      <c r="A35" s="36" t="s">
        <v>194</v>
      </c>
      <c r="B35" s="36" t="s">
        <v>23</v>
      </c>
      <c r="C35" s="49" t="s">
        <v>55</v>
      </c>
      <c r="D35" s="36" t="s">
        <v>43</v>
      </c>
      <c r="E35" s="50" t="s">
        <v>129</v>
      </c>
      <c r="F35" s="49">
        <v>8</v>
      </c>
      <c r="G35" s="49">
        <v>5</v>
      </c>
      <c r="H35" s="133">
        <f t="shared" si="0"/>
        <v>0.625</v>
      </c>
      <c r="I35" s="36">
        <v>192</v>
      </c>
      <c r="J35" s="95" t="s">
        <v>130</v>
      </c>
      <c r="K35" s="95" t="s">
        <v>176</v>
      </c>
      <c r="L35" s="36" t="s">
        <v>209</v>
      </c>
      <c r="M35" s="36" t="s">
        <v>195</v>
      </c>
      <c r="N35" s="49">
        <v>11</v>
      </c>
      <c r="O35" s="49">
        <v>2</v>
      </c>
    </row>
    <row r="36" spans="1:15" s="36" customFormat="1" ht="22" customHeight="1" x14ac:dyDescent="0.3">
      <c r="B36" s="36" t="s">
        <v>11</v>
      </c>
      <c r="C36" s="49" t="s">
        <v>55</v>
      </c>
      <c r="D36" s="36" t="s">
        <v>38</v>
      </c>
      <c r="E36" s="50" t="s">
        <v>119</v>
      </c>
      <c r="F36" s="49">
        <v>5</v>
      </c>
      <c r="G36" s="49">
        <v>2</v>
      </c>
      <c r="H36" s="133">
        <f t="shared" si="0"/>
        <v>0.4</v>
      </c>
      <c r="I36" s="36">
        <v>160</v>
      </c>
      <c r="J36" s="95" t="s">
        <v>120</v>
      </c>
      <c r="K36" s="95"/>
      <c r="N36" s="49"/>
      <c r="O36" s="49"/>
    </row>
    <row r="37" spans="1:15" s="36" customFormat="1" ht="22" customHeight="1" x14ac:dyDescent="0.3">
      <c r="B37" s="36" t="s">
        <v>9</v>
      </c>
      <c r="C37" s="49" t="s">
        <v>55</v>
      </c>
      <c r="D37" s="36" t="s">
        <v>36</v>
      </c>
      <c r="E37" s="50" t="s">
        <v>121</v>
      </c>
      <c r="F37" s="49">
        <v>3</v>
      </c>
      <c r="G37" s="49">
        <v>1</v>
      </c>
      <c r="H37" s="133">
        <f t="shared" si="0"/>
        <v>0.33333333333333331</v>
      </c>
      <c r="I37" s="36">
        <v>128</v>
      </c>
      <c r="J37" s="95" t="s">
        <v>122</v>
      </c>
      <c r="K37" s="95"/>
      <c r="N37" s="49"/>
      <c r="O37" s="49"/>
    </row>
    <row r="38" spans="1:15" s="36" customFormat="1" ht="22" customHeight="1" x14ac:dyDescent="0.3">
      <c r="B38" s="36" t="s">
        <v>26</v>
      </c>
      <c r="C38" s="49" t="s">
        <v>55</v>
      </c>
      <c r="D38" s="36" t="s">
        <v>131</v>
      </c>
      <c r="E38" s="50" t="s">
        <v>132</v>
      </c>
      <c r="F38" s="49">
        <v>8</v>
      </c>
      <c r="G38" s="49">
        <v>2</v>
      </c>
      <c r="H38" s="133">
        <f t="shared" si="0"/>
        <v>0.25</v>
      </c>
      <c r="I38" s="36">
        <v>480</v>
      </c>
      <c r="J38" s="95" t="s">
        <v>133</v>
      </c>
      <c r="K38" s="95"/>
      <c r="N38" s="49"/>
      <c r="O38" s="49"/>
    </row>
    <row r="39" spans="1:15" s="36" customFormat="1" ht="22" customHeight="1" x14ac:dyDescent="0.3">
      <c r="B39" s="36" t="s">
        <v>21</v>
      </c>
      <c r="C39" s="49" t="s">
        <v>55</v>
      </c>
      <c r="D39" s="36" t="s">
        <v>41</v>
      </c>
      <c r="E39" s="50" t="s">
        <v>127</v>
      </c>
      <c r="F39" s="49">
        <v>5</v>
      </c>
      <c r="G39" s="49">
        <v>1</v>
      </c>
      <c r="H39" s="133">
        <f t="shared" si="0"/>
        <v>0.2</v>
      </c>
      <c r="I39" s="36">
        <v>160</v>
      </c>
      <c r="J39" s="95" t="s">
        <v>128</v>
      </c>
      <c r="K39" s="95"/>
      <c r="N39" s="49"/>
      <c r="O39" s="49"/>
    </row>
    <row r="40" spans="1:15" s="121" customFormat="1" ht="22" customHeight="1" x14ac:dyDescent="0.3">
      <c r="A40" s="121" t="s">
        <v>196</v>
      </c>
      <c r="B40" s="121" t="s">
        <v>25</v>
      </c>
      <c r="C40" s="122" t="s">
        <v>55</v>
      </c>
      <c r="D40" s="121" t="s">
        <v>52</v>
      </c>
      <c r="E40" s="123" t="s">
        <v>125</v>
      </c>
      <c r="F40" s="122">
        <v>13</v>
      </c>
      <c r="G40" s="122">
        <v>3</v>
      </c>
      <c r="H40" s="134">
        <f t="shared" si="0"/>
        <v>0.23076923076923078</v>
      </c>
      <c r="I40" s="121">
        <v>480</v>
      </c>
      <c r="J40" s="124" t="s">
        <v>126</v>
      </c>
      <c r="K40" s="124" t="s">
        <v>177</v>
      </c>
      <c r="L40" s="121" t="s">
        <v>210</v>
      </c>
      <c r="M40" s="121" t="s">
        <v>185</v>
      </c>
      <c r="N40" s="122">
        <v>5</v>
      </c>
      <c r="O40" s="122">
        <v>3</v>
      </c>
    </row>
    <row r="41" spans="1:15" s="121" customFormat="1" ht="22" customHeight="1" x14ac:dyDescent="0.3">
      <c r="B41" s="121" t="s">
        <v>27</v>
      </c>
      <c r="C41" s="122" t="s">
        <v>55</v>
      </c>
      <c r="D41" s="121" t="s">
        <v>47</v>
      </c>
      <c r="E41" s="123" t="s">
        <v>134</v>
      </c>
      <c r="F41" s="122">
        <v>13</v>
      </c>
      <c r="G41" s="122">
        <v>2</v>
      </c>
      <c r="H41" s="134">
        <f t="shared" si="0"/>
        <v>0.15384615384615385</v>
      </c>
      <c r="I41" s="121">
        <v>720</v>
      </c>
      <c r="J41" s="124" t="s">
        <v>135</v>
      </c>
      <c r="K41" s="124"/>
      <c r="N41" s="122"/>
      <c r="O41" s="122"/>
    </row>
    <row r="42" spans="1:15" s="126" customFormat="1" ht="22" customHeight="1" x14ac:dyDescent="0.3">
      <c r="A42" s="126" t="s">
        <v>197</v>
      </c>
      <c r="B42" s="126" t="s">
        <v>28</v>
      </c>
      <c r="C42" s="127" t="s">
        <v>55</v>
      </c>
      <c r="D42" s="126" t="s">
        <v>49</v>
      </c>
      <c r="E42" s="128" t="s">
        <v>136</v>
      </c>
      <c r="F42" s="127">
        <v>21</v>
      </c>
      <c r="G42" s="127">
        <v>1</v>
      </c>
      <c r="H42" s="135">
        <f t="shared" si="0"/>
        <v>4.7619047619047616E-2</v>
      </c>
      <c r="I42" s="126">
        <v>720</v>
      </c>
      <c r="J42" s="129" t="s">
        <v>137</v>
      </c>
      <c r="K42" s="129" t="s">
        <v>178</v>
      </c>
      <c r="L42" s="126" t="s">
        <v>211</v>
      </c>
      <c r="M42" s="126" t="s">
        <v>199</v>
      </c>
      <c r="N42" s="127">
        <v>1</v>
      </c>
      <c r="O42" s="127">
        <v>3</v>
      </c>
    </row>
    <row r="43" spans="1:15" ht="22" customHeight="1" x14ac:dyDescent="0.3"/>
    <row r="45" spans="1:15" x14ac:dyDescent="0.3">
      <c r="L45" s="106"/>
    </row>
    <row r="47" spans="1:15" x14ac:dyDescent="0.3">
      <c r="G47" s="71">
        <f>SUM(G2:G12)</f>
        <v>60</v>
      </c>
    </row>
    <row r="48" spans="1:15" x14ac:dyDescent="0.3">
      <c r="G48" s="71">
        <f>SUM(G13:G21)</f>
        <v>46</v>
      </c>
      <c r="L48" s="106" t="s">
        <v>214</v>
      </c>
    </row>
    <row r="49" spans="6:13" x14ac:dyDescent="0.3">
      <c r="G49" s="71">
        <f>SUM(G22:G31)</f>
        <v>36</v>
      </c>
      <c r="K49" s="92" t="s">
        <v>215</v>
      </c>
    </row>
    <row r="50" spans="6:13" x14ac:dyDescent="0.3">
      <c r="G50" s="71">
        <f>SUM(G32:G37)</f>
        <v>13</v>
      </c>
      <c r="L50" s="106"/>
    </row>
    <row r="51" spans="6:13" x14ac:dyDescent="0.3">
      <c r="G51" s="71">
        <f>SUM(G38:G41)</f>
        <v>8</v>
      </c>
    </row>
    <row r="52" spans="6:13" x14ac:dyDescent="0.3">
      <c r="F52" s="69"/>
      <c r="G52" s="71">
        <v>2</v>
      </c>
    </row>
    <row r="54" spans="6:13" x14ac:dyDescent="0.3">
      <c r="M54" s="71">
        <f>73+46</f>
        <v>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28F9A-F129-9240-A56D-236D973504BA}">
  <dimension ref="A1:N60"/>
  <sheetViews>
    <sheetView tabSelected="1" zoomScale="58" workbookViewId="0">
      <selection activeCell="D45" sqref="D45"/>
    </sheetView>
  </sheetViews>
  <sheetFormatPr baseColWidth="10" defaultColWidth="8.83203125" defaultRowHeight="26" x14ac:dyDescent="0.3"/>
  <cols>
    <col min="1" max="1" width="26.1640625" style="41" customWidth="1"/>
    <col min="2" max="2" width="24.1640625" style="41" customWidth="1"/>
    <col min="3" max="3" width="21" style="41" customWidth="1"/>
    <col min="4" max="4" width="61.33203125" style="41" customWidth="1"/>
    <col min="5" max="5" width="31.1640625" style="65" customWidth="1"/>
    <col min="6" max="6" width="13" style="41" customWidth="1"/>
    <col min="7" max="7" width="13.83203125" style="41" customWidth="1"/>
    <col min="8" max="8" width="11.33203125" style="41" bestFit="1" customWidth="1"/>
    <col min="9" max="9" width="16.33203125" style="65" customWidth="1"/>
    <col min="10" max="10" width="30.5" style="65" customWidth="1"/>
    <col min="11" max="11" width="32" style="41" customWidth="1"/>
    <col min="12" max="12" width="50.6640625" style="41" customWidth="1"/>
    <col min="13" max="13" width="33.33203125" style="41" customWidth="1"/>
    <col min="14" max="14" width="16" style="41" customWidth="1"/>
    <col min="15" max="16384" width="8.83203125" style="41"/>
  </cols>
  <sheetData>
    <row r="1" spans="1:14" s="44" customFormat="1" ht="55" customHeight="1" x14ac:dyDescent="0.3">
      <c r="A1" s="34" t="s">
        <v>190</v>
      </c>
      <c r="B1" s="75" t="s">
        <v>15</v>
      </c>
      <c r="C1" s="75" t="s">
        <v>65</v>
      </c>
      <c r="D1" s="75" t="s">
        <v>16</v>
      </c>
      <c r="E1" s="76" t="s">
        <v>17</v>
      </c>
      <c r="F1" s="75" t="s">
        <v>50</v>
      </c>
      <c r="G1" s="75" t="s">
        <v>51</v>
      </c>
      <c r="H1" s="75" t="s">
        <v>53</v>
      </c>
      <c r="I1" s="77" t="s">
        <v>68</v>
      </c>
      <c r="J1" s="77" t="s">
        <v>205</v>
      </c>
      <c r="K1" s="34" t="s">
        <v>179</v>
      </c>
      <c r="L1" s="34" t="s">
        <v>180</v>
      </c>
      <c r="M1" s="34" t="s">
        <v>182</v>
      </c>
      <c r="N1" s="34" t="s">
        <v>198</v>
      </c>
    </row>
    <row r="2" spans="1:14" s="35" customFormat="1" ht="22" customHeight="1" x14ac:dyDescent="0.3">
      <c r="A2" s="35" t="s">
        <v>204</v>
      </c>
      <c r="B2" s="35" t="s">
        <v>58</v>
      </c>
      <c r="C2" s="45" t="s">
        <v>54</v>
      </c>
      <c r="D2" s="35" t="s">
        <v>18</v>
      </c>
      <c r="E2" s="46" t="s">
        <v>85</v>
      </c>
      <c r="F2" s="45">
        <v>1</v>
      </c>
      <c r="G2" s="45">
        <v>3</v>
      </c>
      <c r="H2" s="35">
        <v>144</v>
      </c>
      <c r="I2" s="78" t="s">
        <v>86</v>
      </c>
      <c r="J2" s="35" t="s">
        <v>173</v>
      </c>
      <c r="K2" s="35" t="s">
        <v>206</v>
      </c>
      <c r="L2" s="35" t="s">
        <v>181</v>
      </c>
      <c r="M2" s="45">
        <v>66</v>
      </c>
      <c r="N2" s="35">
        <v>0</v>
      </c>
    </row>
    <row r="3" spans="1:14" s="35" customFormat="1" ht="22" customHeight="1" x14ac:dyDescent="0.3">
      <c r="B3" s="35" t="s">
        <v>59</v>
      </c>
      <c r="C3" s="45" t="s">
        <v>54</v>
      </c>
      <c r="D3" s="35" t="s">
        <v>20</v>
      </c>
      <c r="E3" s="46" t="s">
        <v>78</v>
      </c>
      <c r="F3" s="45">
        <v>1</v>
      </c>
      <c r="G3" s="45">
        <v>8</v>
      </c>
      <c r="H3" s="35">
        <v>128</v>
      </c>
      <c r="I3" s="78" t="s">
        <v>79</v>
      </c>
      <c r="J3" s="78"/>
      <c r="M3" s="45"/>
    </row>
    <row r="4" spans="1:14" s="35" customFormat="1" ht="22" customHeight="1" x14ac:dyDescent="0.3">
      <c r="B4" s="35" t="s">
        <v>60</v>
      </c>
      <c r="C4" s="45" t="s">
        <v>54</v>
      </c>
      <c r="D4" s="35" t="s">
        <v>70</v>
      </c>
      <c r="E4" s="46" t="s">
        <v>71</v>
      </c>
      <c r="F4" s="45">
        <v>1</v>
      </c>
      <c r="G4" s="45">
        <v>5</v>
      </c>
      <c r="H4" s="35">
        <v>96</v>
      </c>
      <c r="I4" s="78" t="s">
        <v>72</v>
      </c>
      <c r="J4" s="78"/>
      <c r="M4" s="45"/>
    </row>
    <row r="5" spans="1:14" s="35" customFormat="1" ht="22" customHeight="1" x14ac:dyDescent="0.3">
      <c r="B5" s="35" t="s">
        <v>61</v>
      </c>
      <c r="C5" s="45" t="s">
        <v>54</v>
      </c>
      <c r="D5" s="35" t="s">
        <v>80</v>
      </c>
      <c r="E5" s="46" t="s">
        <v>81</v>
      </c>
      <c r="F5" s="45">
        <v>2</v>
      </c>
      <c r="G5" s="45">
        <v>5</v>
      </c>
      <c r="H5" s="35">
        <v>144</v>
      </c>
      <c r="I5" s="78" t="s">
        <v>82</v>
      </c>
      <c r="J5" s="78"/>
      <c r="M5" s="45"/>
    </row>
    <row r="6" spans="1:14" s="35" customFormat="1" ht="22" customHeight="1" x14ac:dyDescent="0.3">
      <c r="B6" s="35" t="s">
        <v>0</v>
      </c>
      <c r="C6" s="45" t="s">
        <v>54</v>
      </c>
      <c r="D6" s="35" t="s">
        <v>30</v>
      </c>
      <c r="E6" s="46" t="s">
        <v>83</v>
      </c>
      <c r="F6" s="45">
        <v>2</v>
      </c>
      <c r="G6" s="45">
        <v>3</v>
      </c>
      <c r="H6" s="35">
        <v>192</v>
      </c>
      <c r="I6" s="78" t="s">
        <v>84</v>
      </c>
      <c r="J6" s="78"/>
      <c r="M6" s="45"/>
    </row>
    <row r="7" spans="1:14" s="35" customFormat="1" ht="22" customHeight="1" x14ac:dyDescent="0.3">
      <c r="B7" s="35" t="s">
        <v>2</v>
      </c>
      <c r="C7" s="45" t="s">
        <v>54</v>
      </c>
      <c r="D7" s="35" t="s">
        <v>40</v>
      </c>
      <c r="E7" s="46" t="s">
        <v>87</v>
      </c>
      <c r="F7" s="45">
        <v>2</v>
      </c>
      <c r="G7" s="45">
        <v>5</v>
      </c>
      <c r="H7" s="35">
        <v>48</v>
      </c>
      <c r="I7" s="78" t="s">
        <v>88</v>
      </c>
      <c r="J7" s="78"/>
      <c r="M7" s="45"/>
    </row>
    <row r="8" spans="1:14" s="35" customFormat="1" ht="22" customHeight="1" x14ac:dyDescent="0.3">
      <c r="B8" s="35" t="s">
        <v>5</v>
      </c>
      <c r="C8" s="45" t="s">
        <v>54</v>
      </c>
      <c r="D8" s="35" t="s">
        <v>34</v>
      </c>
      <c r="E8" s="46" t="s">
        <v>73</v>
      </c>
      <c r="F8" s="45">
        <v>3</v>
      </c>
      <c r="G8" s="45">
        <v>8</v>
      </c>
      <c r="H8" s="35">
        <v>64</v>
      </c>
      <c r="I8" s="78" t="s">
        <v>74</v>
      </c>
      <c r="J8" s="78"/>
      <c r="M8" s="45"/>
    </row>
    <row r="9" spans="1:14" s="35" customFormat="1" ht="22" customHeight="1" x14ac:dyDescent="0.3">
      <c r="B9" s="35" t="s">
        <v>6</v>
      </c>
      <c r="C9" s="45" t="s">
        <v>54</v>
      </c>
      <c r="D9" s="35" t="s">
        <v>48</v>
      </c>
      <c r="E9" s="46" t="s">
        <v>89</v>
      </c>
      <c r="F9" s="45">
        <v>3</v>
      </c>
      <c r="G9" s="45">
        <v>5</v>
      </c>
      <c r="H9" s="35">
        <v>120</v>
      </c>
      <c r="I9" s="78" t="s">
        <v>90</v>
      </c>
      <c r="J9" s="78"/>
      <c r="M9" s="45"/>
    </row>
    <row r="10" spans="1:14" s="35" customFormat="1" ht="22" customHeight="1" x14ac:dyDescent="0.3">
      <c r="B10" s="35" t="s">
        <v>7</v>
      </c>
      <c r="C10" s="45" t="s">
        <v>54</v>
      </c>
      <c r="D10" s="35" t="s">
        <v>35</v>
      </c>
      <c r="E10" s="46" t="s">
        <v>91</v>
      </c>
      <c r="F10" s="45">
        <v>3</v>
      </c>
      <c r="G10" s="45">
        <v>8</v>
      </c>
      <c r="H10" s="35">
        <v>120</v>
      </c>
      <c r="I10" s="78" t="s">
        <v>92</v>
      </c>
      <c r="J10" s="78"/>
      <c r="M10" s="45"/>
    </row>
    <row r="11" spans="1:14" s="35" customFormat="1" ht="22" customHeight="1" x14ac:dyDescent="0.3">
      <c r="B11" s="35" t="s">
        <v>12</v>
      </c>
      <c r="C11" s="45" t="s">
        <v>54</v>
      </c>
      <c r="D11" s="35" t="s">
        <v>93</v>
      </c>
      <c r="E11" s="46" t="s">
        <v>94</v>
      </c>
      <c r="F11" s="45">
        <v>5</v>
      </c>
      <c r="G11" s="45">
        <v>8</v>
      </c>
      <c r="H11" s="35">
        <v>160</v>
      </c>
      <c r="I11" s="78" t="s">
        <v>95</v>
      </c>
      <c r="J11" s="78"/>
      <c r="M11" s="45"/>
    </row>
    <row r="12" spans="1:14" s="35" customFormat="1" ht="22" customHeight="1" x14ac:dyDescent="0.3">
      <c r="B12" s="35" t="s">
        <v>13</v>
      </c>
      <c r="C12" s="45" t="s">
        <v>54</v>
      </c>
      <c r="D12" s="35" t="s">
        <v>46</v>
      </c>
      <c r="E12" s="46" t="s">
        <v>96</v>
      </c>
      <c r="F12" s="45">
        <v>5</v>
      </c>
      <c r="G12" s="45">
        <v>8</v>
      </c>
      <c r="H12" s="35">
        <v>160</v>
      </c>
      <c r="I12" s="78" t="s">
        <v>97</v>
      </c>
      <c r="J12" s="78"/>
      <c r="M12" s="45"/>
    </row>
    <row r="13" spans="1:14" s="79" customFormat="1" ht="22" customHeight="1" x14ac:dyDescent="0.3">
      <c r="A13" s="79" t="s">
        <v>203</v>
      </c>
      <c r="B13" s="79" t="s">
        <v>14</v>
      </c>
      <c r="C13" s="80" t="s">
        <v>54</v>
      </c>
      <c r="D13" s="79" t="s">
        <v>39</v>
      </c>
      <c r="E13" s="32" t="s">
        <v>98</v>
      </c>
      <c r="F13" s="80">
        <v>5</v>
      </c>
      <c r="G13" s="80">
        <v>3</v>
      </c>
      <c r="H13" s="79">
        <v>160</v>
      </c>
      <c r="I13" s="72" t="s">
        <v>99</v>
      </c>
      <c r="J13" s="32" t="s">
        <v>174</v>
      </c>
      <c r="K13" s="79" t="s">
        <v>207</v>
      </c>
      <c r="L13" s="79" t="s">
        <v>187</v>
      </c>
      <c r="M13" s="80">
        <v>29</v>
      </c>
      <c r="N13" s="79">
        <v>1</v>
      </c>
    </row>
    <row r="14" spans="1:14" s="79" customFormat="1" ht="22" customHeight="1" x14ac:dyDescent="0.3">
      <c r="B14" s="79" t="s">
        <v>24</v>
      </c>
      <c r="C14" s="80" t="s">
        <v>54</v>
      </c>
      <c r="D14" s="79" t="s">
        <v>66</v>
      </c>
      <c r="E14" s="81" t="s">
        <v>67</v>
      </c>
      <c r="F14" s="80">
        <v>8</v>
      </c>
      <c r="G14" s="80">
        <v>3</v>
      </c>
      <c r="H14" s="79">
        <v>240</v>
      </c>
      <c r="I14" s="72" t="s">
        <v>69</v>
      </c>
      <c r="J14" s="72"/>
      <c r="K14" s="32" t="s">
        <v>184</v>
      </c>
      <c r="M14" s="80"/>
    </row>
    <row r="15" spans="1:14" s="79" customFormat="1" ht="22" customHeight="1" x14ac:dyDescent="0.3">
      <c r="B15" s="79" t="s">
        <v>143</v>
      </c>
      <c r="C15" s="80" t="s">
        <v>54</v>
      </c>
      <c r="D15" s="82" t="s">
        <v>142</v>
      </c>
      <c r="E15" s="32" t="s">
        <v>144</v>
      </c>
      <c r="F15" s="80">
        <v>2</v>
      </c>
      <c r="G15" s="80">
        <v>5</v>
      </c>
      <c r="H15" s="79">
        <v>48</v>
      </c>
      <c r="I15" s="72" t="s">
        <v>145</v>
      </c>
      <c r="J15" s="72"/>
      <c r="K15" s="32"/>
      <c r="M15" s="80"/>
    </row>
    <row r="16" spans="1:14" s="79" customFormat="1" ht="22" customHeight="1" x14ac:dyDescent="0.35">
      <c r="B16" s="79" t="s">
        <v>147</v>
      </c>
      <c r="C16" s="80" t="s">
        <v>54</v>
      </c>
      <c r="D16" s="83" t="s">
        <v>146</v>
      </c>
      <c r="E16" s="32" t="s">
        <v>148</v>
      </c>
      <c r="F16" s="80">
        <v>3</v>
      </c>
      <c r="G16" s="80">
        <v>8</v>
      </c>
      <c r="H16" s="79">
        <v>64</v>
      </c>
      <c r="I16" s="72" t="s">
        <v>149</v>
      </c>
      <c r="J16" s="72"/>
      <c r="K16" s="32"/>
      <c r="M16" s="80"/>
    </row>
    <row r="17" spans="1:14" s="79" customFormat="1" ht="22" customHeight="1" x14ac:dyDescent="0.3">
      <c r="B17" s="79" t="s">
        <v>151</v>
      </c>
      <c r="C17" s="80" t="s">
        <v>54</v>
      </c>
      <c r="D17" s="79" t="s">
        <v>150</v>
      </c>
      <c r="E17" s="32" t="s">
        <v>152</v>
      </c>
      <c r="F17" s="80">
        <v>1</v>
      </c>
      <c r="G17" s="80">
        <v>3</v>
      </c>
      <c r="H17" s="79">
        <v>16</v>
      </c>
      <c r="I17" s="72" t="s">
        <v>153</v>
      </c>
      <c r="J17" s="72"/>
      <c r="K17" s="32"/>
      <c r="M17" s="80"/>
    </row>
    <row r="18" spans="1:14" s="79" customFormat="1" ht="22" customHeight="1" x14ac:dyDescent="0.3">
      <c r="B18" s="79" t="s">
        <v>154</v>
      </c>
      <c r="C18" s="80" t="s">
        <v>54</v>
      </c>
      <c r="D18" s="82" t="s">
        <v>158</v>
      </c>
      <c r="E18" s="32" t="s">
        <v>159</v>
      </c>
      <c r="F18" s="80">
        <v>1</v>
      </c>
      <c r="G18" s="80">
        <v>2</v>
      </c>
      <c r="H18" s="79">
        <v>16</v>
      </c>
      <c r="I18" s="72" t="s">
        <v>160</v>
      </c>
      <c r="J18" s="72"/>
      <c r="K18" s="32"/>
      <c r="M18" s="80"/>
    </row>
    <row r="19" spans="1:14" s="79" customFormat="1" ht="22" customHeight="1" x14ac:dyDescent="0.3">
      <c r="B19" s="79" t="s">
        <v>155</v>
      </c>
      <c r="C19" s="80" t="s">
        <v>54</v>
      </c>
      <c r="D19" s="79" t="s">
        <v>165</v>
      </c>
      <c r="E19" s="32" t="s">
        <v>166</v>
      </c>
      <c r="F19" s="80">
        <v>3</v>
      </c>
      <c r="G19" s="80">
        <v>5</v>
      </c>
      <c r="H19" s="79">
        <v>32</v>
      </c>
      <c r="I19" s="73" t="s">
        <v>167</v>
      </c>
      <c r="J19" s="73"/>
      <c r="K19" s="32"/>
      <c r="M19" s="80"/>
    </row>
    <row r="20" spans="1:14" s="79" customFormat="1" ht="22" customHeight="1" x14ac:dyDescent="0.3">
      <c r="B20" s="79" t="s">
        <v>56</v>
      </c>
      <c r="C20" s="80" t="s">
        <v>55</v>
      </c>
      <c r="D20" s="79" t="s">
        <v>44</v>
      </c>
      <c r="E20" s="32" t="s">
        <v>102</v>
      </c>
      <c r="F20" s="80">
        <v>1</v>
      </c>
      <c r="G20" s="80">
        <v>1</v>
      </c>
      <c r="H20" s="79">
        <v>16</v>
      </c>
      <c r="I20" s="72" t="s">
        <v>103</v>
      </c>
      <c r="J20" s="72"/>
      <c r="K20" s="32"/>
      <c r="M20" s="80"/>
    </row>
    <row r="21" spans="1:14" s="79" customFormat="1" ht="22" customHeight="1" x14ac:dyDescent="0.3">
      <c r="B21" s="79" t="s">
        <v>57</v>
      </c>
      <c r="C21" s="80" t="s">
        <v>55</v>
      </c>
      <c r="D21" s="79" t="s">
        <v>45</v>
      </c>
      <c r="E21" s="32" t="s">
        <v>100</v>
      </c>
      <c r="F21" s="80">
        <v>1</v>
      </c>
      <c r="G21" s="80">
        <v>1</v>
      </c>
      <c r="H21" s="79">
        <v>16</v>
      </c>
      <c r="I21" s="72" t="s">
        <v>101</v>
      </c>
      <c r="J21" s="72"/>
      <c r="K21" s="32"/>
      <c r="M21" s="80"/>
    </row>
    <row r="22" spans="1:14" s="79" customFormat="1" ht="22" customHeight="1" x14ac:dyDescent="0.3">
      <c r="B22" s="79" t="s">
        <v>62</v>
      </c>
      <c r="C22" s="80" t="s">
        <v>55</v>
      </c>
      <c r="D22" s="79" t="s">
        <v>19</v>
      </c>
      <c r="E22" s="32" t="s">
        <v>104</v>
      </c>
      <c r="F22" s="80">
        <v>1</v>
      </c>
      <c r="G22" s="80">
        <v>2</v>
      </c>
      <c r="H22" s="79">
        <v>16</v>
      </c>
      <c r="I22" s="72" t="s">
        <v>105</v>
      </c>
      <c r="J22" s="72"/>
      <c r="K22" s="32"/>
      <c r="M22" s="80"/>
    </row>
    <row r="23" spans="1:14" s="79" customFormat="1" ht="22" customHeight="1" x14ac:dyDescent="0.3">
      <c r="B23" s="79" t="s">
        <v>63</v>
      </c>
      <c r="C23" s="80" t="s">
        <v>55</v>
      </c>
      <c r="D23" s="79" t="s">
        <v>75</v>
      </c>
      <c r="E23" s="32" t="s">
        <v>76</v>
      </c>
      <c r="F23" s="80">
        <v>1</v>
      </c>
      <c r="G23" s="80">
        <v>3</v>
      </c>
      <c r="H23" s="79">
        <v>128</v>
      </c>
      <c r="I23" s="72" t="s">
        <v>77</v>
      </c>
      <c r="J23" s="72"/>
      <c r="K23" s="32"/>
      <c r="M23" s="80"/>
    </row>
    <row r="24" spans="1:14" s="79" customFormat="1" ht="22" customHeight="1" x14ac:dyDescent="0.3">
      <c r="B24" s="79" t="s">
        <v>64</v>
      </c>
      <c r="C24" s="80" t="s">
        <v>55</v>
      </c>
      <c r="D24" s="79" t="s">
        <v>29</v>
      </c>
      <c r="E24" s="32" t="s">
        <v>106</v>
      </c>
      <c r="F24" s="80">
        <v>2</v>
      </c>
      <c r="G24" s="80">
        <v>2</v>
      </c>
      <c r="H24" s="79">
        <v>32</v>
      </c>
      <c r="I24" s="84" t="s">
        <v>107</v>
      </c>
      <c r="J24" s="84"/>
      <c r="K24" s="32"/>
      <c r="M24" s="80"/>
    </row>
    <row r="25" spans="1:14" s="68" customFormat="1" ht="22" customHeight="1" x14ac:dyDescent="0.3">
      <c r="A25" s="68" t="s">
        <v>202</v>
      </c>
      <c r="B25" s="68" t="s">
        <v>1</v>
      </c>
      <c r="C25" s="85" t="s">
        <v>55</v>
      </c>
      <c r="D25" s="68" t="s">
        <v>31</v>
      </c>
      <c r="E25" s="33" t="s">
        <v>113</v>
      </c>
      <c r="F25" s="85">
        <v>2</v>
      </c>
      <c r="G25" s="85">
        <v>5</v>
      </c>
      <c r="H25" s="68">
        <v>48</v>
      </c>
      <c r="I25" s="86" t="s">
        <v>114</v>
      </c>
      <c r="J25" s="33" t="s">
        <v>175</v>
      </c>
      <c r="K25" s="68" t="s">
        <v>208</v>
      </c>
      <c r="L25" s="68" t="s">
        <v>183</v>
      </c>
      <c r="M25" s="85">
        <v>20</v>
      </c>
      <c r="N25" s="68">
        <v>2</v>
      </c>
    </row>
    <row r="26" spans="1:14" s="68" customFormat="1" ht="22" customHeight="1" x14ac:dyDescent="0.3">
      <c r="B26" s="68" t="s">
        <v>3</v>
      </c>
      <c r="C26" s="85" t="s">
        <v>55</v>
      </c>
      <c r="D26" s="68" t="s">
        <v>32</v>
      </c>
      <c r="E26" s="33" t="s">
        <v>115</v>
      </c>
      <c r="F26" s="85">
        <v>2</v>
      </c>
      <c r="G26" s="85">
        <v>3</v>
      </c>
      <c r="H26" s="68">
        <v>48</v>
      </c>
      <c r="I26" s="86" t="s">
        <v>116</v>
      </c>
      <c r="J26" s="86"/>
      <c r="K26" s="33"/>
      <c r="M26" s="85"/>
    </row>
    <row r="27" spans="1:14" s="68" customFormat="1" ht="22" customHeight="1" x14ac:dyDescent="0.3">
      <c r="B27" s="68" t="s">
        <v>4</v>
      </c>
      <c r="C27" s="85" t="s">
        <v>55</v>
      </c>
      <c r="D27" s="68" t="s">
        <v>33</v>
      </c>
      <c r="E27" s="33" t="s">
        <v>117</v>
      </c>
      <c r="F27" s="85">
        <v>3</v>
      </c>
      <c r="G27" s="85">
        <v>3</v>
      </c>
      <c r="H27" s="68">
        <v>64</v>
      </c>
      <c r="I27" s="86" t="s">
        <v>118</v>
      </c>
      <c r="J27" s="86"/>
      <c r="K27" s="33"/>
      <c r="M27" s="85"/>
    </row>
    <row r="28" spans="1:14" s="68" customFormat="1" ht="22" customHeight="1" x14ac:dyDescent="0.3">
      <c r="B28" s="68" t="s">
        <v>8</v>
      </c>
      <c r="C28" s="85" t="s">
        <v>55</v>
      </c>
      <c r="D28" s="68" t="s">
        <v>108</v>
      </c>
      <c r="E28" s="33" t="s">
        <v>109</v>
      </c>
      <c r="F28" s="85">
        <v>3</v>
      </c>
      <c r="G28" s="85">
        <v>2</v>
      </c>
      <c r="H28" s="68">
        <v>128</v>
      </c>
      <c r="I28" s="86" t="s">
        <v>110</v>
      </c>
      <c r="J28" s="86"/>
      <c r="K28" s="33"/>
      <c r="M28" s="85"/>
    </row>
    <row r="29" spans="1:14" s="68" customFormat="1" ht="22" customHeight="1" x14ac:dyDescent="0.3">
      <c r="B29" s="68" t="s">
        <v>9</v>
      </c>
      <c r="C29" s="85" t="s">
        <v>55</v>
      </c>
      <c r="D29" s="68" t="s">
        <v>36</v>
      </c>
      <c r="E29" s="33" t="s">
        <v>121</v>
      </c>
      <c r="F29" s="85">
        <v>3</v>
      </c>
      <c r="G29" s="85">
        <v>1</v>
      </c>
      <c r="H29" s="68">
        <v>128</v>
      </c>
      <c r="I29" s="86" t="s">
        <v>122</v>
      </c>
      <c r="J29" s="86"/>
      <c r="K29" s="33"/>
      <c r="M29" s="85"/>
    </row>
    <row r="30" spans="1:14" s="68" customFormat="1" ht="22" customHeight="1" x14ac:dyDescent="0.3">
      <c r="B30" s="68" t="s">
        <v>10</v>
      </c>
      <c r="C30" s="85" t="s">
        <v>55</v>
      </c>
      <c r="D30" s="68" t="s">
        <v>37</v>
      </c>
      <c r="E30" s="33" t="s">
        <v>123</v>
      </c>
      <c r="F30" s="85">
        <v>3</v>
      </c>
      <c r="G30" s="85">
        <v>3</v>
      </c>
      <c r="H30" s="68">
        <v>128</v>
      </c>
      <c r="I30" s="86" t="s">
        <v>124</v>
      </c>
      <c r="J30" s="86"/>
      <c r="K30" s="33"/>
      <c r="M30" s="85"/>
    </row>
    <row r="31" spans="1:14" s="68" customFormat="1" ht="22" customHeight="1" x14ac:dyDescent="0.3">
      <c r="B31" s="68" t="s">
        <v>11</v>
      </c>
      <c r="C31" s="85" t="s">
        <v>55</v>
      </c>
      <c r="D31" s="68" t="s">
        <v>38</v>
      </c>
      <c r="E31" s="33" t="s">
        <v>119</v>
      </c>
      <c r="F31" s="85">
        <v>5</v>
      </c>
      <c r="G31" s="85">
        <v>2</v>
      </c>
      <c r="H31" s="68">
        <v>160</v>
      </c>
      <c r="I31" s="86" t="s">
        <v>120</v>
      </c>
      <c r="J31" s="86"/>
      <c r="K31" s="33"/>
      <c r="M31" s="85"/>
    </row>
    <row r="32" spans="1:14" s="68" customFormat="1" ht="22" customHeight="1" x14ac:dyDescent="0.3">
      <c r="B32" s="68" t="s">
        <v>21</v>
      </c>
      <c r="C32" s="85" t="s">
        <v>55</v>
      </c>
      <c r="D32" s="68" t="s">
        <v>41</v>
      </c>
      <c r="E32" s="33" t="s">
        <v>127</v>
      </c>
      <c r="F32" s="85">
        <v>5</v>
      </c>
      <c r="G32" s="85">
        <v>1</v>
      </c>
      <c r="H32" s="68">
        <v>160</v>
      </c>
      <c r="I32" s="86" t="s">
        <v>128</v>
      </c>
      <c r="J32" s="86"/>
      <c r="K32" s="33"/>
      <c r="M32" s="85"/>
    </row>
    <row r="33" spans="1:14" s="38" customFormat="1" ht="22" customHeight="1" x14ac:dyDescent="0.3">
      <c r="A33" s="38" t="s">
        <v>201</v>
      </c>
      <c r="B33" s="38" t="s">
        <v>22</v>
      </c>
      <c r="C33" s="56" t="s">
        <v>55</v>
      </c>
      <c r="D33" s="38" t="s">
        <v>42</v>
      </c>
      <c r="E33" s="57" t="s">
        <v>111</v>
      </c>
      <c r="F33" s="56">
        <v>8</v>
      </c>
      <c r="G33" s="56">
        <v>8</v>
      </c>
      <c r="H33" s="38">
        <v>240</v>
      </c>
      <c r="I33" s="74" t="s">
        <v>112</v>
      </c>
      <c r="J33" s="57" t="s">
        <v>176</v>
      </c>
      <c r="K33" s="38" t="s">
        <v>209</v>
      </c>
      <c r="L33" s="38" t="s">
        <v>212</v>
      </c>
      <c r="M33" s="56">
        <v>18</v>
      </c>
      <c r="N33" s="38">
        <v>2</v>
      </c>
    </row>
    <row r="34" spans="1:14" s="38" customFormat="1" ht="22" customHeight="1" x14ac:dyDescent="0.3">
      <c r="B34" s="38" t="s">
        <v>23</v>
      </c>
      <c r="C34" s="56" t="s">
        <v>55</v>
      </c>
      <c r="D34" s="38" t="s">
        <v>43</v>
      </c>
      <c r="E34" s="57" t="s">
        <v>129</v>
      </c>
      <c r="F34" s="56">
        <v>8</v>
      </c>
      <c r="G34" s="56">
        <v>5</v>
      </c>
      <c r="H34" s="38">
        <v>192</v>
      </c>
      <c r="I34" s="74" t="s">
        <v>130</v>
      </c>
      <c r="J34" s="74"/>
      <c r="K34" s="57" t="s">
        <v>213</v>
      </c>
      <c r="M34" s="56"/>
    </row>
    <row r="35" spans="1:14" s="38" customFormat="1" ht="22" customHeight="1" x14ac:dyDescent="0.3">
      <c r="B35" s="38" t="s">
        <v>25</v>
      </c>
      <c r="C35" s="56" t="s">
        <v>55</v>
      </c>
      <c r="D35" s="38" t="s">
        <v>52</v>
      </c>
      <c r="E35" s="57" t="s">
        <v>125</v>
      </c>
      <c r="F35" s="56">
        <v>13</v>
      </c>
      <c r="G35" s="56">
        <v>3</v>
      </c>
      <c r="H35" s="38">
        <v>480</v>
      </c>
      <c r="I35" s="74" t="s">
        <v>126</v>
      </c>
      <c r="J35" s="74"/>
      <c r="K35" s="57"/>
      <c r="M35" s="56"/>
    </row>
    <row r="36" spans="1:14" s="38" customFormat="1" ht="22" customHeight="1" x14ac:dyDescent="0.3">
      <c r="B36" s="38" t="s">
        <v>26</v>
      </c>
      <c r="C36" s="56" t="s">
        <v>55</v>
      </c>
      <c r="D36" s="38" t="s">
        <v>131</v>
      </c>
      <c r="E36" s="57" t="s">
        <v>132</v>
      </c>
      <c r="F36" s="56">
        <v>8</v>
      </c>
      <c r="G36" s="56">
        <v>2</v>
      </c>
      <c r="H36" s="38">
        <v>480</v>
      </c>
      <c r="I36" s="74" t="s">
        <v>133</v>
      </c>
      <c r="J36" s="74"/>
      <c r="K36" s="57"/>
      <c r="M36" s="56"/>
    </row>
    <row r="37" spans="1:14" s="39" customFormat="1" ht="22" customHeight="1" x14ac:dyDescent="0.3">
      <c r="A37" s="39" t="s">
        <v>200</v>
      </c>
      <c r="B37" s="39" t="s">
        <v>27</v>
      </c>
      <c r="C37" s="59" t="s">
        <v>55</v>
      </c>
      <c r="D37" s="39" t="s">
        <v>47</v>
      </c>
      <c r="E37" s="60" t="s">
        <v>134</v>
      </c>
      <c r="F37" s="59">
        <v>13</v>
      </c>
      <c r="G37" s="59">
        <v>2</v>
      </c>
      <c r="H37" s="39">
        <v>720</v>
      </c>
      <c r="I37" s="87" t="s">
        <v>135</v>
      </c>
      <c r="J37" s="39" t="s">
        <v>177</v>
      </c>
      <c r="K37" s="39" t="s">
        <v>210</v>
      </c>
      <c r="L37" s="39" t="s">
        <v>185</v>
      </c>
      <c r="M37" s="59">
        <v>21</v>
      </c>
      <c r="N37" s="39">
        <v>3</v>
      </c>
    </row>
    <row r="38" spans="1:14" s="39" customFormat="1" ht="22" customHeight="1" x14ac:dyDescent="0.3">
      <c r="B38" s="39" t="s">
        <v>163</v>
      </c>
      <c r="C38" s="59" t="s">
        <v>55</v>
      </c>
      <c r="D38" s="39" t="s">
        <v>162</v>
      </c>
      <c r="E38" s="60" t="s">
        <v>161</v>
      </c>
      <c r="F38" s="59">
        <v>3</v>
      </c>
      <c r="G38" s="59">
        <v>8</v>
      </c>
      <c r="H38" s="39">
        <v>64</v>
      </c>
      <c r="I38" s="88" t="s">
        <v>164</v>
      </c>
      <c r="J38" s="88"/>
      <c r="M38" s="59"/>
    </row>
    <row r="39" spans="1:14" s="39" customFormat="1" ht="22" customHeight="1" x14ac:dyDescent="0.3">
      <c r="B39" s="39" t="s">
        <v>156</v>
      </c>
      <c r="C39" s="59" t="s">
        <v>55</v>
      </c>
      <c r="D39" s="39" t="s">
        <v>168</v>
      </c>
      <c r="E39" s="89" t="s">
        <v>169</v>
      </c>
      <c r="F39" s="59">
        <v>3</v>
      </c>
      <c r="G39" s="59">
        <v>2</v>
      </c>
      <c r="H39" s="39">
        <v>32</v>
      </c>
      <c r="I39" s="87" t="s">
        <v>170</v>
      </c>
      <c r="J39" s="87"/>
      <c r="M39" s="59"/>
    </row>
    <row r="40" spans="1:14" s="39" customFormat="1" ht="22" customHeight="1" x14ac:dyDescent="0.3">
      <c r="B40" s="39" t="s">
        <v>157</v>
      </c>
      <c r="C40" s="59" t="s">
        <v>55</v>
      </c>
      <c r="D40" s="39" t="s">
        <v>171</v>
      </c>
      <c r="E40" s="60" t="s">
        <v>172</v>
      </c>
      <c r="F40" s="59">
        <v>2</v>
      </c>
      <c r="G40" s="59">
        <v>1</v>
      </c>
      <c r="H40" s="39">
        <v>16</v>
      </c>
      <c r="I40" s="87" t="s">
        <v>172</v>
      </c>
      <c r="J40" s="87"/>
      <c r="M40" s="59"/>
    </row>
    <row r="41" spans="1:14" s="39" customFormat="1" ht="22" customHeight="1" x14ac:dyDescent="0.3">
      <c r="B41" s="90" t="s">
        <v>139</v>
      </c>
      <c r="C41" s="59" t="s">
        <v>55</v>
      </c>
      <c r="D41" s="39" t="s">
        <v>138</v>
      </c>
      <c r="E41" s="60" t="s">
        <v>140</v>
      </c>
      <c r="F41" s="59">
        <v>1</v>
      </c>
      <c r="G41" s="59">
        <v>8</v>
      </c>
      <c r="H41" s="39">
        <v>16</v>
      </c>
      <c r="I41" s="88" t="s">
        <v>141</v>
      </c>
      <c r="J41" s="88"/>
      <c r="M41" s="59"/>
    </row>
    <row r="42" spans="1:14" s="40" customFormat="1" ht="22" customHeight="1" x14ac:dyDescent="0.3">
      <c r="B42" s="40" t="s">
        <v>28</v>
      </c>
      <c r="C42" s="61" t="s">
        <v>55</v>
      </c>
      <c r="D42" s="40" t="s">
        <v>49</v>
      </c>
      <c r="E42" s="62" t="s">
        <v>136</v>
      </c>
      <c r="F42" s="61">
        <v>21</v>
      </c>
      <c r="G42" s="61">
        <v>1</v>
      </c>
      <c r="H42" s="40">
        <v>720</v>
      </c>
      <c r="I42" s="91" t="s">
        <v>137</v>
      </c>
      <c r="J42" s="40" t="s">
        <v>178</v>
      </c>
      <c r="K42" s="40" t="s">
        <v>211</v>
      </c>
      <c r="L42" s="40" t="s">
        <v>199</v>
      </c>
      <c r="M42" s="61">
        <v>1</v>
      </c>
      <c r="N42" s="40">
        <v>3</v>
      </c>
    </row>
    <row r="47" spans="1:14" x14ac:dyDescent="0.3">
      <c r="F47" s="35">
        <f>SUM(G2:G12)</f>
        <v>66</v>
      </c>
      <c r="L47" s="41" t="s">
        <v>186</v>
      </c>
      <c r="M47" s="41" t="s">
        <v>188</v>
      </c>
    </row>
    <row r="48" spans="1:14" x14ac:dyDescent="0.3">
      <c r="F48" s="79">
        <f>SUM(F13:F24)</f>
        <v>29</v>
      </c>
      <c r="L48" s="71" t="s">
        <v>181</v>
      </c>
      <c r="M48" s="71" t="s">
        <v>173</v>
      </c>
    </row>
    <row r="49" spans="6:13" x14ac:dyDescent="0.3">
      <c r="F49" s="68">
        <f>SUM(G25:G32)</f>
        <v>20</v>
      </c>
      <c r="L49" s="71" t="s">
        <v>187</v>
      </c>
      <c r="M49" s="92" t="s">
        <v>174</v>
      </c>
    </row>
    <row r="50" spans="6:13" x14ac:dyDescent="0.3">
      <c r="F50" s="38">
        <f>SUM(G33:G36)</f>
        <v>18</v>
      </c>
      <c r="L50" s="71" t="s">
        <v>183</v>
      </c>
      <c r="M50" s="92" t="s">
        <v>175</v>
      </c>
    </row>
    <row r="51" spans="6:13" x14ac:dyDescent="0.3">
      <c r="F51" s="39">
        <f>SUM(G37:G41)</f>
        <v>21</v>
      </c>
      <c r="L51" s="71" t="s">
        <v>185</v>
      </c>
      <c r="M51" s="92" t="s">
        <v>176</v>
      </c>
    </row>
    <row r="52" spans="6:13" x14ac:dyDescent="0.3">
      <c r="F52" s="70">
        <v>1</v>
      </c>
      <c r="K52" s="35"/>
    </row>
    <row r="53" spans="6:13" x14ac:dyDescent="0.3">
      <c r="K53" s="32"/>
    </row>
    <row r="54" spans="6:13" x14ac:dyDescent="0.3">
      <c r="K54" s="33"/>
    </row>
    <row r="55" spans="6:13" x14ac:dyDescent="0.3">
      <c r="K55" s="57"/>
    </row>
    <row r="58" spans="6:13" x14ac:dyDescent="0.3">
      <c r="M58" s="66">
        <v>44529</v>
      </c>
    </row>
    <row r="60" spans="6:13" x14ac:dyDescent="0.3">
      <c r="M60" s="99">
        <f>M58-14</f>
        <v>44515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Initial User Stories</vt:lpstr>
      <vt:lpstr>Sheet1</vt:lpstr>
      <vt:lpstr>Groomed Product Backlog</vt:lpstr>
      <vt:lpstr>Initial Product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dc:creator>
  <cp:lastModifiedBy>Microsoft Office User</cp:lastModifiedBy>
  <cp:lastPrinted>2014-03-22T19:07:26Z</cp:lastPrinted>
  <dcterms:created xsi:type="dcterms:W3CDTF">2010-12-16T21:14:05Z</dcterms:created>
  <dcterms:modified xsi:type="dcterms:W3CDTF">2021-12-03T19:13:00Z</dcterms:modified>
</cp:coreProperties>
</file>