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Home_Loan\"/>
    </mc:Choice>
  </mc:AlternateContent>
  <bookViews>
    <workbookView xWindow="0" yWindow="0" windowWidth="15345" windowHeight="4575"/>
  </bookViews>
  <sheets>
    <sheet name="Prestige" sheetId="1" r:id="rId1"/>
    <sheet name="Loan With EMI" sheetId="2" r:id="rId2"/>
    <sheet name="Loan With Intrest" sheetId="3" r:id="rId3"/>
    <sheet name="Expenditure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4" i="3" l="1"/>
  <c r="D4" i="3" s="1"/>
  <c r="G4" i="3" l="1"/>
  <c r="E4" i="3"/>
  <c r="F4" i="3" s="1"/>
  <c r="C5" i="3"/>
  <c r="B8" i="1"/>
  <c r="B4" i="1"/>
  <c r="D11" i="4"/>
  <c r="D9" i="4"/>
  <c r="D8" i="4"/>
  <c r="C8" i="4"/>
  <c r="C3" i="4"/>
  <c r="C4" i="4" s="1"/>
  <c r="C6" i="4" s="1"/>
  <c r="D6" i="4" s="1"/>
  <c r="D12" i="4" s="1"/>
  <c r="D5" i="3" l="1"/>
  <c r="E5" i="3" s="1"/>
  <c r="G22" i="1"/>
  <c r="G9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5" i="1"/>
  <c r="G6" i="1"/>
  <c r="G4" i="1"/>
  <c r="G3" i="1"/>
  <c r="B5" i="1"/>
  <c r="G2" i="1"/>
  <c r="G5" i="3" l="1"/>
  <c r="F5" i="3"/>
  <c r="C6" i="3" s="1"/>
  <c r="B7" i="1"/>
  <c r="D6" i="3" l="1"/>
  <c r="E6" i="3" s="1"/>
  <c r="D4" i="2"/>
  <c r="G6" i="3" l="1"/>
  <c r="F6" i="3"/>
  <c r="C7" i="3" s="1"/>
  <c r="G4" i="2"/>
  <c r="F4" i="2"/>
  <c r="C5" i="2" s="1"/>
  <c r="D7" i="3" l="1"/>
  <c r="E7" i="3" s="1"/>
  <c r="D5" i="2"/>
  <c r="G7" i="3" l="1"/>
  <c r="F7" i="3"/>
  <c r="C8" i="3" s="1"/>
  <c r="F5" i="2"/>
  <c r="C6" i="2" s="1"/>
  <c r="G5" i="2"/>
  <c r="D8" i="3" l="1"/>
  <c r="E8" i="3" s="1"/>
  <c r="D6" i="2"/>
  <c r="G8" i="3" l="1"/>
  <c r="F8" i="3"/>
  <c r="C9" i="3" s="1"/>
  <c r="G6" i="2"/>
  <c r="F6" i="2"/>
  <c r="C7" i="2" s="1"/>
  <c r="D9" i="3" l="1"/>
  <c r="E9" i="3" s="1"/>
  <c r="D7" i="2"/>
  <c r="G9" i="3" l="1"/>
  <c r="F9" i="3"/>
  <c r="C10" i="3" s="1"/>
  <c r="G7" i="2"/>
  <c r="F7" i="2"/>
  <c r="C8" i="2" s="1"/>
  <c r="D10" i="3" l="1"/>
  <c r="E10" i="3" s="1"/>
  <c r="D8" i="2"/>
  <c r="G10" i="3" l="1"/>
  <c r="F10" i="3"/>
  <c r="C11" i="3" s="1"/>
  <c r="G8" i="2"/>
  <c r="F8" i="2"/>
  <c r="C9" i="2" s="1"/>
  <c r="D11" i="3" l="1"/>
  <c r="E11" i="3" s="1"/>
  <c r="D9" i="2"/>
  <c r="G11" i="3" l="1"/>
  <c r="F11" i="3"/>
  <c r="C12" i="3" s="1"/>
  <c r="G9" i="2"/>
  <c r="F9" i="2"/>
  <c r="C10" i="2" s="1"/>
  <c r="D12" i="3" l="1"/>
  <c r="E12" i="3" s="1"/>
  <c r="D10" i="2"/>
  <c r="G12" i="3" l="1"/>
  <c r="F12" i="3"/>
  <c r="C13" i="3" s="1"/>
  <c r="F10" i="2"/>
  <c r="C11" i="2" s="1"/>
  <c r="G10" i="2"/>
  <c r="D13" i="3" l="1"/>
  <c r="E13" i="3" s="1"/>
  <c r="D11" i="2"/>
  <c r="G13" i="3" l="1"/>
  <c r="F13" i="3"/>
  <c r="C14" i="3" s="1"/>
  <c r="F11" i="2"/>
  <c r="C12" i="2" s="1"/>
  <c r="G11" i="2"/>
  <c r="D14" i="3" l="1"/>
  <c r="E14" i="3" s="1"/>
  <c r="D12" i="2"/>
  <c r="G14" i="3" l="1"/>
  <c r="F14" i="3"/>
  <c r="C15" i="3" s="1"/>
  <c r="G12" i="2"/>
  <c r="F12" i="2"/>
  <c r="C13" i="2" s="1"/>
  <c r="D15" i="3" l="1"/>
  <c r="E15" i="3" s="1"/>
  <c r="D13" i="2"/>
  <c r="G15" i="3" l="1"/>
  <c r="F15" i="3"/>
  <c r="C16" i="3" s="1"/>
  <c r="F13" i="2"/>
  <c r="C14" i="2" s="1"/>
  <c r="G13" i="2"/>
  <c r="D16" i="3" l="1"/>
  <c r="E16" i="3" s="1"/>
  <c r="D14" i="2"/>
  <c r="G16" i="3" l="1"/>
  <c r="F16" i="3"/>
  <c r="C17" i="3" s="1"/>
  <c r="G14" i="2"/>
  <c r="F14" i="2"/>
  <c r="C15" i="2" s="1"/>
  <c r="D17" i="3" l="1"/>
  <c r="E17" i="3" s="1"/>
  <c r="D15" i="2"/>
  <c r="G17" i="3" l="1"/>
  <c r="F17" i="3"/>
  <c r="C18" i="3" s="1"/>
  <c r="G15" i="2"/>
  <c r="F15" i="2"/>
  <c r="C16" i="2" s="1"/>
  <c r="D18" i="3" l="1"/>
  <c r="E18" i="3" s="1"/>
  <c r="D16" i="2"/>
  <c r="G18" i="3" l="1"/>
  <c r="F18" i="3"/>
  <c r="C19" i="3" s="1"/>
  <c r="F16" i="2"/>
  <c r="C17" i="2" s="1"/>
  <c r="G16" i="2"/>
  <c r="D19" i="3" l="1"/>
  <c r="E19" i="3" s="1"/>
  <c r="D17" i="2"/>
  <c r="G19" i="3" l="1"/>
  <c r="F19" i="3"/>
  <c r="C20" i="3" s="1"/>
  <c r="F17" i="2"/>
  <c r="C18" i="2" s="1"/>
  <c r="G17" i="2"/>
  <c r="D20" i="3" l="1"/>
  <c r="E20" i="3" s="1"/>
  <c r="D18" i="2"/>
  <c r="G20" i="3" l="1"/>
  <c r="F20" i="3"/>
  <c r="C21" i="3" s="1"/>
  <c r="G18" i="2"/>
  <c r="F18" i="2"/>
  <c r="C19" i="2" s="1"/>
  <c r="D21" i="3" l="1"/>
  <c r="E21" i="3" s="1"/>
  <c r="D19" i="2"/>
  <c r="G21" i="3" l="1"/>
  <c r="F21" i="3"/>
  <c r="C22" i="3" s="1"/>
  <c r="F19" i="2"/>
  <c r="C20" i="2" s="1"/>
  <c r="G19" i="2"/>
  <c r="D22" i="3" l="1"/>
  <c r="E22" i="3" s="1"/>
  <c r="D20" i="2"/>
  <c r="G22" i="3" l="1"/>
  <c r="F22" i="3"/>
  <c r="C23" i="3" s="1"/>
  <c r="F20" i="2"/>
  <c r="C21" i="2" s="1"/>
  <c r="G20" i="2"/>
  <c r="D23" i="3" l="1"/>
  <c r="E23" i="3" s="1"/>
  <c r="D21" i="2"/>
  <c r="G23" i="3" l="1"/>
  <c r="F23" i="3"/>
  <c r="C24" i="3" s="1"/>
  <c r="G21" i="2"/>
  <c r="F21" i="2"/>
  <c r="C22" i="2" s="1"/>
  <c r="D24" i="3" l="1"/>
  <c r="E24" i="3" s="1"/>
  <c r="D22" i="2"/>
  <c r="G24" i="3" l="1"/>
  <c r="F24" i="3"/>
  <c r="C25" i="3" s="1"/>
  <c r="G22" i="2"/>
  <c r="F22" i="2"/>
  <c r="C23" i="2" s="1"/>
  <c r="D25" i="3" l="1"/>
  <c r="E25" i="3" s="1"/>
  <c r="D23" i="2"/>
  <c r="G25" i="3" l="1"/>
  <c r="F25" i="3"/>
  <c r="C26" i="3" s="1"/>
  <c r="G23" i="2"/>
  <c r="F23" i="2"/>
  <c r="C24" i="2" s="1"/>
  <c r="D26" i="3" l="1"/>
  <c r="E26" i="3" s="1"/>
  <c r="D24" i="2"/>
  <c r="G26" i="3" l="1"/>
  <c r="F26" i="3"/>
  <c r="C27" i="3" s="1"/>
  <c r="F24" i="2"/>
  <c r="C25" i="2" s="1"/>
  <c r="G24" i="2"/>
  <c r="D27" i="3" l="1"/>
  <c r="E27" i="3" s="1"/>
  <c r="D25" i="2"/>
  <c r="G27" i="3" l="1"/>
  <c r="F27" i="3"/>
  <c r="C28" i="3" s="1"/>
  <c r="F25" i="2"/>
  <c r="C26" i="2" s="1"/>
  <c r="G25" i="2"/>
  <c r="D28" i="3" l="1"/>
  <c r="E28" i="3" s="1"/>
  <c r="D26" i="2"/>
  <c r="G28" i="3" l="1"/>
  <c r="F28" i="3"/>
  <c r="C29" i="3" s="1"/>
  <c r="G26" i="2"/>
  <c r="F26" i="2"/>
  <c r="C27" i="2" s="1"/>
  <c r="D29" i="3" l="1"/>
  <c r="E29" i="3" s="1"/>
  <c r="D27" i="2"/>
  <c r="G29" i="3" l="1"/>
  <c r="F29" i="3"/>
  <c r="C30" i="3" s="1"/>
  <c r="G27" i="2"/>
  <c r="F27" i="2"/>
  <c r="C28" i="2" s="1"/>
  <c r="D30" i="3" l="1"/>
  <c r="E30" i="3" s="1"/>
  <c r="D28" i="2"/>
  <c r="G30" i="3" l="1"/>
  <c r="F30" i="3"/>
  <c r="C31" i="3" s="1"/>
  <c r="F28" i="2"/>
  <c r="C29" i="2" s="1"/>
  <c r="G28" i="2"/>
  <c r="D31" i="3" l="1"/>
  <c r="E31" i="3" s="1"/>
  <c r="D29" i="2"/>
  <c r="G31" i="3" l="1"/>
  <c r="F31" i="3"/>
  <c r="C32" i="3" s="1"/>
  <c r="G29" i="2"/>
  <c r="F29" i="2"/>
  <c r="C30" i="2" s="1"/>
  <c r="D32" i="3" l="1"/>
  <c r="E32" i="3" s="1"/>
  <c r="D30" i="2"/>
  <c r="G32" i="3" l="1"/>
  <c r="F32" i="3"/>
  <c r="C33" i="3" s="1"/>
  <c r="G30" i="2"/>
  <c r="F30" i="2"/>
  <c r="C31" i="2" s="1"/>
  <c r="D33" i="3" l="1"/>
  <c r="E33" i="3" s="1"/>
  <c r="D31" i="2"/>
  <c r="F33" i="3" l="1"/>
  <c r="C34" i="3" s="1"/>
  <c r="G33" i="3"/>
  <c r="G31" i="2"/>
  <c r="F31" i="2"/>
  <c r="C32" i="2" s="1"/>
  <c r="D34" i="3" l="1"/>
  <c r="E34" i="3" s="1"/>
  <c r="D32" i="2"/>
  <c r="G34" i="3" l="1"/>
  <c r="F34" i="3"/>
  <c r="C35" i="3" s="1"/>
  <c r="F32" i="2"/>
  <c r="C33" i="2" s="1"/>
  <c r="G32" i="2"/>
  <c r="D35" i="3" l="1"/>
  <c r="E35" i="3" s="1"/>
  <c r="D33" i="2"/>
  <c r="G35" i="3" l="1"/>
  <c r="F35" i="3"/>
  <c r="C36" i="3" s="1"/>
  <c r="G33" i="2"/>
  <c r="F33" i="2"/>
  <c r="C34" i="2" s="1"/>
  <c r="D36" i="3" l="1"/>
  <c r="E36" i="3" s="1"/>
  <c r="D34" i="2"/>
  <c r="G36" i="3" l="1"/>
  <c r="F36" i="3"/>
  <c r="C37" i="3" s="1"/>
  <c r="G34" i="2"/>
  <c r="F34" i="2"/>
  <c r="C35" i="2" s="1"/>
  <c r="D37" i="3" l="1"/>
  <c r="E37" i="3" s="1"/>
  <c r="D35" i="2"/>
  <c r="G37" i="3" l="1"/>
  <c r="F37" i="3"/>
  <c r="C38" i="3" s="1"/>
  <c r="F35" i="2"/>
  <c r="C36" i="2" s="1"/>
  <c r="G35" i="2"/>
  <c r="D38" i="3" l="1"/>
  <c r="E38" i="3" s="1"/>
  <c r="D36" i="2"/>
  <c r="F38" i="3" l="1"/>
  <c r="C39" i="3" s="1"/>
  <c r="G38" i="3"/>
  <c r="G36" i="2"/>
  <c r="F36" i="2"/>
  <c r="C37" i="2" s="1"/>
  <c r="D39" i="3" l="1"/>
  <c r="E39" i="3" s="1"/>
  <c r="D37" i="2"/>
  <c r="G39" i="3" l="1"/>
  <c r="F39" i="3"/>
  <c r="C40" i="3" s="1"/>
  <c r="G37" i="2"/>
  <c r="F37" i="2"/>
  <c r="C38" i="2" s="1"/>
  <c r="D40" i="3" l="1"/>
  <c r="E40" i="3" s="1"/>
  <c r="D38" i="2"/>
  <c r="G40" i="3" l="1"/>
  <c r="F40" i="3"/>
  <c r="C41" i="3" s="1"/>
  <c r="F38" i="2"/>
  <c r="C39" i="2" s="1"/>
  <c r="G38" i="2"/>
  <c r="D41" i="3" l="1"/>
  <c r="E41" i="3" s="1"/>
  <c r="D39" i="2"/>
  <c r="G41" i="3" l="1"/>
  <c r="F41" i="3"/>
  <c r="C42" i="3" s="1"/>
  <c r="F39" i="2"/>
  <c r="C40" i="2" s="1"/>
  <c r="G39" i="2"/>
  <c r="D42" i="3" l="1"/>
  <c r="E42" i="3" s="1"/>
  <c r="D40" i="2"/>
  <c r="G42" i="3" l="1"/>
  <c r="F42" i="3"/>
  <c r="C43" i="3" s="1"/>
  <c r="F40" i="2"/>
  <c r="C41" i="2" s="1"/>
  <c r="G40" i="2"/>
  <c r="D43" i="3" l="1"/>
  <c r="E43" i="3" s="1"/>
  <c r="D41" i="2"/>
  <c r="G43" i="3" l="1"/>
  <c r="F43" i="3"/>
  <c r="C44" i="3" s="1"/>
  <c r="F41" i="2"/>
  <c r="C42" i="2" s="1"/>
  <c r="G41" i="2"/>
  <c r="D44" i="3" l="1"/>
  <c r="D42" i="2"/>
  <c r="F42" i="2" s="1"/>
  <c r="B1" i="4"/>
  <c r="G42" i="2" l="1"/>
  <c r="G44" i="3"/>
  <c r="F44" i="3"/>
  <c r="C45" i="3" s="1"/>
  <c r="C43" i="2"/>
  <c r="D45" i="3" l="1"/>
  <c r="D43" i="2"/>
  <c r="G45" i="3" l="1"/>
  <c r="F45" i="3"/>
  <c r="C46" i="3" s="1"/>
  <c r="G43" i="2"/>
  <c r="F43" i="2"/>
  <c r="C44" i="2" s="1"/>
  <c r="D46" i="3" l="1"/>
  <c r="D44" i="2"/>
  <c r="G46" i="3" l="1"/>
  <c r="F46" i="3"/>
  <c r="C47" i="3" s="1"/>
  <c r="G44" i="2"/>
  <c r="F44" i="2"/>
  <c r="D47" i="3" l="1"/>
  <c r="C45" i="2"/>
  <c r="D45" i="2" s="1"/>
  <c r="G47" i="3" l="1"/>
  <c r="F47" i="3"/>
  <c r="C48" i="3" s="1"/>
  <c r="F45" i="2"/>
  <c r="C46" i="2" s="1"/>
  <c r="D46" i="2" s="1"/>
  <c r="G45" i="2"/>
  <c r="D48" i="3" l="1"/>
  <c r="G46" i="2"/>
  <c r="F46" i="2"/>
  <c r="C47" i="2" s="1"/>
  <c r="D47" i="2" s="1"/>
  <c r="G47" i="2" s="1"/>
  <c r="G48" i="3" l="1"/>
  <c r="F48" i="3"/>
  <c r="C49" i="3" s="1"/>
  <c r="F47" i="2"/>
  <c r="C48" i="2" s="1"/>
  <c r="D48" i="2" s="1"/>
  <c r="D49" i="3" l="1"/>
  <c r="G48" i="2"/>
  <c r="F48" i="2"/>
  <c r="C49" i="2" s="1"/>
  <c r="G49" i="3" l="1"/>
  <c r="F49" i="3"/>
  <c r="C50" i="3" s="1"/>
  <c r="D49" i="2"/>
  <c r="D50" i="3" l="1"/>
  <c r="F49" i="2"/>
  <c r="C50" i="2" s="1"/>
  <c r="G49" i="2"/>
  <c r="G50" i="3" l="1"/>
  <c r="F50" i="3"/>
  <c r="C51" i="3" s="1"/>
  <c r="D50" i="2"/>
  <c r="D51" i="3" l="1"/>
  <c r="G50" i="2"/>
  <c r="F50" i="2"/>
  <c r="C51" i="2" s="1"/>
  <c r="G51" i="3" l="1"/>
  <c r="F51" i="3"/>
  <c r="C52" i="3" s="1"/>
  <c r="D51" i="2"/>
  <c r="D52" i="3" l="1"/>
  <c r="F51" i="2"/>
  <c r="C52" i="2" s="1"/>
  <c r="G51" i="2"/>
  <c r="G52" i="3" l="1"/>
  <c r="F52" i="3"/>
  <c r="C53" i="3" s="1"/>
  <c r="D52" i="2"/>
  <c r="D53" i="3" l="1"/>
  <c r="G52" i="2"/>
  <c r="F52" i="2"/>
  <c r="C53" i="2" s="1"/>
  <c r="G53" i="3" l="1"/>
  <c r="F53" i="3"/>
  <c r="C54" i="3" s="1"/>
  <c r="D53" i="2"/>
  <c r="D54" i="3" l="1"/>
  <c r="F53" i="2"/>
  <c r="C54" i="2" s="1"/>
  <c r="G53" i="2"/>
  <c r="G54" i="3" l="1"/>
  <c r="F54" i="3"/>
  <c r="C55" i="3" s="1"/>
  <c r="D54" i="2"/>
  <c r="D55" i="3" l="1"/>
  <c r="F54" i="2"/>
  <c r="C55" i="2" s="1"/>
  <c r="G54" i="2"/>
  <c r="G55" i="3" l="1"/>
  <c r="F55" i="3"/>
  <c r="C56" i="3" s="1"/>
  <c r="D55" i="2"/>
  <c r="D56" i="3" l="1"/>
  <c r="F55" i="2"/>
  <c r="C56" i="2" s="1"/>
  <c r="G55" i="2"/>
  <c r="G56" i="3" l="1"/>
  <c r="F56" i="3"/>
  <c r="C57" i="3" s="1"/>
  <c r="D56" i="2"/>
  <c r="D57" i="3" l="1"/>
  <c r="G56" i="2"/>
  <c r="F56" i="2"/>
  <c r="C57" i="2" s="1"/>
  <c r="G57" i="3" l="1"/>
  <c r="F57" i="3"/>
  <c r="C58" i="3" s="1"/>
  <c r="D57" i="2"/>
  <c r="D58" i="3" l="1"/>
  <c r="G57" i="2"/>
  <c r="F57" i="2"/>
  <c r="C58" i="2" s="1"/>
  <c r="G58" i="3" l="1"/>
  <c r="F58" i="3"/>
  <c r="C59" i="3" s="1"/>
  <c r="D58" i="2"/>
  <c r="D59" i="3" l="1"/>
  <c r="F58" i="2"/>
  <c r="C59" i="2" s="1"/>
  <c r="G58" i="2"/>
  <c r="G59" i="3" l="1"/>
  <c r="F59" i="3"/>
  <c r="C60" i="3" s="1"/>
  <c r="D59" i="2"/>
  <c r="D60" i="3" l="1"/>
  <c r="F59" i="2"/>
  <c r="C60" i="2" s="1"/>
  <c r="G59" i="2"/>
  <c r="G60" i="3" l="1"/>
  <c r="F60" i="3"/>
  <c r="C61" i="3" s="1"/>
  <c r="D60" i="2"/>
  <c r="D61" i="3" l="1"/>
  <c r="F60" i="2"/>
  <c r="C61" i="2" s="1"/>
  <c r="G60" i="2"/>
  <c r="G61" i="3" l="1"/>
  <c r="F61" i="3"/>
  <c r="C62" i="3" s="1"/>
  <c r="D61" i="2"/>
  <c r="D62" i="3" l="1"/>
  <c r="G61" i="2"/>
  <c r="F61" i="2"/>
  <c r="C62" i="2" s="1"/>
  <c r="G62" i="3" l="1"/>
  <c r="F62" i="3"/>
  <c r="C63" i="3" s="1"/>
  <c r="D62" i="2"/>
  <c r="D63" i="3" l="1"/>
  <c r="F62" i="2"/>
  <c r="C63" i="2" s="1"/>
  <c r="G62" i="2"/>
  <c r="G63" i="3" l="1"/>
  <c r="F63" i="3"/>
  <c r="C64" i="3" s="1"/>
  <c r="D63" i="2"/>
  <c r="D64" i="3" l="1"/>
  <c r="F63" i="2"/>
  <c r="C64" i="2" s="1"/>
  <c r="G63" i="2"/>
  <c r="G64" i="3" l="1"/>
  <c r="F64" i="3"/>
  <c r="C65" i="3" s="1"/>
  <c r="D64" i="2"/>
  <c r="D65" i="3" l="1"/>
  <c r="F64" i="2"/>
  <c r="C65" i="2" s="1"/>
  <c r="G64" i="2"/>
  <c r="G65" i="3" l="1"/>
  <c r="F65" i="3"/>
  <c r="C66" i="3" s="1"/>
  <c r="D65" i="2"/>
  <c r="D66" i="3" l="1"/>
  <c r="F65" i="2"/>
  <c r="C66" i="2" s="1"/>
  <c r="G65" i="2"/>
  <c r="G66" i="3" l="1"/>
  <c r="F66" i="3"/>
  <c r="C67" i="3" s="1"/>
  <c r="D66" i="2"/>
  <c r="D67" i="3" l="1"/>
  <c r="F66" i="2"/>
  <c r="C67" i="2" s="1"/>
  <c r="G66" i="2"/>
  <c r="G67" i="3" l="1"/>
  <c r="F67" i="3"/>
  <c r="C68" i="3" s="1"/>
  <c r="D67" i="2"/>
  <c r="D68" i="3" l="1"/>
  <c r="F67" i="2"/>
  <c r="C68" i="2" s="1"/>
  <c r="G67" i="2"/>
  <c r="G68" i="3" l="1"/>
  <c r="F68" i="3"/>
  <c r="C69" i="3" s="1"/>
  <c r="D68" i="2"/>
  <c r="D69" i="3" l="1"/>
  <c r="F68" i="2"/>
  <c r="C69" i="2" s="1"/>
  <c r="G68" i="2"/>
  <c r="G69" i="3" l="1"/>
  <c r="F69" i="3"/>
  <c r="C70" i="3" s="1"/>
  <c r="D69" i="2"/>
  <c r="D70" i="3" l="1"/>
  <c r="G69" i="2"/>
  <c r="F69" i="2"/>
  <c r="C70" i="2" s="1"/>
  <c r="G70" i="3" l="1"/>
  <c r="F70" i="3"/>
  <c r="C71" i="3" s="1"/>
  <c r="D70" i="2"/>
  <c r="D71" i="3" l="1"/>
  <c r="F70" i="2"/>
  <c r="C71" i="2" s="1"/>
  <c r="G70" i="2"/>
  <c r="G71" i="3" l="1"/>
  <c r="F71" i="3"/>
  <c r="C72" i="3" s="1"/>
  <c r="D71" i="2"/>
  <c r="D72" i="3" l="1"/>
  <c r="F71" i="2"/>
  <c r="C72" i="2" s="1"/>
  <c r="G71" i="2"/>
  <c r="G72" i="3" l="1"/>
  <c r="F72" i="3"/>
  <c r="C73" i="3" s="1"/>
  <c r="D72" i="2"/>
  <c r="D73" i="3" l="1"/>
  <c r="F72" i="2"/>
  <c r="C73" i="2" s="1"/>
  <c r="G72" i="2"/>
  <c r="G73" i="3" l="1"/>
  <c r="F73" i="3"/>
  <c r="C74" i="3" s="1"/>
  <c r="D73" i="2"/>
  <c r="D74" i="3" l="1"/>
  <c r="G73" i="2"/>
  <c r="F73" i="2"/>
  <c r="C74" i="2" s="1"/>
  <c r="G74" i="3" l="1"/>
  <c r="F74" i="3"/>
  <c r="C75" i="3" s="1"/>
  <c r="D74" i="2"/>
  <c r="D75" i="3" l="1"/>
  <c r="G74" i="2"/>
  <c r="F74" i="2"/>
  <c r="C75" i="2" s="1"/>
  <c r="G75" i="3" l="1"/>
  <c r="F75" i="3"/>
  <c r="C76" i="3" s="1"/>
  <c r="D75" i="2"/>
  <c r="D76" i="3" l="1"/>
  <c r="F75" i="2"/>
  <c r="C76" i="2" s="1"/>
  <c r="G75" i="2"/>
  <c r="G76" i="3" l="1"/>
  <c r="F76" i="3"/>
  <c r="C77" i="3" s="1"/>
  <c r="D76" i="2"/>
  <c r="D77" i="3" l="1"/>
  <c r="F76" i="2"/>
  <c r="C77" i="2" s="1"/>
  <c r="G76" i="2"/>
  <c r="G77" i="3" l="1"/>
  <c r="F77" i="3"/>
  <c r="C78" i="3" s="1"/>
  <c r="D77" i="2"/>
  <c r="D78" i="3" l="1"/>
  <c r="G77" i="2"/>
  <c r="F77" i="2"/>
  <c r="C78" i="2" s="1"/>
  <c r="G78" i="3" l="1"/>
  <c r="F78" i="3"/>
  <c r="C79" i="3" s="1"/>
  <c r="D78" i="2"/>
  <c r="D79" i="3" l="1"/>
  <c r="F78" i="2"/>
  <c r="C79" i="2" s="1"/>
  <c r="G78" i="2"/>
  <c r="G79" i="3" l="1"/>
  <c r="F79" i="3"/>
  <c r="C80" i="3" s="1"/>
  <c r="D79" i="2"/>
  <c r="D80" i="3" l="1"/>
  <c r="F79" i="2"/>
  <c r="C80" i="2" s="1"/>
  <c r="G79" i="2"/>
  <c r="G80" i="3" l="1"/>
  <c r="F80" i="3"/>
  <c r="C81" i="3" s="1"/>
  <c r="D80" i="2"/>
  <c r="D81" i="3" l="1"/>
  <c r="F80" i="2"/>
  <c r="C81" i="2" s="1"/>
  <c r="G80" i="2"/>
  <c r="G81" i="3" l="1"/>
  <c r="F81" i="3"/>
  <c r="C82" i="3" s="1"/>
  <c r="D81" i="2"/>
  <c r="D82" i="3" l="1"/>
  <c r="G81" i="2"/>
  <c r="F81" i="2"/>
  <c r="C82" i="2" s="1"/>
  <c r="G82" i="3" l="1"/>
  <c r="F82" i="3"/>
  <c r="C83" i="3" s="1"/>
  <c r="D82" i="2"/>
  <c r="D83" i="3" l="1"/>
  <c r="F82" i="2"/>
  <c r="C83" i="2" s="1"/>
  <c r="G82" i="2"/>
  <c r="G83" i="3" l="1"/>
  <c r="F83" i="3"/>
  <c r="C84" i="3" s="1"/>
  <c r="D83" i="2"/>
  <c r="D84" i="3" l="1"/>
  <c r="F83" i="2"/>
  <c r="C84" i="2" s="1"/>
  <c r="G83" i="2"/>
  <c r="G84" i="3" l="1"/>
  <c r="F84" i="3"/>
  <c r="C85" i="3" s="1"/>
  <c r="D84" i="2"/>
  <c r="D85" i="3" l="1"/>
  <c r="F84" i="2"/>
  <c r="C85" i="2" s="1"/>
  <c r="G84" i="2"/>
  <c r="G85" i="3" l="1"/>
  <c r="F85" i="3"/>
  <c r="C86" i="3" s="1"/>
  <c r="D85" i="2"/>
  <c r="D86" i="3" l="1"/>
  <c r="F85" i="2"/>
  <c r="C86" i="2" s="1"/>
  <c r="G85" i="2"/>
  <c r="G86" i="3" l="1"/>
  <c r="F86" i="3"/>
  <c r="C87" i="3" s="1"/>
  <c r="D86" i="2"/>
  <c r="D87" i="3" l="1"/>
  <c r="F86" i="2"/>
  <c r="C87" i="2" s="1"/>
  <c r="G86" i="2"/>
  <c r="G87" i="3" l="1"/>
  <c r="F87" i="3"/>
  <c r="C88" i="3" s="1"/>
  <c r="D87" i="2"/>
  <c r="D88" i="3" l="1"/>
  <c r="F87" i="2"/>
  <c r="C88" i="2" s="1"/>
  <c r="G87" i="2"/>
  <c r="G88" i="3" l="1"/>
  <c r="F88" i="3"/>
  <c r="C89" i="3" s="1"/>
  <c r="D88" i="2"/>
  <c r="D89" i="3" l="1"/>
  <c r="F88" i="2"/>
  <c r="C89" i="2" s="1"/>
  <c r="G88" i="2"/>
  <c r="G89" i="3" l="1"/>
  <c r="F89" i="3"/>
  <c r="C90" i="3" s="1"/>
  <c r="D89" i="2"/>
  <c r="D90" i="3" l="1"/>
  <c r="F89" i="2"/>
  <c r="C90" i="2" s="1"/>
  <c r="G89" i="2"/>
  <c r="G90" i="3" l="1"/>
  <c r="F90" i="3"/>
  <c r="C91" i="3" s="1"/>
  <c r="D90" i="2"/>
  <c r="D91" i="3" l="1"/>
  <c r="F90" i="2"/>
  <c r="C91" i="2" s="1"/>
  <c r="G90" i="2"/>
  <c r="G91" i="3" l="1"/>
  <c r="F91" i="3"/>
  <c r="C92" i="3" s="1"/>
  <c r="D91" i="2"/>
  <c r="D92" i="3" l="1"/>
  <c r="F91" i="2"/>
  <c r="C92" i="2" s="1"/>
  <c r="G91" i="2"/>
  <c r="G92" i="3" l="1"/>
  <c r="F92" i="3"/>
  <c r="C93" i="3" s="1"/>
  <c r="D92" i="2"/>
  <c r="D93" i="3" l="1"/>
  <c r="F92" i="2"/>
  <c r="C93" i="2" s="1"/>
  <c r="G92" i="2"/>
  <c r="G93" i="3" l="1"/>
  <c r="F93" i="3"/>
  <c r="C94" i="3" s="1"/>
  <c r="D93" i="2"/>
  <c r="D94" i="3" l="1"/>
  <c r="F93" i="2"/>
  <c r="C94" i="2" s="1"/>
  <c r="G93" i="2"/>
  <c r="G94" i="3" l="1"/>
  <c r="F94" i="3"/>
  <c r="C95" i="3" s="1"/>
  <c r="D94" i="2"/>
  <c r="D95" i="3" l="1"/>
  <c r="F94" i="2"/>
  <c r="C95" i="2" s="1"/>
  <c r="G94" i="2"/>
  <c r="G95" i="3" l="1"/>
  <c r="F95" i="3"/>
  <c r="C96" i="3" s="1"/>
  <c r="D95" i="2"/>
  <c r="D96" i="3" l="1"/>
  <c r="G95" i="2"/>
  <c r="F95" i="2"/>
  <c r="C96" i="2" s="1"/>
  <c r="G96" i="3" l="1"/>
  <c r="F96" i="3"/>
  <c r="C97" i="3" s="1"/>
  <c r="D96" i="2"/>
  <c r="D97" i="3" l="1"/>
  <c r="F96" i="2"/>
  <c r="C97" i="2" s="1"/>
  <c r="G96" i="2"/>
  <c r="G97" i="3" l="1"/>
  <c r="F97" i="3"/>
  <c r="C98" i="3" s="1"/>
  <c r="D97" i="2"/>
  <c r="D98" i="3" l="1"/>
  <c r="F97" i="2"/>
  <c r="C98" i="2" s="1"/>
  <c r="G97" i="2"/>
  <c r="G98" i="3" l="1"/>
  <c r="F98" i="3"/>
  <c r="C99" i="3" s="1"/>
  <c r="D98" i="2"/>
  <c r="D99" i="3" l="1"/>
  <c r="F98" i="2"/>
  <c r="C99" i="2" s="1"/>
  <c r="G98" i="2"/>
  <c r="G99" i="3" l="1"/>
  <c r="F99" i="3"/>
  <c r="C100" i="3" s="1"/>
  <c r="D99" i="2"/>
  <c r="D100" i="3" l="1"/>
  <c r="F99" i="2"/>
  <c r="C100" i="2" s="1"/>
  <c r="G99" i="2"/>
  <c r="G100" i="3" l="1"/>
  <c r="F100" i="3"/>
  <c r="C101" i="3" s="1"/>
  <c r="D100" i="2"/>
  <c r="D101" i="3" l="1"/>
  <c r="F100" i="2"/>
  <c r="C101" i="2" s="1"/>
  <c r="G100" i="2"/>
  <c r="G101" i="3" l="1"/>
  <c r="F101" i="3"/>
  <c r="C102" i="3" s="1"/>
  <c r="D101" i="2"/>
  <c r="D102" i="3" l="1"/>
  <c r="F101" i="2"/>
  <c r="C102" i="2" s="1"/>
  <c r="G101" i="2"/>
  <c r="G102" i="3" l="1"/>
  <c r="F102" i="3"/>
  <c r="C103" i="3" s="1"/>
  <c r="D102" i="2"/>
  <c r="D103" i="3" l="1"/>
  <c r="G102" i="2"/>
  <c r="F102" i="2"/>
  <c r="C103" i="2" s="1"/>
  <c r="G103" i="3" l="1"/>
  <c r="F103" i="3"/>
  <c r="C104" i="3" s="1"/>
  <c r="D103" i="2"/>
  <c r="D104" i="3" l="1"/>
  <c r="F103" i="2"/>
  <c r="C104" i="2" s="1"/>
  <c r="G103" i="2"/>
  <c r="G104" i="3" l="1"/>
  <c r="F104" i="3"/>
  <c r="C105" i="3" s="1"/>
  <c r="D104" i="2"/>
  <c r="D105" i="3" l="1"/>
  <c r="F104" i="2"/>
  <c r="C105" i="2" s="1"/>
  <c r="G104" i="2"/>
  <c r="G105" i="3" l="1"/>
  <c r="F105" i="3"/>
  <c r="C106" i="3" s="1"/>
  <c r="D105" i="2"/>
  <c r="D106" i="3" l="1"/>
  <c r="G105" i="2"/>
  <c r="F105" i="2"/>
  <c r="C106" i="2" s="1"/>
  <c r="G106" i="3" l="1"/>
  <c r="F106" i="3"/>
  <c r="C107" i="3" s="1"/>
  <c r="D106" i="2"/>
  <c r="D107" i="3" l="1"/>
  <c r="F106" i="2"/>
  <c r="C107" i="2" s="1"/>
  <c r="G106" i="2"/>
  <c r="G107" i="3" l="1"/>
  <c r="F107" i="3"/>
  <c r="C108" i="3" s="1"/>
  <c r="D107" i="2"/>
  <c r="D108" i="3" l="1"/>
  <c r="F107" i="2"/>
  <c r="C108" i="2" s="1"/>
  <c r="G107" i="2"/>
  <c r="G108" i="3" l="1"/>
  <c r="F108" i="3"/>
  <c r="C109" i="3" s="1"/>
  <c r="D108" i="2"/>
  <c r="D109" i="3" l="1"/>
  <c r="F108" i="2"/>
  <c r="C109" i="2" s="1"/>
  <c r="G108" i="2"/>
  <c r="G109" i="3" l="1"/>
  <c r="F109" i="3"/>
  <c r="C110" i="3" s="1"/>
  <c r="D109" i="2"/>
  <c r="D110" i="3" l="1"/>
  <c r="F109" i="2"/>
  <c r="C110" i="2" s="1"/>
  <c r="G109" i="2"/>
  <c r="G110" i="3" l="1"/>
  <c r="F110" i="3"/>
  <c r="C111" i="3" s="1"/>
  <c r="D110" i="2"/>
  <c r="D111" i="3" l="1"/>
  <c r="F110" i="2"/>
  <c r="C111" i="2" s="1"/>
  <c r="G110" i="2"/>
  <c r="G111" i="3" l="1"/>
  <c r="F111" i="3"/>
  <c r="C112" i="3" s="1"/>
  <c r="D111" i="2"/>
  <c r="D112" i="3" l="1"/>
  <c r="F111" i="2"/>
  <c r="C112" i="2" s="1"/>
  <c r="G111" i="2"/>
  <c r="G112" i="3" l="1"/>
  <c r="F112" i="3"/>
  <c r="C113" i="3" s="1"/>
  <c r="D112" i="2"/>
  <c r="D113" i="3" l="1"/>
  <c r="F112" i="2"/>
  <c r="C113" i="2" s="1"/>
  <c r="G112" i="2"/>
  <c r="G113" i="3" l="1"/>
  <c r="F113" i="3"/>
  <c r="C114" i="3" s="1"/>
  <c r="D113" i="2"/>
  <c r="D114" i="3" l="1"/>
  <c r="G113" i="2"/>
  <c r="F113" i="2"/>
  <c r="C114" i="2" s="1"/>
  <c r="G114" i="3" l="1"/>
  <c r="F114" i="3"/>
  <c r="C115" i="3" s="1"/>
  <c r="D114" i="2"/>
  <c r="D115" i="3" l="1"/>
  <c r="F114" i="2"/>
  <c r="C115" i="2" s="1"/>
  <c r="G114" i="2"/>
  <c r="G115" i="3" l="1"/>
  <c r="F115" i="3"/>
  <c r="C116" i="3" s="1"/>
  <c r="D115" i="2"/>
  <c r="D116" i="3" l="1"/>
  <c r="F115" i="2"/>
  <c r="C116" i="2" s="1"/>
  <c r="G115" i="2"/>
  <c r="G116" i="3" l="1"/>
  <c r="F116" i="3"/>
  <c r="C117" i="3" s="1"/>
  <c r="D116" i="2"/>
  <c r="D117" i="3" l="1"/>
  <c r="F116" i="2"/>
  <c r="C117" i="2" s="1"/>
  <c r="G116" i="2"/>
  <c r="G117" i="3" l="1"/>
  <c r="F117" i="3"/>
  <c r="C118" i="3" s="1"/>
  <c r="D117" i="2"/>
  <c r="D118" i="3" l="1"/>
  <c r="F117" i="2"/>
  <c r="C118" i="2" s="1"/>
  <c r="G117" i="2"/>
  <c r="G118" i="3" l="1"/>
  <c r="F118" i="3"/>
  <c r="C119" i="3" s="1"/>
  <c r="D118" i="2"/>
  <c r="D119" i="3" l="1"/>
  <c r="F118" i="2"/>
  <c r="C119" i="2" s="1"/>
  <c r="G118" i="2"/>
  <c r="G119" i="3" l="1"/>
  <c r="F119" i="3"/>
  <c r="C120" i="3" s="1"/>
  <c r="D119" i="2"/>
  <c r="D120" i="3" l="1"/>
  <c r="F119" i="2"/>
  <c r="C120" i="2" s="1"/>
  <c r="G119" i="2"/>
  <c r="G120" i="3" l="1"/>
  <c r="F120" i="3"/>
  <c r="C121" i="3" s="1"/>
  <c r="D120" i="2"/>
  <c r="D121" i="3" l="1"/>
  <c r="F120" i="2"/>
  <c r="C121" i="2" s="1"/>
  <c r="G120" i="2"/>
  <c r="G121" i="3" l="1"/>
  <c r="F121" i="3"/>
  <c r="C122" i="3" s="1"/>
  <c r="D121" i="2"/>
  <c r="D122" i="3" l="1"/>
  <c r="F121" i="2"/>
  <c r="C122" i="2" s="1"/>
  <c r="G121" i="2"/>
  <c r="G122" i="3" l="1"/>
  <c r="F122" i="3"/>
  <c r="C123" i="3" s="1"/>
  <c r="D122" i="2"/>
  <c r="D123" i="3" l="1"/>
  <c r="F122" i="2"/>
  <c r="C123" i="2" s="1"/>
  <c r="G122" i="2"/>
  <c r="G123" i="3" l="1"/>
  <c r="F123" i="3"/>
  <c r="C124" i="3" s="1"/>
  <c r="D123" i="2"/>
  <c r="D124" i="3" l="1"/>
  <c r="F123" i="2"/>
  <c r="C124" i="2" s="1"/>
  <c r="G123" i="2"/>
  <c r="G124" i="3" l="1"/>
  <c r="F124" i="3"/>
  <c r="C125" i="3" s="1"/>
  <c r="D124" i="2"/>
  <c r="D125" i="3" l="1"/>
  <c r="F124" i="2"/>
  <c r="C125" i="2" s="1"/>
  <c r="G124" i="2"/>
  <c r="G125" i="3" l="1"/>
  <c r="F125" i="3"/>
  <c r="C126" i="3" s="1"/>
  <c r="D125" i="2"/>
  <c r="D126" i="3" l="1"/>
  <c r="F125" i="2"/>
  <c r="C126" i="2" s="1"/>
  <c r="G125" i="2"/>
  <c r="G126" i="3" l="1"/>
  <c r="F126" i="3"/>
  <c r="C127" i="3" s="1"/>
  <c r="D126" i="2"/>
  <c r="D127" i="3" l="1"/>
  <c r="G126" i="2"/>
  <c r="F126" i="2"/>
  <c r="C127" i="2" s="1"/>
  <c r="G127" i="3" l="1"/>
  <c r="F127" i="3"/>
  <c r="C128" i="3" s="1"/>
  <c r="D127" i="2"/>
  <c r="D128" i="3" l="1"/>
  <c r="F127" i="2"/>
  <c r="C128" i="2" s="1"/>
  <c r="G127" i="2"/>
  <c r="G128" i="3" l="1"/>
  <c r="F128" i="3"/>
  <c r="C129" i="3" s="1"/>
  <c r="D128" i="2"/>
  <c r="D129" i="3" l="1"/>
  <c r="F128" i="2"/>
  <c r="C129" i="2" s="1"/>
  <c r="G128" i="2"/>
  <c r="G129" i="3" l="1"/>
  <c r="F129" i="3"/>
  <c r="C130" i="3" s="1"/>
  <c r="D129" i="2"/>
  <c r="D130" i="3" l="1"/>
  <c r="F129" i="2"/>
  <c r="C130" i="2" s="1"/>
  <c r="G129" i="2"/>
  <c r="G130" i="3" l="1"/>
  <c r="F130" i="3"/>
  <c r="C131" i="3" s="1"/>
  <c r="D130" i="2"/>
  <c r="D131" i="3" l="1"/>
  <c r="F130" i="2"/>
  <c r="C131" i="2" s="1"/>
  <c r="G130" i="2"/>
  <c r="G131" i="3" l="1"/>
  <c r="F131" i="3"/>
  <c r="C132" i="3" s="1"/>
  <c r="D131" i="2"/>
  <c r="D132" i="3" l="1"/>
  <c r="F131" i="2"/>
  <c r="C132" i="2" s="1"/>
  <c r="G131" i="2"/>
  <c r="G132" i="3" l="1"/>
  <c r="F132" i="3"/>
  <c r="C133" i="3" s="1"/>
  <c r="D132" i="2"/>
  <c r="D133" i="3" l="1"/>
  <c r="F132" i="2"/>
  <c r="C133" i="2" s="1"/>
  <c r="G132" i="2"/>
  <c r="G133" i="3" l="1"/>
  <c r="F133" i="3"/>
  <c r="C134" i="3" s="1"/>
  <c r="D133" i="2"/>
  <c r="D134" i="3" l="1"/>
  <c r="F133" i="2"/>
  <c r="C134" i="2" s="1"/>
  <c r="G133" i="2"/>
  <c r="G134" i="3" l="1"/>
  <c r="F134" i="3"/>
  <c r="C135" i="3" s="1"/>
  <c r="D134" i="2"/>
  <c r="D135" i="3" l="1"/>
  <c r="F134" i="2"/>
  <c r="C135" i="2" s="1"/>
  <c r="G134" i="2"/>
  <c r="G135" i="3" l="1"/>
  <c r="F135" i="3"/>
  <c r="C136" i="3" s="1"/>
  <c r="D135" i="2"/>
  <c r="D136" i="3" l="1"/>
  <c r="F135" i="2"/>
  <c r="C136" i="2" s="1"/>
  <c r="G135" i="2"/>
  <c r="G136" i="3" l="1"/>
  <c r="F136" i="3"/>
  <c r="C137" i="3" s="1"/>
  <c r="D136" i="2"/>
  <c r="D137" i="3" l="1"/>
  <c r="F136" i="2"/>
  <c r="C137" i="2" s="1"/>
  <c r="G136" i="2"/>
  <c r="G137" i="3" l="1"/>
  <c r="F137" i="3"/>
  <c r="C138" i="3" s="1"/>
  <c r="D137" i="2"/>
  <c r="D138" i="3" l="1"/>
  <c r="G137" i="2"/>
  <c r="F137" i="2"/>
  <c r="C138" i="2" s="1"/>
  <c r="G138" i="3" l="1"/>
  <c r="F138" i="3"/>
  <c r="C139" i="3" s="1"/>
  <c r="D138" i="2"/>
  <c r="D139" i="3" l="1"/>
  <c r="F138" i="2"/>
  <c r="C139" i="2" s="1"/>
  <c r="G138" i="2"/>
  <c r="G139" i="3" l="1"/>
  <c r="F139" i="3"/>
  <c r="C140" i="3" s="1"/>
  <c r="D139" i="2"/>
  <c r="D140" i="3" l="1"/>
  <c r="G139" i="2"/>
  <c r="F139" i="2"/>
  <c r="C140" i="2" s="1"/>
  <c r="G140" i="3" l="1"/>
  <c r="F140" i="3"/>
  <c r="C141" i="3" s="1"/>
  <c r="D140" i="2"/>
  <c r="D141" i="3" l="1"/>
  <c r="F140" i="2"/>
  <c r="C141" i="2" s="1"/>
  <c r="G140" i="2"/>
  <c r="G141" i="3" l="1"/>
  <c r="F141" i="3"/>
  <c r="C142" i="3" s="1"/>
  <c r="D141" i="2"/>
  <c r="D142" i="3" l="1"/>
  <c r="F141" i="2"/>
  <c r="C142" i="2" s="1"/>
  <c r="G141" i="2"/>
  <c r="G142" i="3" l="1"/>
  <c r="F142" i="3"/>
  <c r="C143" i="3" s="1"/>
  <c r="D142" i="2"/>
  <c r="D143" i="3" l="1"/>
  <c r="F142" i="2"/>
  <c r="C143" i="2" s="1"/>
  <c r="G142" i="2"/>
  <c r="G143" i="3" l="1"/>
  <c r="F143" i="3"/>
  <c r="C144" i="3" s="1"/>
  <c r="D143" i="2"/>
  <c r="D144" i="3" l="1"/>
  <c r="F143" i="2"/>
  <c r="C144" i="2" s="1"/>
  <c r="G143" i="2"/>
  <c r="G144" i="3" l="1"/>
  <c r="F144" i="3"/>
  <c r="C145" i="3" s="1"/>
  <c r="D144" i="2"/>
  <c r="D145" i="3" l="1"/>
  <c r="G144" i="2"/>
  <c r="F144" i="2"/>
  <c r="C145" i="2" s="1"/>
  <c r="G145" i="3" l="1"/>
  <c r="F145" i="3"/>
  <c r="C146" i="3" s="1"/>
  <c r="D145" i="2"/>
  <c r="D146" i="3" l="1"/>
  <c r="G145" i="2"/>
  <c r="F145" i="2"/>
  <c r="C146" i="2" s="1"/>
  <c r="G146" i="3" l="1"/>
  <c r="F146" i="3"/>
  <c r="C147" i="3" s="1"/>
  <c r="D146" i="2"/>
  <c r="D147" i="3" l="1"/>
  <c r="F146" i="2"/>
  <c r="C147" i="2" s="1"/>
  <c r="G146" i="2"/>
  <c r="G147" i="3" l="1"/>
  <c r="F147" i="3"/>
  <c r="C148" i="3" s="1"/>
  <c r="D147" i="2"/>
  <c r="D148" i="3" l="1"/>
  <c r="F147" i="2"/>
  <c r="C148" i="2" s="1"/>
  <c r="G147" i="2"/>
  <c r="G148" i="3" l="1"/>
  <c r="F148" i="3"/>
  <c r="C149" i="3" s="1"/>
  <c r="D148" i="2"/>
  <c r="D149" i="3" l="1"/>
  <c r="G148" i="2"/>
  <c r="F148" i="2"/>
  <c r="C149" i="2" s="1"/>
  <c r="G149" i="3" l="1"/>
  <c r="F149" i="3"/>
  <c r="C150" i="3" s="1"/>
  <c r="D149" i="2"/>
  <c r="D150" i="3" l="1"/>
  <c r="F149" i="2"/>
  <c r="C150" i="2" s="1"/>
  <c r="G149" i="2"/>
  <c r="G150" i="3" l="1"/>
  <c r="F150" i="3"/>
  <c r="C151" i="3" s="1"/>
  <c r="D150" i="2"/>
  <c r="D151" i="3" l="1"/>
  <c r="F150" i="2"/>
  <c r="C151" i="2" s="1"/>
  <c r="G150" i="2"/>
  <c r="G151" i="3" l="1"/>
  <c r="F151" i="3"/>
  <c r="C152" i="3" s="1"/>
  <c r="D151" i="2"/>
  <c r="D152" i="3" l="1"/>
  <c r="G151" i="2"/>
  <c r="F151" i="2"/>
  <c r="C152" i="2" s="1"/>
  <c r="G152" i="3" l="1"/>
  <c r="F152" i="3"/>
  <c r="C153" i="3" s="1"/>
  <c r="D152" i="2"/>
  <c r="D153" i="3" l="1"/>
  <c r="F152" i="2"/>
  <c r="C153" i="2" s="1"/>
  <c r="G152" i="2"/>
  <c r="G153" i="3" l="1"/>
  <c r="F153" i="3"/>
  <c r="C154" i="3" s="1"/>
  <c r="D153" i="2"/>
  <c r="D154" i="3" l="1"/>
  <c r="F153" i="2"/>
  <c r="C154" i="2" s="1"/>
  <c r="G153" i="2"/>
  <c r="G154" i="3" l="1"/>
  <c r="F154" i="3"/>
  <c r="C155" i="3" s="1"/>
  <c r="D154" i="2"/>
  <c r="D155" i="3" l="1"/>
  <c r="F154" i="2"/>
  <c r="C155" i="2" s="1"/>
  <c r="G154" i="2"/>
  <c r="G155" i="3" l="1"/>
  <c r="F155" i="3"/>
  <c r="C156" i="3" s="1"/>
  <c r="D155" i="2"/>
  <c r="D156" i="3" l="1"/>
  <c r="G155" i="2"/>
  <c r="F155" i="2"/>
  <c r="C156" i="2" s="1"/>
  <c r="G156" i="3" l="1"/>
  <c r="F156" i="3"/>
  <c r="C157" i="3" s="1"/>
  <c r="D156" i="2"/>
  <c r="D157" i="3" l="1"/>
  <c r="F156" i="2"/>
  <c r="C157" i="2" s="1"/>
  <c r="G156" i="2"/>
  <c r="G157" i="3" l="1"/>
  <c r="F157" i="3"/>
  <c r="C158" i="3" s="1"/>
  <c r="D157" i="2"/>
  <c r="D158" i="3" l="1"/>
  <c r="G157" i="2"/>
  <c r="F157" i="2"/>
  <c r="C158" i="2" s="1"/>
  <c r="G158" i="3" l="1"/>
  <c r="F158" i="3"/>
  <c r="C159" i="3" s="1"/>
  <c r="D158" i="2"/>
  <c r="D159" i="3" l="1"/>
  <c r="F158" i="2"/>
  <c r="C159" i="2" s="1"/>
  <c r="G158" i="2"/>
  <c r="G159" i="3" l="1"/>
  <c r="F159" i="3"/>
  <c r="C160" i="3" s="1"/>
  <c r="D159" i="2"/>
  <c r="D160" i="3" l="1"/>
  <c r="F159" i="2"/>
  <c r="C160" i="2" s="1"/>
  <c r="G159" i="2"/>
  <c r="G160" i="3" l="1"/>
  <c r="F160" i="3"/>
  <c r="C161" i="3" s="1"/>
  <c r="D160" i="2"/>
  <c r="D161" i="3" l="1"/>
  <c r="F160" i="2"/>
  <c r="C161" i="2" s="1"/>
  <c r="G160" i="2"/>
  <c r="G161" i="3" l="1"/>
  <c r="F161" i="3"/>
  <c r="C162" i="3" s="1"/>
  <c r="D161" i="2"/>
  <c r="D162" i="3" l="1"/>
  <c r="F161" i="2"/>
  <c r="C162" i="2" s="1"/>
  <c r="G161" i="2"/>
  <c r="G162" i="3" l="1"/>
  <c r="F162" i="3"/>
  <c r="C163" i="3" s="1"/>
  <c r="D162" i="2"/>
  <c r="D163" i="3" l="1"/>
  <c r="G162" i="2"/>
  <c r="F162" i="2"/>
  <c r="C163" i="2" s="1"/>
  <c r="G163" i="3" l="1"/>
  <c r="F163" i="3"/>
  <c r="C164" i="3" s="1"/>
  <c r="D163" i="2"/>
  <c r="D164" i="3" l="1"/>
  <c r="G163" i="2"/>
  <c r="F163" i="2"/>
  <c r="C164" i="2" s="1"/>
  <c r="G164" i="3" l="1"/>
  <c r="F164" i="3"/>
  <c r="C165" i="3" s="1"/>
  <c r="D164" i="2"/>
  <c r="D165" i="3" l="1"/>
  <c r="F164" i="2"/>
  <c r="C165" i="2" s="1"/>
  <c r="G164" i="2"/>
  <c r="G165" i="3" l="1"/>
  <c r="F165" i="3"/>
  <c r="C166" i="3" s="1"/>
  <c r="D165" i="2"/>
  <c r="D166" i="3" l="1"/>
  <c r="F165" i="2"/>
  <c r="C166" i="2" s="1"/>
  <c r="G165" i="2"/>
  <c r="G166" i="3" l="1"/>
  <c r="F166" i="3"/>
  <c r="C167" i="3" s="1"/>
  <c r="D166" i="2"/>
  <c r="D167" i="3" l="1"/>
  <c r="F166" i="2"/>
  <c r="C167" i="2" s="1"/>
  <c r="G166" i="2"/>
  <c r="G167" i="3" l="1"/>
  <c r="F167" i="3"/>
  <c r="C168" i="3" s="1"/>
  <c r="D167" i="2"/>
  <c r="D168" i="3" l="1"/>
  <c r="G167" i="2"/>
  <c r="F167" i="2"/>
  <c r="C168" i="2" s="1"/>
  <c r="G168" i="3" l="1"/>
  <c r="F168" i="3"/>
  <c r="C169" i="3" s="1"/>
  <c r="D168" i="2"/>
  <c r="D169" i="3" l="1"/>
  <c r="F168" i="2"/>
  <c r="C169" i="2" s="1"/>
  <c r="G168" i="2"/>
  <c r="G169" i="3" l="1"/>
  <c r="F169" i="3"/>
  <c r="C170" i="3" s="1"/>
  <c r="D169" i="2"/>
  <c r="D170" i="3" l="1"/>
  <c r="F169" i="2"/>
  <c r="C170" i="2" s="1"/>
  <c r="G169" i="2"/>
  <c r="G170" i="3" l="1"/>
  <c r="F170" i="3"/>
  <c r="C171" i="3" s="1"/>
  <c r="D170" i="2"/>
  <c r="D171" i="3" l="1"/>
  <c r="F170" i="2"/>
  <c r="C171" i="2" s="1"/>
  <c r="G170" i="2"/>
  <c r="G171" i="3" l="1"/>
  <c r="F171" i="3"/>
  <c r="C172" i="3" s="1"/>
  <c r="D171" i="2"/>
  <c r="D172" i="3" l="1"/>
  <c r="F171" i="2"/>
  <c r="C172" i="2" s="1"/>
  <c r="G171" i="2"/>
  <c r="G172" i="3" l="1"/>
  <c r="F172" i="3"/>
  <c r="C173" i="3" s="1"/>
  <c r="D172" i="2"/>
  <c r="D173" i="3" l="1"/>
  <c r="F172" i="2"/>
  <c r="C173" i="2" s="1"/>
  <c r="G172" i="2"/>
  <c r="G173" i="3" l="1"/>
  <c r="F173" i="3"/>
  <c r="C174" i="3" s="1"/>
  <c r="D173" i="2"/>
  <c r="D174" i="3" l="1"/>
  <c r="F173" i="2"/>
  <c r="C174" i="2" s="1"/>
  <c r="G173" i="2"/>
  <c r="G174" i="3" l="1"/>
  <c r="F174" i="3"/>
  <c r="C175" i="3" s="1"/>
  <c r="D174" i="2"/>
  <c r="D175" i="3" l="1"/>
  <c r="F174" i="2"/>
  <c r="C175" i="2" s="1"/>
  <c r="G174" i="2"/>
  <c r="G175" i="3" l="1"/>
  <c r="F175" i="3"/>
  <c r="C176" i="3" s="1"/>
  <c r="D175" i="2"/>
  <c r="D176" i="3" l="1"/>
  <c r="F175" i="2"/>
  <c r="C176" i="2" s="1"/>
  <c r="G175" i="2"/>
  <c r="G176" i="3" l="1"/>
  <c r="F176" i="3"/>
  <c r="C177" i="3" s="1"/>
  <c r="D176" i="2"/>
  <c r="D177" i="3" l="1"/>
  <c r="F176" i="2"/>
  <c r="C177" i="2" s="1"/>
  <c r="G176" i="2"/>
  <c r="G177" i="3" l="1"/>
  <c r="F177" i="3"/>
  <c r="C178" i="3" s="1"/>
  <c r="D177" i="2"/>
  <c r="D178" i="3" l="1"/>
  <c r="F177" i="2"/>
  <c r="C178" i="2" s="1"/>
  <c r="G177" i="2"/>
  <c r="G178" i="3" l="1"/>
  <c r="F178" i="3"/>
  <c r="C179" i="3" s="1"/>
  <c r="D178" i="2"/>
  <c r="D179" i="3" l="1"/>
  <c r="F178" i="2"/>
  <c r="C179" i="2" s="1"/>
  <c r="G178" i="2"/>
  <c r="G179" i="3" l="1"/>
  <c r="F179" i="3"/>
  <c r="C180" i="3" s="1"/>
  <c r="D179" i="2"/>
  <c r="D180" i="3" l="1"/>
  <c r="G179" i="2"/>
  <c r="F179" i="2"/>
  <c r="C180" i="2" s="1"/>
  <c r="G180" i="3" l="1"/>
  <c r="F180" i="3"/>
  <c r="C181" i="3" s="1"/>
  <c r="D180" i="2"/>
  <c r="D181" i="3" l="1"/>
  <c r="F180" i="2"/>
  <c r="C181" i="2" s="1"/>
  <c r="G180" i="2"/>
  <c r="G181" i="3" l="1"/>
  <c r="F181" i="3"/>
  <c r="C182" i="3" s="1"/>
  <c r="D181" i="2"/>
  <c r="D182" i="3" l="1"/>
  <c r="F181" i="2"/>
  <c r="C182" i="2" s="1"/>
  <c r="G181" i="2"/>
  <c r="G182" i="3" l="1"/>
  <c r="F182" i="3"/>
  <c r="C183" i="3" s="1"/>
  <c r="D182" i="2"/>
  <c r="D183" i="3" l="1"/>
  <c r="F182" i="2"/>
  <c r="C183" i="2" s="1"/>
  <c r="G182" i="2"/>
  <c r="G183" i="3" l="1"/>
  <c r="F183" i="3"/>
  <c r="C184" i="3" s="1"/>
  <c r="D183" i="2"/>
  <c r="D184" i="3" l="1"/>
  <c r="F183" i="2"/>
  <c r="C184" i="2" s="1"/>
  <c r="G183" i="2"/>
  <c r="G184" i="3" l="1"/>
  <c r="F184" i="3"/>
  <c r="C185" i="3" s="1"/>
  <c r="D184" i="2"/>
  <c r="D185" i="3" l="1"/>
  <c r="F184" i="2"/>
  <c r="C185" i="2" s="1"/>
  <c r="G184" i="2"/>
  <c r="G185" i="3" l="1"/>
  <c r="F185" i="3"/>
  <c r="C186" i="3" s="1"/>
  <c r="D185" i="2"/>
  <c r="D186" i="3" l="1"/>
  <c r="F185" i="2"/>
  <c r="C186" i="2" s="1"/>
  <c r="G185" i="2"/>
  <c r="G186" i="3" l="1"/>
  <c r="F186" i="3"/>
  <c r="C187" i="3" s="1"/>
  <c r="D186" i="2"/>
  <c r="D187" i="3" l="1"/>
  <c r="F186" i="2"/>
  <c r="C187" i="2" s="1"/>
  <c r="G186" i="2"/>
  <c r="G187" i="3" l="1"/>
  <c r="F187" i="3"/>
  <c r="C188" i="3" s="1"/>
  <c r="D187" i="2"/>
  <c r="D188" i="3" l="1"/>
  <c r="G187" i="2"/>
  <c r="F187" i="2"/>
  <c r="C188" i="2" s="1"/>
  <c r="G188" i="3" l="1"/>
  <c r="F188" i="3"/>
  <c r="C189" i="3" s="1"/>
  <c r="D188" i="2"/>
  <c r="D189" i="3" l="1"/>
  <c r="F188" i="2"/>
  <c r="C189" i="2" s="1"/>
  <c r="G188" i="2"/>
  <c r="G189" i="3" l="1"/>
  <c r="F189" i="3"/>
  <c r="C190" i="3" s="1"/>
  <c r="D189" i="2"/>
  <c r="D190" i="3" l="1"/>
  <c r="F189" i="2"/>
  <c r="C190" i="2" s="1"/>
  <c r="G189" i="2"/>
  <c r="G190" i="3" l="1"/>
  <c r="F190" i="3"/>
  <c r="C191" i="3" s="1"/>
  <c r="D190" i="2"/>
  <c r="D191" i="3" l="1"/>
  <c r="F190" i="2"/>
  <c r="C191" i="2" s="1"/>
  <c r="G190" i="2"/>
  <c r="G191" i="3" l="1"/>
  <c r="F191" i="3"/>
  <c r="C192" i="3" s="1"/>
  <c r="D191" i="2"/>
  <c r="D192" i="3" l="1"/>
  <c r="F191" i="2"/>
  <c r="C192" i="2" s="1"/>
  <c r="G191" i="2"/>
  <c r="G192" i="3" l="1"/>
  <c r="F192" i="3"/>
  <c r="C193" i="3" s="1"/>
  <c r="D192" i="2"/>
  <c r="D193" i="3" l="1"/>
  <c r="F192" i="2"/>
  <c r="C193" i="2" s="1"/>
  <c r="G192" i="2"/>
  <c r="G193" i="3" l="1"/>
  <c r="F193" i="3"/>
  <c r="C194" i="3" s="1"/>
  <c r="D193" i="2"/>
  <c r="D194" i="3" l="1"/>
  <c r="F193" i="2"/>
  <c r="C194" i="2" s="1"/>
  <c r="G193" i="2"/>
  <c r="G194" i="3" l="1"/>
  <c r="F194" i="3"/>
  <c r="C195" i="3" s="1"/>
  <c r="D194" i="2"/>
  <c r="D195" i="3" l="1"/>
  <c r="G194" i="2"/>
  <c r="F194" i="2"/>
  <c r="C195" i="2" s="1"/>
  <c r="G195" i="3" l="1"/>
  <c r="F195" i="3"/>
  <c r="C196" i="3" s="1"/>
  <c r="D195" i="2"/>
  <c r="D196" i="3" l="1"/>
  <c r="F195" i="2"/>
  <c r="C196" i="2" s="1"/>
  <c r="G195" i="2"/>
  <c r="G196" i="3" l="1"/>
  <c r="F196" i="3"/>
  <c r="C197" i="3" s="1"/>
  <c r="D196" i="2"/>
  <c r="D197" i="3" l="1"/>
  <c r="G196" i="2"/>
  <c r="F196" i="2"/>
  <c r="C197" i="2" s="1"/>
  <c r="G197" i="3" l="1"/>
  <c r="F197" i="3"/>
  <c r="C198" i="3" s="1"/>
  <c r="D197" i="2"/>
  <c r="D198" i="3" l="1"/>
  <c r="F197" i="2"/>
  <c r="C198" i="2" s="1"/>
  <c r="G197" i="2"/>
  <c r="G198" i="3" l="1"/>
  <c r="F198" i="3"/>
  <c r="C199" i="3" s="1"/>
  <c r="D198" i="2"/>
  <c r="D199" i="3" l="1"/>
  <c r="F198" i="2"/>
  <c r="C199" i="2" s="1"/>
  <c r="G198" i="2"/>
  <c r="G199" i="3" l="1"/>
  <c r="F199" i="3"/>
  <c r="C200" i="3" s="1"/>
  <c r="D199" i="2"/>
  <c r="D200" i="3" l="1"/>
  <c r="F199" i="2"/>
  <c r="C200" i="2" s="1"/>
  <c r="G199" i="2"/>
  <c r="G200" i="3" l="1"/>
  <c r="F200" i="3"/>
  <c r="C201" i="3" s="1"/>
  <c r="D200" i="2"/>
  <c r="D201" i="3" l="1"/>
  <c r="F200" i="2"/>
  <c r="C201" i="2" s="1"/>
  <c r="G200" i="2"/>
  <c r="G201" i="3" l="1"/>
  <c r="F201" i="3"/>
  <c r="C202" i="3" s="1"/>
  <c r="D201" i="2"/>
  <c r="D202" i="3" l="1"/>
  <c r="G201" i="2"/>
  <c r="F201" i="2"/>
  <c r="C202" i="2" s="1"/>
  <c r="G202" i="3" l="1"/>
  <c r="F202" i="3"/>
  <c r="C203" i="3" s="1"/>
  <c r="D202" i="2"/>
  <c r="D203" i="3" l="1"/>
  <c r="F202" i="2"/>
  <c r="C203" i="2" s="1"/>
  <c r="G202" i="2"/>
  <c r="G203" i="3" l="1"/>
  <c r="F203" i="3"/>
  <c r="C204" i="3" s="1"/>
  <c r="D203" i="2"/>
  <c r="D204" i="3" l="1"/>
  <c r="G203" i="2"/>
  <c r="F203" i="2"/>
  <c r="C204" i="2" s="1"/>
  <c r="G204" i="3" l="1"/>
  <c r="F204" i="3"/>
  <c r="C205" i="3" s="1"/>
  <c r="D204" i="2"/>
  <c r="D205" i="3" l="1"/>
  <c r="G204" i="2"/>
  <c r="F204" i="2"/>
  <c r="C205" i="2" s="1"/>
  <c r="G205" i="3" l="1"/>
  <c r="F205" i="3"/>
  <c r="C206" i="3" s="1"/>
  <c r="D205" i="2"/>
  <c r="D206" i="3" l="1"/>
  <c r="F205" i="2"/>
  <c r="C206" i="2" s="1"/>
  <c r="G205" i="2"/>
  <c r="G206" i="3" l="1"/>
  <c r="F206" i="3"/>
  <c r="C207" i="3" s="1"/>
  <c r="D206" i="2"/>
  <c r="D207" i="3" l="1"/>
  <c r="F206" i="2"/>
  <c r="C207" i="2" s="1"/>
  <c r="G206" i="2"/>
  <c r="G207" i="3" l="1"/>
  <c r="F207" i="3"/>
  <c r="C208" i="3" s="1"/>
  <c r="D207" i="2"/>
  <c r="D208" i="3" l="1"/>
  <c r="F207" i="2"/>
  <c r="C208" i="2" s="1"/>
  <c r="G207" i="2"/>
  <c r="G208" i="3" l="1"/>
  <c r="F208" i="3"/>
  <c r="C209" i="3" s="1"/>
  <c r="D208" i="2"/>
  <c r="D209" i="3" l="1"/>
  <c r="G208" i="2"/>
  <c r="F208" i="2"/>
  <c r="C209" i="2" s="1"/>
  <c r="G209" i="3" l="1"/>
  <c r="F209" i="3"/>
  <c r="C210" i="3" s="1"/>
  <c r="D209" i="2"/>
  <c r="D210" i="3" l="1"/>
  <c r="F209" i="2"/>
  <c r="C210" i="2" s="1"/>
  <c r="G209" i="2"/>
  <c r="G210" i="3" l="1"/>
  <c r="F210" i="3"/>
  <c r="C211" i="3" s="1"/>
  <c r="D210" i="2"/>
  <c r="D211" i="3" l="1"/>
  <c r="F210" i="2"/>
  <c r="C211" i="2" s="1"/>
  <c r="G210" i="2"/>
  <c r="G211" i="3" l="1"/>
  <c r="F211" i="3"/>
  <c r="C212" i="3" s="1"/>
  <c r="D211" i="2"/>
  <c r="D212" i="3" l="1"/>
  <c r="G211" i="2"/>
  <c r="F211" i="2"/>
  <c r="C212" i="2" s="1"/>
  <c r="G212" i="3" l="1"/>
  <c r="F212" i="3"/>
  <c r="C213" i="3" s="1"/>
  <c r="D212" i="2"/>
  <c r="D213" i="3" l="1"/>
  <c r="G212" i="2"/>
  <c r="F212" i="2"/>
  <c r="C213" i="2" s="1"/>
  <c r="G213" i="3" l="1"/>
  <c r="F213" i="3"/>
  <c r="C214" i="3" s="1"/>
  <c r="D213" i="2"/>
  <c r="D214" i="3" l="1"/>
  <c r="F213" i="2"/>
  <c r="C214" i="2" s="1"/>
  <c r="G213" i="2"/>
  <c r="G214" i="3" l="1"/>
  <c r="F214" i="3"/>
  <c r="C215" i="3" s="1"/>
  <c r="D214" i="2"/>
  <c r="D215" i="3" l="1"/>
  <c r="F214" i="2"/>
  <c r="C215" i="2" s="1"/>
  <c r="G214" i="2"/>
  <c r="G215" i="3" l="1"/>
  <c r="F215" i="3"/>
  <c r="C216" i="3" s="1"/>
  <c r="D215" i="2"/>
  <c r="D216" i="3" l="1"/>
  <c r="G215" i="2"/>
  <c r="F215" i="2"/>
  <c r="C216" i="2" s="1"/>
  <c r="G216" i="3" l="1"/>
  <c r="F216" i="3"/>
  <c r="C217" i="3" s="1"/>
  <c r="D216" i="2"/>
  <c r="D217" i="3" l="1"/>
  <c r="G216" i="2"/>
  <c r="F216" i="2"/>
  <c r="C217" i="2" s="1"/>
  <c r="G217" i="3" l="1"/>
  <c r="F217" i="3"/>
  <c r="C218" i="3" s="1"/>
  <c r="D217" i="2"/>
  <c r="D218" i="3" l="1"/>
  <c r="G217" i="2"/>
  <c r="F217" i="2"/>
  <c r="C218" i="2" s="1"/>
  <c r="G218" i="3" l="1"/>
  <c r="F218" i="3"/>
  <c r="C219" i="3" s="1"/>
  <c r="D218" i="2"/>
  <c r="D219" i="3" l="1"/>
  <c r="F218" i="2"/>
  <c r="C219" i="2" s="1"/>
  <c r="G218" i="2"/>
  <c r="G219" i="3" l="1"/>
  <c r="F219" i="3"/>
  <c r="C220" i="3" s="1"/>
  <c r="D219" i="2"/>
  <c r="D220" i="3" l="1"/>
  <c r="F219" i="2"/>
  <c r="C220" i="2" s="1"/>
  <c r="G219" i="2"/>
  <c r="G220" i="3" l="1"/>
  <c r="F220" i="3"/>
  <c r="C221" i="3" s="1"/>
  <c r="D220" i="2"/>
  <c r="D221" i="3" l="1"/>
  <c r="F220" i="2"/>
  <c r="C221" i="2" s="1"/>
  <c r="G220" i="2"/>
  <c r="G221" i="3" l="1"/>
  <c r="F221" i="3"/>
  <c r="C222" i="3" s="1"/>
  <c r="D221" i="2"/>
  <c r="D222" i="3" l="1"/>
  <c r="F221" i="2"/>
  <c r="C222" i="2" s="1"/>
  <c r="G221" i="2"/>
  <c r="G222" i="3" l="1"/>
  <c r="F222" i="3"/>
  <c r="C223" i="3" s="1"/>
  <c r="D222" i="2"/>
  <c r="D223" i="3" l="1"/>
  <c r="F222" i="2"/>
  <c r="C223" i="2" s="1"/>
  <c r="G222" i="2"/>
  <c r="G223" i="3" l="1"/>
  <c r="F223" i="3"/>
  <c r="C224" i="3" s="1"/>
  <c r="D223" i="2"/>
  <c r="D224" i="3" l="1"/>
  <c r="F223" i="2"/>
  <c r="C224" i="2" s="1"/>
  <c r="G223" i="2"/>
  <c r="G224" i="3" l="1"/>
  <c r="F224" i="3"/>
  <c r="C225" i="3" s="1"/>
  <c r="D224" i="2"/>
  <c r="D225" i="3" l="1"/>
  <c r="F224" i="2"/>
  <c r="C225" i="2" s="1"/>
  <c r="G224" i="2"/>
  <c r="G225" i="3" l="1"/>
  <c r="F225" i="3"/>
  <c r="C226" i="3" s="1"/>
  <c r="D225" i="2"/>
  <c r="D226" i="3" l="1"/>
  <c r="F225" i="2"/>
  <c r="C226" i="2" s="1"/>
  <c r="G225" i="2"/>
  <c r="G226" i="3" l="1"/>
  <c r="F226" i="3"/>
  <c r="C227" i="3" s="1"/>
  <c r="D226" i="2"/>
  <c r="D227" i="3" l="1"/>
  <c r="F226" i="2"/>
  <c r="C227" i="2" s="1"/>
  <c r="G226" i="2"/>
  <c r="G227" i="3" l="1"/>
  <c r="F227" i="3"/>
  <c r="C228" i="3" s="1"/>
  <c r="D227" i="2"/>
  <c r="D228" i="3" l="1"/>
  <c r="G227" i="2"/>
  <c r="F227" i="2"/>
  <c r="C228" i="2" s="1"/>
  <c r="G228" i="3" l="1"/>
  <c r="F228" i="3"/>
  <c r="C229" i="3" s="1"/>
  <c r="D228" i="2"/>
  <c r="D229" i="3" l="1"/>
  <c r="F228" i="2"/>
  <c r="C229" i="2" s="1"/>
  <c r="G228" i="2"/>
  <c r="G229" i="3" l="1"/>
  <c r="F229" i="3"/>
  <c r="C230" i="3" s="1"/>
  <c r="D229" i="2"/>
  <c r="D230" i="3" l="1"/>
  <c r="F229" i="2"/>
  <c r="C230" i="2" s="1"/>
  <c r="G229" i="2"/>
  <c r="G230" i="3" l="1"/>
  <c r="F230" i="3"/>
  <c r="C231" i="3" s="1"/>
  <c r="D230" i="2"/>
  <c r="D231" i="3" l="1"/>
  <c r="F230" i="2"/>
  <c r="C231" i="2" s="1"/>
  <c r="G230" i="2"/>
  <c r="G231" i="3" l="1"/>
  <c r="F231" i="3"/>
  <c r="C232" i="3" s="1"/>
  <c r="D231" i="2"/>
  <c r="D232" i="3" l="1"/>
  <c r="F231" i="2"/>
  <c r="C232" i="2" s="1"/>
  <c r="G231" i="2"/>
  <c r="G232" i="3" l="1"/>
  <c r="F232" i="3"/>
  <c r="C233" i="3" s="1"/>
  <c r="D232" i="2"/>
  <c r="D233" i="3" l="1"/>
  <c r="F232" i="2"/>
  <c r="C233" i="2" s="1"/>
  <c r="G232" i="2"/>
  <c r="G233" i="3" l="1"/>
  <c r="F233" i="3"/>
  <c r="C234" i="3" s="1"/>
  <c r="D233" i="2"/>
  <c r="D234" i="3" l="1"/>
  <c r="F233" i="2"/>
  <c r="C234" i="2" s="1"/>
  <c r="G233" i="2"/>
  <c r="G234" i="3" l="1"/>
  <c r="F234" i="3"/>
  <c r="C235" i="3" s="1"/>
  <c r="D234" i="2"/>
  <c r="D235" i="3" l="1"/>
  <c r="F234" i="2"/>
  <c r="C235" i="2" s="1"/>
  <c r="G234" i="2"/>
  <c r="G235" i="3" l="1"/>
  <c r="F235" i="3"/>
  <c r="C236" i="3" s="1"/>
  <c r="D235" i="2"/>
  <c r="D236" i="3" l="1"/>
  <c r="F235" i="2"/>
  <c r="C236" i="2" s="1"/>
  <c r="G235" i="2"/>
  <c r="G236" i="3" l="1"/>
  <c r="F236" i="3"/>
  <c r="C237" i="3" s="1"/>
  <c r="D236" i="2"/>
  <c r="D237" i="3" l="1"/>
  <c r="F236" i="2"/>
  <c r="C237" i="2" s="1"/>
  <c r="G236" i="2"/>
  <c r="G237" i="3" l="1"/>
  <c r="F237" i="3"/>
  <c r="C238" i="3" s="1"/>
  <c r="D237" i="2"/>
  <c r="D238" i="3" l="1"/>
  <c r="F237" i="2"/>
  <c r="C238" i="2" s="1"/>
  <c r="G237" i="2"/>
  <c r="G238" i="3" l="1"/>
  <c r="F238" i="3"/>
  <c r="C239" i="3" s="1"/>
  <c r="D238" i="2"/>
  <c r="D239" i="3" l="1"/>
  <c r="G238" i="2"/>
  <c r="F238" i="2"/>
  <c r="C239" i="2" s="1"/>
  <c r="G239" i="3" l="1"/>
  <c r="F239" i="3"/>
  <c r="C240" i="3" s="1"/>
  <c r="D239" i="2"/>
  <c r="D240" i="3" l="1"/>
  <c r="F239" i="2"/>
  <c r="C240" i="2" s="1"/>
  <c r="G239" i="2"/>
  <c r="G240" i="3" l="1"/>
  <c r="F240" i="3"/>
  <c r="C241" i="3" s="1"/>
  <c r="D240" i="2"/>
  <c r="D241" i="3" l="1"/>
  <c r="F240" i="2"/>
  <c r="C241" i="2" s="1"/>
  <c r="G240" i="2"/>
  <c r="G241" i="3" l="1"/>
  <c r="F241" i="3"/>
  <c r="C242" i="3" s="1"/>
  <c r="D241" i="2"/>
  <c r="D242" i="3" l="1"/>
  <c r="F241" i="2"/>
  <c r="C242" i="2" s="1"/>
  <c r="G241" i="2"/>
  <c r="G242" i="3" l="1"/>
  <c r="F242" i="3"/>
  <c r="C243" i="3" s="1"/>
  <c r="D242" i="2"/>
  <c r="D243" i="3" l="1"/>
  <c r="F242" i="2"/>
  <c r="C243" i="2" s="1"/>
  <c r="G242" i="2"/>
  <c r="G243" i="3" l="1"/>
  <c r="F243" i="3"/>
  <c r="C244" i="3" s="1"/>
  <c r="D243" i="2"/>
  <c r="D244" i="3" l="1"/>
  <c r="F243" i="2"/>
  <c r="C244" i="2" s="1"/>
  <c r="G243" i="2"/>
  <c r="G244" i="3" l="1"/>
  <c r="F244" i="3"/>
  <c r="C245" i="3" s="1"/>
  <c r="D244" i="2"/>
  <c r="D245" i="3" l="1"/>
  <c r="F244" i="2"/>
  <c r="C245" i="2" s="1"/>
  <c r="G244" i="2"/>
  <c r="G245" i="3" l="1"/>
  <c r="F245" i="3"/>
  <c r="C246" i="3" s="1"/>
  <c r="D245" i="2"/>
  <c r="D246" i="3" l="1"/>
  <c r="G245" i="2"/>
  <c r="F245" i="2"/>
  <c r="C246" i="2" s="1"/>
  <c r="G246" i="3" l="1"/>
  <c r="F246" i="3"/>
  <c r="C247" i="3" s="1"/>
  <c r="D246" i="2"/>
  <c r="D247" i="3" l="1"/>
  <c r="F246" i="2"/>
  <c r="C247" i="2" s="1"/>
  <c r="G246" i="2"/>
  <c r="G247" i="3" l="1"/>
  <c r="F247" i="3"/>
  <c r="C248" i="3" s="1"/>
  <c r="D247" i="2"/>
  <c r="D248" i="3" l="1"/>
  <c r="F247" i="2"/>
  <c r="C248" i="2" s="1"/>
  <c r="G247" i="2"/>
  <c r="G248" i="3" l="1"/>
  <c r="F248" i="3"/>
  <c r="C249" i="3" s="1"/>
  <c r="D248" i="2"/>
  <c r="D249" i="3" l="1"/>
  <c r="F248" i="2"/>
  <c r="C249" i="2" s="1"/>
  <c r="G248" i="2"/>
  <c r="G249" i="3" l="1"/>
  <c r="F249" i="3"/>
  <c r="C250" i="3" s="1"/>
  <c r="D249" i="2"/>
  <c r="D250" i="3" l="1"/>
  <c r="F249" i="2"/>
  <c r="C250" i="2" s="1"/>
  <c r="G249" i="2"/>
  <c r="G250" i="3" l="1"/>
  <c r="F250" i="3"/>
  <c r="C251" i="3" s="1"/>
  <c r="D250" i="2"/>
  <c r="D251" i="3" l="1"/>
  <c r="F250" i="2"/>
  <c r="C251" i="2" s="1"/>
  <c r="G250" i="2"/>
  <c r="G251" i="3" l="1"/>
  <c r="F251" i="3"/>
  <c r="C252" i="3" s="1"/>
  <c r="D251" i="2"/>
  <c r="D252" i="3" l="1"/>
  <c r="F251" i="2"/>
  <c r="C252" i="2" s="1"/>
  <c r="G251" i="2"/>
  <c r="G252" i="3" l="1"/>
  <c r="F252" i="3"/>
  <c r="C253" i="3" s="1"/>
  <c r="D252" i="2"/>
  <c r="D253" i="3" l="1"/>
  <c r="F252" i="2"/>
  <c r="C253" i="2" s="1"/>
  <c r="G252" i="2"/>
  <c r="G253" i="3" l="1"/>
  <c r="F253" i="3"/>
  <c r="C254" i="3" s="1"/>
  <c r="D253" i="2"/>
  <c r="D254" i="3" l="1"/>
  <c r="F253" i="2"/>
  <c r="C254" i="2" s="1"/>
  <c r="G253" i="2"/>
  <c r="G254" i="3" l="1"/>
  <c r="F254" i="3"/>
  <c r="C255" i="3" s="1"/>
  <c r="D254" i="2"/>
  <c r="D255" i="3" l="1"/>
  <c r="F254" i="2"/>
  <c r="C255" i="2" s="1"/>
  <c r="G254" i="2"/>
  <c r="G255" i="3" l="1"/>
  <c r="F255" i="3"/>
  <c r="C256" i="3" s="1"/>
  <c r="D255" i="2"/>
  <c r="D256" i="3" l="1"/>
  <c r="F255" i="2"/>
  <c r="C256" i="2" s="1"/>
  <c r="G255" i="2"/>
  <c r="G256" i="3" l="1"/>
  <c r="F256" i="3"/>
  <c r="C257" i="3" s="1"/>
  <c r="D256" i="2"/>
  <c r="D257" i="3" l="1"/>
  <c r="F256" i="2"/>
  <c r="C257" i="2" s="1"/>
  <c r="G256" i="2"/>
  <c r="G257" i="3" l="1"/>
  <c r="F257" i="3"/>
  <c r="C258" i="3" s="1"/>
  <c r="D257" i="2"/>
  <c r="D258" i="3" l="1"/>
  <c r="F257" i="2"/>
  <c r="C258" i="2" s="1"/>
  <c r="G257" i="2"/>
  <c r="G258" i="3" l="1"/>
  <c r="F258" i="3"/>
  <c r="C259" i="3" s="1"/>
  <c r="D258" i="2"/>
  <c r="D259" i="3" l="1"/>
  <c r="F258" i="2"/>
  <c r="C259" i="2" s="1"/>
  <c r="G258" i="2"/>
  <c r="G259" i="3" l="1"/>
  <c r="F259" i="3"/>
  <c r="C260" i="3" s="1"/>
  <c r="D259" i="2"/>
  <c r="D260" i="3" l="1"/>
  <c r="G259" i="2"/>
  <c r="F259" i="2"/>
  <c r="C260" i="2" s="1"/>
  <c r="G260" i="3" l="1"/>
  <c r="F260" i="3"/>
  <c r="C261" i="3" s="1"/>
  <c r="D260" i="2"/>
  <c r="D261" i="3" l="1"/>
  <c r="G260" i="2"/>
  <c r="F260" i="2"/>
  <c r="C261" i="2" s="1"/>
  <c r="G261" i="3" l="1"/>
  <c r="F261" i="3"/>
  <c r="C262" i="3" s="1"/>
  <c r="D261" i="2"/>
  <c r="D262" i="3" l="1"/>
  <c r="F261" i="2"/>
  <c r="C262" i="2" s="1"/>
  <c r="G261" i="2"/>
  <c r="G262" i="3" l="1"/>
  <c r="F262" i="3"/>
  <c r="C263" i="3" s="1"/>
  <c r="D262" i="2"/>
  <c r="D263" i="3" l="1"/>
  <c r="F262" i="2"/>
  <c r="C263" i="2" s="1"/>
  <c r="G262" i="2"/>
  <c r="G263" i="3" l="1"/>
  <c r="F263" i="3"/>
  <c r="C264" i="3" s="1"/>
  <c r="D263" i="2"/>
  <c r="D264" i="3" l="1"/>
  <c r="F263" i="2"/>
  <c r="C264" i="2" s="1"/>
  <c r="G263" i="2"/>
  <c r="G264" i="3" l="1"/>
  <c r="F264" i="3"/>
  <c r="C265" i="3" s="1"/>
  <c r="D264" i="2"/>
  <c r="D265" i="3" l="1"/>
  <c r="G264" i="2"/>
  <c r="F264" i="2"/>
  <c r="C265" i="2" s="1"/>
  <c r="G265" i="3" l="1"/>
  <c r="F265" i="3"/>
  <c r="C266" i="3" s="1"/>
  <c r="D265" i="2"/>
  <c r="D266" i="3" l="1"/>
  <c r="F265" i="2"/>
  <c r="C266" i="2" s="1"/>
  <c r="G265" i="2"/>
  <c r="G266" i="3" l="1"/>
  <c r="F266" i="3"/>
  <c r="C267" i="3" s="1"/>
  <c r="D266" i="2"/>
  <c r="D267" i="3" l="1"/>
  <c r="F266" i="2"/>
  <c r="C267" i="2" s="1"/>
  <c r="G266" i="2"/>
  <c r="G267" i="3" l="1"/>
  <c r="F267" i="3"/>
  <c r="C268" i="3" s="1"/>
  <c r="D267" i="2"/>
  <c r="D268" i="3" l="1"/>
  <c r="G267" i="2"/>
  <c r="F267" i="2"/>
  <c r="C268" i="2" s="1"/>
  <c r="G268" i="3" l="1"/>
  <c r="F268" i="3"/>
  <c r="C269" i="3" s="1"/>
  <c r="D268" i="2"/>
  <c r="D269" i="3" l="1"/>
  <c r="F268" i="2"/>
  <c r="C269" i="2" s="1"/>
  <c r="G268" i="2"/>
  <c r="G269" i="3" l="1"/>
  <c r="F269" i="3"/>
  <c r="C270" i="3" s="1"/>
  <c r="D269" i="2"/>
  <c r="D270" i="3" l="1"/>
  <c r="F269" i="2"/>
  <c r="C270" i="2" s="1"/>
  <c r="G269" i="2"/>
  <c r="G270" i="3" l="1"/>
  <c r="F270" i="3"/>
  <c r="C271" i="3" s="1"/>
  <c r="D270" i="2"/>
  <c r="D271" i="3" l="1"/>
  <c r="G270" i="2"/>
  <c r="F270" i="2"/>
  <c r="C271" i="2" s="1"/>
  <c r="G271" i="3" l="1"/>
  <c r="F271" i="3"/>
  <c r="C272" i="3" s="1"/>
  <c r="D271" i="2"/>
  <c r="D272" i="3" l="1"/>
  <c r="G271" i="2"/>
  <c r="F271" i="2"/>
  <c r="C272" i="2" s="1"/>
  <c r="G272" i="3" l="1"/>
  <c r="F272" i="3"/>
  <c r="C273" i="3" s="1"/>
  <c r="D272" i="2"/>
  <c r="D273" i="3" l="1"/>
  <c r="F272" i="2"/>
  <c r="C273" i="2" s="1"/>
  <c r="G272" i="2"/>
  <c r="G273" i="3" l="1"/>
  <c r="F273" i="3"/>
  <c r="C274" i="3" s="1"/>
  <c r="D273" i="2"/>
  <c r="D274" i="3" l="1"/>
  <c r="F273" i="2"/>
  <c r="C274" i="2" s="1"/>
  <c r="G273" i="2"/>
  <c r="G274" i="3" l="1"/>
  <c r="F274" i="3"/>
  <c r="C275" i="3" s="1"/>
  <c r="D274" i="2"/>
  <c r="D275" i="3" l="1"/>
  <c r="G274" i="2"/>
  <c r="F274" i="2"/>
  <c r="C275" i="2" s="1"/>
  <c r="G275" i="3" l="1"/>
  <c r="F275" i="3"/>
  <c r="C276" i="3" s="1"/>
  <c r="D275" i="2"/>
  <c r="D276" i="3" l="1"/>
  <c r="F275" i="2"/>
  <c r="C276" i="2" s="1"/>
  <c r="G275" i="2"/>
  <c r="G276" i="3" l="1"/>
  <c r="F276" i="3"/>
  <c r="C277" i="3" s="1"/>
  <c r="D276" i="2"/>
  <c r="D277" i="3" l="1"/>
  <c r="F276" i="2"/>
  <c r="C277" i="2" s="1"/>
  <c r="G276" i="2"/>
  <c r="G277" i="3" l="1"/>
  <c r="F277" i="3"/>
  <c r="C278" i="3" s="1"/>
  <c r="D277" i="2"/>
  <c r="D278" i="3" l="1"/>
  <c r="G277" i="2"/>
  <c r="F277" i="2"/>
  <c r="C278" i="2" s="1"/>
  <c r="G278" i="3" l="1"/>
  <c r="F278" i="3"/>
  <c r="C279" i="3" s="1"/>
  <c r="D278" i="2"/>
  <c r="D279" i="3" l="1"/>
  <c r="F278" i="2"/>
  <c r="C279" i="2" s="1"/>
  <c r="G278" i="2"/>
  <c r="G279" i="3" l="1"/>
  <c r="F279" i="3"/>
  <c r="C280" i="3" s="1"/>
  <c r="D279" i="2"/>
  <c r="D280" i="3" l="1"/>
  <c r="F279" i="2"/>
  <c r="C280" i="2" s="1"/>
  <c r="G279" i="2"/>
  <c r="G280" i="3" l="1"/>
  <c r="F280" i="3"/>
  <c r="C281" i="3" s="1"/>
  <c r="D280" i="2"/>
  <c r="D281" i="3" l="1"/>
  <c r="F280" i="2"/>
  <c r="C281" i="2" s="1"/>
  <c r="G280" i="2"/>
  <c r="G281" i="3" l="1"/>
  <c r="F281" i="3"/>
  <c r="C282" i="3" s="1"/>
  <c r="D281" i="2"/>
  <c r="D282" i="3" l="1"/>
  <c r="F281" i="2"/>
  <c r="C282" i="2" s="1"/>
  <c r="G281" i="2"/>
  <c r="G282" i="3" l="1"/>
  <c r="F282" i="3"/>
  <c r="C283" i="3" s="1"/>
  <c r="D282" i="2"/>
  <c r="D283" i="3" l="1"/>
  <c r="G282" i="2"/>
  <c r="F282" i="2"/>
  <c r="C283" i="2" s="1"/>
  <c r="G283" i="3" l="1"/>
  <c r="F283" i="3"/>
  <c r="C284" i="3" s="1"/>
  <c r="D283" i="2"/>
  <c r="D284" i="3" l="1"/>
  <c r="F283" i="2"/>
  <c r="C284" i="2" s="1"/>
  <c r="G283" i="2"/>
  <c r="G284" i="3" l="1"/>
  <c r="F284" i="3"/>
  <c r="C285" i="3" s="1"/>
  <c r="D284" i="2"/>
  <c r="D285" i="3" l="1"/>
  <c r="G284" i="2"/>
  <c r="F284" i="2"/>
  <c r="C285" i="2" s="1"/>
  <c r="G285" i="3" l="1"/>
  <c r="F285" i="3"/>
  <c r="C286" i="3" s="1"/>
  <c r="D285" i="2"/>
  <c r="D286" i="3" l="1"/>
  <c r="G285" i="2"/>
  <c r="F285" i="2"/>
  <c r="C286" i="2" s="1"/>
  <c r="G286" i="3" l="1"/>
  <c r="F286" i="3"/>
  <c r="C287" i="3" s="1"/>
  <c r="D286" i="2"/>
  <c r="D287" i="3" l="1"/>
  <c r="F286" i="2"/>
  <c r="C287" i="2" s="1"/>
  <c r="G286" i="2"/>
  <c r="G287" i="3" l="1"/>
  <c r="F287" i="3"/>
  <c r="C288" i="3" s="1"/>
  <c r="D287" i="2"/>
  <c r="D288" i="3" l="1"/>
  <c r="F287" i="2"/>
  <c r="C288" i="2" s="1"/>
  <c r="G287" i="2"/>
  <c r="G288" i="3" l="1"/>
  <c r="F288" i="3"/>
  <c r="C289" i="3" s="1"/>
  <c r="D288" i="2"/>
  <c r="D289" i="3" l="1"/>
  <c r="F288" i="2"/>
  <c r="C289" i="2" s="1"/>
  <c r="G288" i="2"/>
  <c r="G289" i="3" l="1"/>
  <c r="F289" i="3"/>
  <c r="C290" i="3" s="1"/>
  <c r="D289" i="2"/>
  <c r="D290" i="3" l="1"/>
  <c r="G289" i="2"/>
  <c r="F289" i="2"/>
  <c r="C290" i="2" s="1"/>
  <c r="G290" i="3" l="1"/>
  <c r="F290" i="3"/>
  <c r="C291" i="3" s="1"/>
  <c r="D290" i="2"/>
  <c r="D291" i="3" l="1"/>
  <c r="G290" i="2"/>
  <c r="F290" i="2"/>
  <c r="C291" i="2" s="1"/>
  <c r="G291" i="3" l="1"/>
  <c r="F291" i="3"/>
  <c r="C292" i="3" s="1"/>
  <c r="D291" i="2"/>
  <c r="D292" i="3" l="1"/>
  <c r="F291" i="2"/>
  <c r="C292" i="2" s="1"/>
  <c r="G291" i="2"/>
  <c r="G292" i="3" l="1"/>
  <c r="F292" i="3"/>
  <c r="C293" i="3" s="1"/>
  <c r="D292" i="2"/>
  <c r="D293" i="3" l="1"/>
  <c r="G292" i="2"/>
  <c r="F292" i="2"/>
  <c r="C293" i="2" s="1"/>
  <c r="G293" i="3" l="1"/>
  <c r="F293" i="3"/>
  <c r="C294" i="3" s="1"/>
  <c r="D293" i="2"/>
  <c r="D294" i="3" l="1"/>
  <c r="F293" i="2"/>
  <c r="C294" i="2" s="1"/>
  <c r="G293" i="2"/>
  <c r="G294" i="3" l="1"/>
  <c r="F294" i="3"/>
  <c r="C295" i="3" s="1"/>
  <c r="D294" i="2"/>
  <c r="D295" i="3" l="1"/>
  <c r="F294" i="2"/>
  <c r="C295" i="2" s="1"/>
  <c r="G294" i="2"/>
  <c r="G295" i="3" l="1"/>
  <c r="F295" i="3"/>
  <c r="C296" i="3" s="1"/>
  <c r="D295" i="2"/>
  <c r="D296" i="3" l="1"/>
  <c r="F295" i="2"/>
  <c r="C296" i="2" s="1"/>
  <c r="G295" i="2"/>
  <c r="G296" i="3" l="1"/>
  <c r="F296" i="3"/>
  <c r="C297" i="3" s="1"/>
  <c r="D296" i="2"/>
  <c r="D297" i="3" l="1"/>
  <c r="F296" i="2"/>
  <c r="C297" i="2" s="1"/>
  <c r="G296" i="2"/>
  <c r="G297" i="3" l="1"/>
  <c r="F297" i="3"/>
  <c r="C298" i="3" s="1"/>
  <c r="D297" i="2"/>
  <c r="D298" i="3" l="1"/>
  <c r="F297" i="2"/>
  <c r="C298" i="2" s="1"/>
  <c r="G297" i="2"/>
  <c r="G298" i="3" l="1"/>
  <c r="F298" i="3"/>
  <c r="C299" i="3" s="1"/>
  <c r="D298" i="2"/>
  <c r="D299" i="3" l="1"/>
  <c r="F298" i="2"/>
  <c r="C299" i="2" s="1"/>
  <c r="G298" i="2"/>
  <c r="G299" i="3" l="1"/>
  <c r="F299" i="3"/>
  <c r="C300" i="3" s="1"/>
  <c r="D299" i="2"/>
  <c r="D300" i="3" l="1"/>
  <c r="G299" i="2"/>
  <c r="F299" i="2"/>
  <c r="C300" i="2" s="1"/>
  <c r="G300" i="3" l="1"/>
  <c r="F300" i="3"/>
  <c r="C301" i="3" s="1"/>
  <c r="D300" i="2"/>
  <c r="D301" i="3" l="1"/>
  <c r="F300" i="2"/>
  <c r="C301" i="2" s="1"/>
  <c r="G300" i="2"/>
  <c r="G301" i="3" l="1"/>
  <c r="F301" i="3"/>
  <c r="C302" i="3" s="1"/>
  <c r="D301" i="2"/>
  <c r="D302" i="3" l="1"/>
  <c r="F301" i="2"/>
  <c r="C302" i="2" s="1"/>
  <c r="G301" i="2"/>
  <c r="G302" i="3" l="1"/>
  <c r="F302" i="3"/>
  <c r="C303" i="3" s="1"/>
  <c r="D302" i="2"/>
  <c r="D303" i="3" l="1"/>
  <c r="F302" i="2"/>
  <c r="C303" i="2" s="1"/>
  <c r="G302" i="2"/>
  <c r="G303" i="3" l="1"/>
  <c r="F303" i="3"/>
  <c r="C304" i="3" s="1"/>
  <c r="D303" i="2"/>
  <c r="D304" i="3" l="1"/>
  <c r="F303" i="2"/>
  <c r="C304" i="2" s="1"/>
  <c r="G303" i="2"/>
  <c r="G304" i="3" l="1"/>
  <c r="F304" i="3"/>
  <c r="C305" i="3" s="1"/>
  <c r="D304" i="2"/>
  <c r="D305" i="3" l="1"/>
  <c r="G304" i="2"/>
  <c r="F304" i="2"/>
  <c r="C305" i="2" s="1"/>
  <c r="G305" i="3" l="1"/>
  <c r="F305" i="3"/>
  <c r="C306" i="3" s="1"/>
  <c r="D305" i="2"/>
  <c r="D306" i="3" l="1"/>
  <c r="F305" i="2"/>
  <c r="C306" i="2" s="1"/>
  <c r="G305" i="2"/>
  <c r="G306" i="3" l="1"/>
  <c r="F306" i="3"/>
  <c r="C307" i="3" s="1"/>
  <c r="D306" i="2"/>
  <c r="D307" i="3" l="1"/>
  <c r="F306" i="2"/>
  <c r="C307" i="2" s="1"/>
  <c r="G306" i="2"/>
  <c r="G307" i="3" l="1"/>
  <c r="F307" i="3"/>
  <c r="C308" i="3" s="1"/>
  <c r="D307" i="2"/>
  <c r="D308" i="3" l="1"/>
  <c r="F307" i="2"/>
  <c r="C308" i="2" s="1"/>
  <c r="G307" i="2"/>
  <c r="G308" i="3" l="1"/>
  <c r="F308" i="3"/>
  <c r="C309" i="3" s="1"/>
  <c r="D308" i="2"/>
  <c r="D309" i="3" l="1"/>
  <c r="F308" i="2"/>
  <c r="C309" i="2" s="1"/>
  <c r="G308" i="2"/>
  <c r="G309" i="3" l="1"/>
  <c r="F309" i="3"/>
  <c r="C310" i="3" s="1"/>
  <c r="D309" i="2"/>
  <c r="D310" i="3" l="1"/>
  <c r="F309" i="2"/>
  <c r="C310" i="2" s="1"/>
  <c r="G309" i="2"/>
  <c r="G310" i="3" l="1"/>
  <c r="F310" i="3"/>
  <c r="C311" i="3" s="1"/>
  <c r="D310" i="2"/>
  <c r="D311" i="3" l="1"/>
  <c r="F310" i="2"/>
  <c r="C311" i="2" s="1"/>
  <c r="G310" i="2"/>
  <c r="G311" i="3" l="1"/>
  <c r="F311" i="3"/>
  <c r="C312" i="3" s="1"/>
  <c r="D311" i="2"/>
  <c r="D312" i="3" l="1"/>
  <c r="F311" i="2"/>
  <c r="C312" i="2" s="1"/>
  <c r="G311" i="2"/>
  <c r="G312" i="3" l="1"/>
  <c r="F312" i="3"/>
  <c r="C313" i="3" s="1"/>
  <c r="D312" i="2"/>
  <c r="D313" i="3" l="1"/>
  <c r="F312" i="2"/>
  <c r="C313" i="2" s="1"/>
  <c r="G312" i="2"/>
  <c r="G313" i="3" l="1"/>
  <c r="F313" i="3"/>
  <c r="C314" i="3" s="1"/>
  <c r="D313" i="2"/>
  <c r="D314" i="3" l="1"/>
  <c r="F313" i="2"/>
  <c r="C314" i="2" s="1"/>
  <c r="G313" i="2"/>
  <c r="G314" i="3" l="1"/>
  <c r="F314" i="3"/>
  <c r="C315" i="3" s="1"/>
  <c r="D314" i="2"/>
  <c r="D315" i="3" l="1"/>
  <c r="F314" i="2"/>
  <c r="C315" i="2" s="1"/>
  <c r="G314" i="2"/>
  <c r="G315" i="3" l="1"/>
  <c r="F315" i="3"/>
  <c r="C316" i="3" s="1"/>
  <c r="D315" i="2"/>
  <c r="D316" i="3" l="1"/>
  <c r="G315" i="2"/>
  <c r="F315" i="2"/>
  <c r="C316" i="2" s="1"/>
  <c r="G316" i="3" l="1"/>
  <c r="F316" i="3"/>
  <c r="C317" i="3" s="1"/>
  <c r="D316" i="2"/>
  <c r="D317" i="3" l="1"/>
  <c r="F316" i="2"/>
  <c r="C317" i="2" s="1"/>
  <c r="G316" i="2"/>
  <c r="G317" i="3" l="1"/>
  <c r="F317" i="3"/>
  <c r="C318" i="3" s="1"/>
  <c r="D317" i="2"/>
  <c r="D318" i="3" l="1"/>
  <c r="F317" i="2"/>
  <c r="C318" i="2" s="1"/>
  <c r="G317" i="2"/>
  <c r="G318" i="3" l="1"/>
  <c r="F318" i="3"/>
  <c r="C319" i="3" s="1"/>
  <c r="D318" i="2"/>
  <c r="D319" i="3" l="1"/>
  <c r="F318" i="2"/>
  <c r="C319" i="2" s="1"/>
  <c r="G318" i="2"/>
  <c r="G319" i="3" l="1"/>
  <c r="F319" i="3"/>
  <c r="C320" i="3" s="1"/>
  <c r="D319" i="2"/>
  <c r="D320" i="3" l="1"/>
  <c r="F319" i="2"/>
  <c r="C320" i="2" s="1"/>
  <c r="G319" i="2"/>
  <c r="G320" i="3" l="1"/>
  <c r="F320" i="3"/>
  <c r="C321" i="3" s="1"/>
  <c r="D320" i="2"/>
  <c r="D321" i="3" l="1"/>
  <c r="F320" i="2"/>
  <c r="C321" i="2" s="1"/>
  <c r="G320" i="2"/>
  <c r="G321" i="3" l="1"/>
  <c r="F321" i="3"/>
  <c r="C322" i="3" s="1"/>
  <c r="D321" i="2"/>
  <c r="D322" i="3" l="1"/>
  <c r="F321" i="2"/>
  <c r="C322" i="2" s="1"/>
  <c r="G321" i="2"/>
  <c r="G322" i="3" l="1"/>
  <c r="F322" i="3"/>
  <c r="C323" i="3" s="1"/>
  <c r="D322" i="2"/>
  <c r="D323" i="3" l="1"/>
  <c r="F322" i="2"/>
  <c r="C323" i="2" s="1"/>
  <c r="G322" i="2"/>
  <c r="G323" i="3" l="1"/>
  <c r="F323" i="3"/>
  <c r="C324" i="3" s="1"/>
  <c r="D323" i="2"/>
  <c r="D324" i="3" l="1"/>
  <c r="F323" i="2"/>
  <c r="C324" i="2" s="1"/>
  <c r="G323" i="2"/>
  <c r="G324" i="3" l="1"/>
  <c r="F324" i="3"/>
  <c r="C325" i="3" s="1"/>
  <c r="D324" i="2"/>
  <c r="D325" i="3" l="1"/>
  <c r="F324" i="2"/>
  <c r="C325" i="2" s="1"/>
  <c r="G324" i="2"/>
  <c r="G325" i="3" l="1"/>
  <c r="F325" i="3"/>
  <c r="C326" i="3" s="1"/>
  <c r="D325" i="2"/>
  <c r="D326" i="3" l="1"/>
  <c r="F325" i="2"/>
  <c r="C326" i="2" s="1"/>
  <c r="G325" i="2"/>
  <c r="G326" i="3" l="1"/>
  <c r="F326" i="3"/>
  <c r="C327" i="3" s="1"/>
  <c r="D326" i="2"/>
  <c r="D327" i="3" l="1"/>
  <c r="F326" i="2"/>
  <c r="C327" i="2" s="1"/>
  <c r="G326" i="2"/>
  <c r="G327" i="3" l="1"/>
  <c r="F327" i="3"/>
  <c r="C328" i="3" s="1"/>
  <c r="D327" i="2"/>
  <c r="D328" i="3" l="1"/>
  <c r="F327" i="2"/>
  <c r="C328" i="2" s="1"/>
  <c r="G327" i="2"/>
  <c r="G328" i="3" l="1"/>
  <c r="F328" i="3"/>
  <c r="C329" i="3" s="1"/>
  <c r="D328" i="2"/>
  <c r="D329" i="3" l="1"/>
  <c r="F328" i="2"/>
  <c r="C329" i="2" s="1"/>
  <c r="G328" i="2"/>
  <c r="G329" i="3" l="1"/>
  <c r="F329" i="3"/>
  <c r="C330" i="3" s="1"/>
  <c r="D329" i="2"/>
  <c r="D330" i="3" l="1"/>
  <c r="F329" i="2"/>
  <c r="C330" i="2" s="1"/>
  <c r="G329" i="2"/>
  <c r="G330" i="3" l="1"/>
  <c r="F330" i="3"/>
  <c r="C331" i="3" s="1"/>
  <c r="D330" i="2"/>
  <c r="D331" i="3" l="1"/>
  <c r="F330" i="2"/>
  <c r="C331" i="2" s="1"/>
  <c r="G330" i="2"/>
  <c r="G331" i="3" l="1"/>
  <c r="F331" i="3"/>
  <c r="C332" i="3" s="1"/>
  <c r="D331" i="2"/>
  <c r="D332" i="3" l="1"/>
  <c r="F331" i="2"/>
  <c r="C332" i="2" s="1"/>
  <c r="G331" i="2"/>
  <c r="G332" i="3" l="1"/>
  <c r="F332" i="3"/>
  <c r="C333" i="3" s="1"/>
  <c r="D332" i="2"/>
  <c r="D333" i="3" l="1"/>
  <c r="F332" i="2"/>
  <c r="C333" i="2" s="1"/>
  <c r="G332" i="2"/>
  <c r="G333" i="3" l="1"/>
  <c r="F333" i="3"/>
  <c r="C334" i="3" s="1"/>
  <c r="D333" i="2"/>
  <c r="D334" i="3" l="1"/>
  <c r="F333" i="2"/>
  <c r="C334" i="2" s="1"/>
  <c r="G333" i="2"/>
  <c r="G334" i="3" l="1"/>
  <c r="F334" i="3"/>
  <c r="C335" i="3" s="1"/>
  <c r="D334" i="2"/>
  <c r="D335" i="3" l="1"/>
  <c r="F334" i="2"/>
  <c r="C335" i="2" s="1"/>
  <c r="G334" i="2"/>
  <c r="G335" i="3" l="1"/>
  <c r="F335" i="3"/>
  <c r="C336" i="3" s="1"/>
  <c r="D335" i="2"/>
  <c r="D336" i="3" l="1"/>
  <c r="G335" i="2"/>
  <c r="F335" i="2"/>
  <c r="C336" i="2" s="1"/>
  <c r="G336" i="3" l="1"/>
  <c r="F336" i="3"/>
  <c r="C337" i="3" s="1"/>
  <c r="D336" i="2"/>
  <c r="D337" i="3" l="1"/>
  <c r="G336" i="2"/>
  <c r="F336" i="2"/>
  <c r="C337" i="2" s="1"/>
  <c r="G337" i="3" l="1"/>
  <c r="F337" i="3"/>
  <c r="C338" i="3" s="1"/>
  <c r="D337" i="2"/>
  <c r="D338" i="3" l="1"/>
  <c r="F337" i="2"/>
  <c r="C338" i="2" s="1"/>
  <c r="G337" i="2"/>
  <c r="G338" i="3" l="1"/>
  <c r="F338" i="3"/>
  <c r="C339" i="3" s="1"/>
  <c r="D338" i="2"/>
  <c r="D339" i="3" l="1"/>
  <c r="F338" i="2"/>
  <c r="C339" i="2" s="1"/>
  <c r="G338" i="2"/>
  <c r="G339" i="3" l="1"/>
  <c r="F339" i="3"/>
  <c r="C340" i="3" s="1"/>
  <c r="D339" i="2"/>
  <c r="D340" i="3" l="1"/>
  <c r="G339" i="2"/>
  <c r="F339" i="2"/>
  <c r="C340" i="2" s="1"/>
  <c r="G340" i="3" l="1"/>
  <c r="F340" i="3"/>
  <c r="C341" i="3" s="1"/>
  <c r="D340" i="2"/>
  <c r="D341" i="3" l="1"/>
  <c r="G340" i="2"/>
  <c r="F340" i="2"/>
  <c r="C341" i="2" s="1"/>
  <c r="G341" i="3" l="1"/>
  <c r="F341" i="3"/>
  <c r="C342" i="3" s="1"/>
  <c r="D341" i="2"/>
  <c r="D342" i="3" l="1"/>
  <c r="F341" i="2"/>
  <c r="C342" i="2" s="1"/>
  <c r="G341" i="2"/>
  <c r="G342" i="3" l="1"/>
  <c r="F342" i="3"/>
  <c r="C343" i="3" s="1"/>
  <c r="D342" i="2"/>
  <c r="D343" i="3" l="1"/>
  <c r="F342" i="2"/>
  <c r="C343" i="2" s="1"/>
  <c r="G342" i="2"/>
  <c r="G343" i="3" l="1"/>
  <c r="F343" i="3"/>
  <c r="C344" i="3" s="1"/>
  <c r="D343" i="2"/>
  <c r="D344" i="3" l="1"/>
  <c r="F343" i="2"/>
  <c r="C344" i="2" s="1"/>
  <c r="G343" i="2"/>
  <c r="G344" i="3" l="1"/>
  <c r="F344" i="3"/>
  <c r="C345" i="3" s="1"/>
  <c r="D344" i="2"/>
  <c r="D345" i="3" l="1"/>
  <c r="F344" i="2"/>
  <c r="C345" i="2" s="1"/>
  <c r="G344" i="2"/>
  <c r="G345" i="3" l="1"/>
  <c r="F345" i="3"/>
  <c r="C346" i="3" s="1"/>
  <c r="D345" i="2"/>
  <c r="D346" i="3" l="1"/>
  <c r="F345" i="2"/>
  <c r="C346" i="2" s="1"/>
  <c r="G345" i="2"/>
  <c r="G346" i="3" l="1"/>
  <c r="F346" i="3"/>
  <c r="C347" i="3" s="1"/>
  <c r="D346" i="2"/>
  <c r="D347" i="3" l="1"/>
  <c r="F346" i="2"/>
  <c r="C347" i="2" s="1"/>
  <c r="G346" i="2"/>
  <c r="G347" i="3" l="1"/>
  <c r="F347" i="3"/>
  <c r="C348" i="3" s="1"/>
  <c r="D347" i="2"/>
  <c r="D348" i="3" l="1"/>
  <c r="F347" i="2"/>
  <c r="C348" i="2" s="1"/>
  <c r="G347" i="2"/>
  <c r="G348" i="3" l="1"/>
  <c r="F348" i="3"/>
  <c r="C349" i="3" s="1"/>
  <c r="D348" i="2"/>
  <c r="D349" i="3" l="1"/>
  <c r="G348" i="2"/>
  <c r="F348" i="2"/>
  <c r="C349" i="2" s="1"/>
  <c r="G349" i="3" l="1"/>
  <c r="F349" i="3"/>
  <c r="C350" i="3" s="1"/>
  <c r="D349" i="2"/>
  <c r="D350" i="3" l="1"/>
  <c r="F349" i="2"/>
  <c r="C350" i="2" s="1"/>
  <c r="G349" i="2"/>
  <c r="G350" i="3" l="1"/>
  <c r="F350" i="3"/>
  <c r="C351" i="3" s="1"/>
  <c r="D350" i="2"/>
  <c r="D351" i="3" l="1"/>
  <c r="F350" i="2"/>
  <c r="C351" i="2" s="1"/>
  <c r="G350" i="2"/>
  <c r="G351" i="3" l="1"/>
  <c r="F351" i="3"/>
  <c r="C352" i="3" s="1"/>
  <c r="D351" i="2"/>
  <c r="D352" i="3" l="1"/>
  <c r="G351" i="2"/>
  <c r="F351" i="2"/>
  <c r="C352" i="2" s="1"/>
  <c r="G352" i="3" l="1"/>
  <c r="F352" i="3"/>
  <c r="C353" i="3" s="1"/>
  <c r="D352" i="2"/>
  <c r="D353" i="3" l="1"/>
  <c r="F352" i="2"/>
  <c r="C353" i="2" s="1"/>
  <c r="G352" i="2"/>
  <c r="G353" i="3" l="1"/>
  <c r="F353" i="3"/>
  <c r="C354" i="3" s="1"/>
  <c r="D353" i="2"/>
  <c r="D354" i="3" l="1"/>
  <c r="G353" i="2"/>
  <c r="F353" i="2"/>
  <c r="C354" i="2" s="1"/>
  <c r="G354" i="3" l="1"/>
  <c r="F354" i="3"/>
  <c r="C355" i="3" s="1"/>
  <c r="D354" i="2"/>
  <c r="D355" i="3" l="1"/>
  <c r="F354" i="2"/>
  <c r="C355" i="2" s="1"/>
  <c r="G354" i="2"/>
  <c r="G355" i="3" l="1"/>
  <c r="F355" i="3"/>
  <c r="C356" i="3" s="1"/>
  <c r="D355" i="2"/>
  <c r="D356" i="3" l="1"/>
  <c r="F355" i="2"/>
  <c r="C356" i="2" s="1"/>
  <c r="G355" i="2"/>
  <c r="G356" i="3" l="1"/>
  <c r="F356" i="3"/>
  <c r="C357" i="3" s="1"/>
  <c r="D356" i="2"/>
  <c r="D357" i="3" l="1"/>
  <c r="F356" i="2"/>
  <c r="C357" i="2" s="1"/>
  <c r="G356" i="2"/>
  <c r="G357" i="3" l="1"/>
  <c r="F357" i="3"/>
  <c r="C358" i="3" s="1"/>
  <c r="D357" i="2"/>
  <c r="D358" i="3" l="1"/>
  <c r="F357" i="2"/>
  <c r="C358" i="2" s="1"/>
  <c r="G357" i="2"/>
  <c r="G358" i="3" l="1"/>
  <c r="F358" i="3"/>
  <c r="C359" i="3" s="1"/>
  <c r="D358" i="2"/>
  <c r="D359" i="3" l="1"/>
  <c r="F358" i="2"/>
  <c r="C359" i="2" s="1"/>
  <c r="G358" i="2"/>
  <c r="G359" i="3" l="1"/>
  <c r="F359" i="3"/>
  <c r="C360" i="3" s="1"/>
  <c r="D359" i="2"/>
  <c r="D360" i="3" l="1"/>
  <c r="G359" i="2"/>
  <c r="F359" i="2"/>
  <c r="C360" i="2" s="1"/>
  <c r="G360" i="3" l="1"/>
  <c r="F360" i="3"/>
  <c r="C361" i="3" s="1"/>
  <c r="D360" i="2"/>
  <c r="D361" i="3" l="1"/>
  <c r="G360" i="2"/>
  <c r="F360" i="2"/>
  <c r="C361" i="2" s="1"/>
  <c r="G361" i="3" l="1"/>
  <c r="F361" i="3"/>
  <c r="C362" i="3" s="1"/>
  <c r="D361" i="2"/>
  <c r="D362" i="3" l="1"/>
  <c r="F361" i="2"/>
  <c r="C362" i="2" s="1"/>
  <c r="G361" i="2"/>
  <c r="G362" i="3" l="1"/>
  <c r="F362" i="3"/>
  <c r="C363" i="3" s="1"/>
  <c r="D362" i="2"/>
  <c r="D363" i="3" l="1"/>
  <c r="F362" i="2"/>
  <c r="C363" i="2" s="1"/>
  <c r="G362" i="2"/>
  <c r="G363" i="3" l="1"/>
  <c r="F363" i="3"/>
  <c r="C364" i="3" s="1"/>
  <c r="D363" i="2"/>
  <c r="D364" i="3" l="1"/>
  <c r="F363" i="2"/>
  <c r="C364" i="2" s="1"/>
  <c r="G363" i="2"/>
  <c r="G364" i="3" l="1"/>
  <c r="F364" i="3"/>
  <c r="C365" i="3" s="1"/>
  <c r="D364" i="2"/>
  <c r="D365" i="3" l="1"/>
  <c r="F364" i="2"/>
  <c r="C365" i="2" s="1"/>
  <c r="G364" i="2"/>
  <c r="G365" i="3" l="1"/>
  <c r="F365" i="3"/>
  <c r="C366" i="3" s="1"/>
  <c r="D365" i="2"/>
  <c r="D366" i="3" l="1"/>
  <c r="G365" i="2"/>
  <c r="F365" i="2"/>
  <c r="C366" i="2" s="1"/>
  <c r="G366" i="3" l="1"/>
  <c r="F366" i="3"/>
  <c r="C367" i="3" s="1"/>
  <c r="D366" i="2"/>
  <c r="D367" i="3" l="1"/>
  <c r="F366" i="2"/>
  <c r="C367" i="2" s="1"/>
  <c r="G366" i="2"/>
  <c r="G367" i="3" l="1"/>
  <c r="F367" i="3"/>
  <c r="C368" i="3" s="1"/>
  <c r="D367" i="2"/>
  <c r="D368" i="3" l="1"/>
  <c r="F367" i="2"/>
  <c r="C368" i="2" s="1"/>
  <c r="G367" i="2"/>
  <c r="G368" i="3" l="1"/>
  <c r="F368" i="3"/>
  <c r="C369" i="3" s="1"/>
  <c r="D368" i="2"/>
  <c r="D369" i="3" l="1"/>
  <c r="G368" i="2"/>
  <c r="F368" i="2"/>
  <c r="C369" i="2" s="1"/>
  <c r="G369" i="3" l="1"/>
  <c r="F369" i="3"/>
  <c r="C370" i="3" s="1"/>
  <c r="D369" i="2"/>
  <c r="D370" i="3" l="1"/>
  <c r="F369" i="2"/>
  <c r="C370" i="2" s="1"/>
  <c r="G369" i="2"/>
  <c r="G370" i="3" l="1"/>
  <c r="F370" i="3"/>
  <c r="C371" i="3" s="1"/>
  <c r="D370" i="2"/>
  <c r="D371" i="3" l="1"/>
  <c r="F370" i="2"/>
  <c r="C371" i="2" s="1"/>
  <c r="G370" i="2"/>
  <c r="G371" i="3" l="1"/>
  <c r="F371" i="3"/>
  <c r="C372" i="3" s="1"/>
  <c r="D371" i="2"/>
  <c r="D372" i="3" l="1"/>
  <c r="F371" i="2"/>
  <c r="C372" i="2" s="1"/>
  <c r="G371" i="2"/>
  <c r="G372" i="3" l="1"/>
  <c r="F372" i="3"/>
  <c r="C373" i="3" s="1"/>
  <c r="D372" i="2"/>
  <c r="D373" i="3" l="1"/>
  <c r="G372" i="2"/>
  <c r="F372" i="2"/>
  <c r="C373" i="2" s="1"/>
  <c r="G373" i="3" l="1"/>
  <c r="F373" i="3"/>
  <c r="C374" i="3" s="1"/>
  <c r="D373" i="2"/>
  <c r="D374" i="3" l="1"/>
  <c r="F373" i="2"/>
  <c r="C374" i="2" s="1"/>
  <c r="G373" i="2"/>
  <c r="G374" i="3" l="1"/>
  <c r="F374" i="3"/>
  <c r="C375" i="3" s="1"/>
  <c r="D374" i="2"/>
  <c r="D375" i="3" l="1"/>
  <c r="F374" i="2"/>
  <c r="C375" i="2" s="1"/>
  <c r="G374" i="2"/>
  <c r="G375" i="3" l="1"/>
  <c r="F375" i="3"/>
  <c r="C376" i="3" s="1"/>
  <c r="D375" i="2"/>
  <c r="D376" i="3" l="1"/>
  <c r="F375" i="2"/>
  <c r="C376" i="2" s="1"/>
  <c r="G375" i="2"/>
  <c r="G376" i="3" l="1"/>
  <c r="F376" i="3"/>
  <c r="C377" i="3" s="1"/>
  <c r="D376" i="2"/>
  <c r="D377" i="3" l="1"/>
  <c r="F376" i="2"/>
  <c r="C377" i="2" s="1"/>
  <c r="G376" i="2"/>
  <c r="F377" i="3" l="1"/>
  <c r="C378" i="3" s="1"/>
  <c r="G377" i="3"/>
  <c r="D377" i="2"/>
  <c r="D378" i="3" l="1"/>
  <c r="F377" i="2"/>
  <c r="C378" i="2" s="1"/>
  <c r="G377" i="2"/>
  <c r="G378" i="3" l="1"/>
  <c r="F378" i="3"/>
  <c r="C379" i="3" s="1"/>
  <c r="D378" i="2"/>
  <c r="D379" i="3" l="1"/>
  <c r="F378" i="2"/>
  <c r="C379" i="2" s="1"/>
  <c r="G378" i="2"/>
  <c r="G379" i="3" l="1"/>
  <c r="F379" i="3"/>
  <c r="C380" i="3" s="1"/>
  <c r="D379" i="2"/>
  <c r="D380" i="3" l="1"/>
  <c r="F379" i="2"/>
  <c r="C380" i="2" s="1"/>
  <c r="G379" i="2"/>
  <c r="G380" i="3" l="1"/>
  <c r="F380" i="3"/>
  <c r="C381" i="3" s="1"/>
  <c r="D380" i="2"/>
  <c r="D381" i="3" l="1"/>
  <c r="F380" i="2"/>
  <c r="C381" i="2" s="1"/>
  <c r="G380" i="2"/>
  <c r="F381" i="3" l="1"/>
  <c r="C382" i="3" s="1"/>
  <c r="G381" i="3"/>
  <c r="D381" i="2"/>
  <c r="D382" i="3" l="1"/>
  <c r="G381" i="2"/>
  <c r="F381" i="2"/>
  <c r="C382" i="2" s="1"/>
  <c r="G382" i="3" l="1"/>
  <c r="F382" i="3"/>
  <c r="C383" i="3" s="1"/>
  <c r="D382" i="2"/>
  <c r="D383" i="3" l="1"/>
  <c r="F382" i="2"/>
  <c r="C383" i="2" s="1"/>
  <c r="G382" i="2"/>
  <c r="G383" i="3" l="1"/>
  <c r="F383" i="3"/>
  <c r="C384" i="3" s="1"/>
  <c r="D383" i="2"/>
  <c r="D384" i="3" l="1"/>
  <c r="F383" i="2"/>
  <c r="C384" i="2" s="1"/>
  <c r="G383" i="2"/>
  <c r="G384" i="3" l="1"/>
  <c r="F384" i="3"/>
  <c r="C385" i="3" s="1"/>
  <c r="D384" i="2"/>
  <c r="D385" i="3" l="1"/>
  <c r="F384" i="2"/>
  <c r="C385" i="2" s="1"/>
  <c r="G384" i="2"/>
  <c r="F385" i="3" l="1"/>
  <c r="C386" i="3" s="1"/>
  <c r="G385" i="3"/>
  <c r="D385" i="2"/>
  <c r="D386" i="3" l="1"/>
  <c r="F385" i="2"/>
  <c r="C386" i="2" s="1"/>
  <c r="G385" i="2"/>
  <c r="F386" i="3" l="1"/>
  <c r="C387" i="3" s="1"/>
  <c r="G386" i="3"/>
  <c r="D386" i="2"/>
  <c r="D387" i="3" l="1"/>
  <c r="F386" i="2"/>
  <c r="C387" i="2" s="1"/>
  <c r="G386" i="2"/>
  <c r="F387" i="3" l="1"/>
  <c r="C388" i="3" s="1"/>
  <c r="G387" i="3"/>
  <c r="D387" i="2"/>
  <c r="D388" i="3" l="1"/>
  <c r="G387" i="2"/>
  <c r="F387" i="2"/>
  <c r="C388" i="2" s="1"/>
  <c r="F388" i="3" l="1"/>
  <c r="C389" i="3" s="1"/>
  <c r="G388" i="3"/>
  <c r="D388" i="2"/>
  <c r="D389" i="3" l="1"/>
  <c r="F388" i="2"/>
  <c r="C389" i="2" s="1"/>
  <c r="G388" i="2"/>
  <c r="F389" i="3" l="1"/>
  <c r="C390" i="3" s="1"/>
  <c r="G389" i="3"/>
  <c r="D389" i="2"/>
  <c r="D390" i="3" l="1"/>
  <c r="F389" i="2"/>
  <c r="C390" i="2" s="1"/>
  <c r="G389" i="2"/>
  <c r="F390" i="3" l="1"/>
  <c r="C391" i="3" s="1"/>
  <c r="G390" i="3"/>
  <c r="D390" i="2"/>
  <c r="D391" i="3" l="1"/>
  <c r="F390" i="2"/>
  <c r="C391" i="2" s="1"/>
  <c r="G390" i="2"/>
  <c r="F391" i="3" l="1"/>
  <c r="C392" i="3" s="1"/>
  <c r="G391" i="3"/>
  <c r="D391" i="2"/>
  <c r="D392" i="3" l="1"/>
  <c r="F391" i="2"/>
  <c r="C392" i="2" s="1"/>
  <c r="G391" i="2"/>
  <c r="F392" i="3" l="1"/>
  <c r="C393" i="3" s="1"/>
  <c r="G392" i="3"/>
  <c r="D392" i="2"/>
  <c r="D393" i="3" l="1"/>
  <c r="F392" i="2"/>
  <c r="C393" i="2" s="1"/>
  <c r="G392" i="2"/>
  <c r="F393" i="3" l="1"/>
  <c r="C394" i="3" s="1"/>
  <c r="G393" i="3"/>
  <c r="D393" i="2"/>
  <c r="D394" i="3" l="1"/>
  <c r="F393" i="2"/>
  <c r="C394" i="2" s="1"/>
  <c r="G393" i="2"/>
  <c r="F394" i="3" l="1"/>
  <c r="C395" i="3" s="1"/>
  <c r="G394" i="3"/>
  <c r="D394" i="2"/>
  <c r="D395" i="3" l="1"/>
  <c r="F394" i="2"/>
  <c r="C395" i="2" s="1"/>
  <c r="G394" i="2"/>
  <c r="F395" i="3" l="1"/>
  <c r="C396" i="3" s="1"/>
  <c r="G395" i="3"/>
  <c r="D395" i="2"/>
  <c r="D396" i="3" l="1"/>
  <c r="F395" i="2"/>
  <c r="C396" i="2" s="1"/>
  <c r="G395" i="2"/>
  <c r="F396" i="3" l="1"/>
  <c r="C397" i="3" s="1"/>
  <c r="G396" i="3"/>
  <c r="D396" i="2"/>
  <c r="D397" i="3" l="1"/>
  <c r="F396" i="2"/>
  <c r="C397" i="2" s="1"/>
  <c r="G396" i="2"/>
  <c r="F397" i="3" l="1"/>
  <c r="C398" i="3" s="1"/>
  <c r="G397" i="3"/>
  <c r="D397" i="2"/>
  <c r="D398" i="3" l="1"/>
  <c r="F397" i="2"/>
  <c r="C398" i="2" s="1"/>
  <c r="G397" i="2"/>
  <c r="F398" i="3" l="1"/>
  <c r="C399" i="3" s="1"/>
  <c r="G398" i="3"/>
  <c r="D398" i="2"/>
  <c r="D399" i="3" l="1"/>
  <c r="F398" i="2"/>
  <c r="C399" i="2" s="1"/>
  <c r="G398" i="2"/>
  <c r="F399" i="3" l="1"/>
  <c r="C400" i="3" s="1"/>
  <c r="G399" i="3"/>
  <c r="D399" i="2"/>
  <c r="D400" i="3" l="1"/>
  <c r="F399" i="2"/>
  <c r="C400" i="2" s="1"/>
  <c r="G399" i="2"/>
  <c r="F400" i="3" l="1"/>
  <c r="C401" i="3" s="1"/>
  <c r="G400" i="3"/>
  <c r="D400" i="2"/>
  <c r="D401" i="3" l="1"/>
  <c r="F400" i="2"/>
  <c r="C401" i="2" s="1"/>
  <c r="G400" i="2"/>
  <c r="F401" i="3" l="1"/>
  <c r="C402" i="3" s="1"/>
  <c r="G401" i="3"/>
  <c r="D401" i="2"/>
  <c r="D402" i="3" l="1"/>
  <c r="F401" i="2"/>
  <c r="C402" i="2" s="1"/>
  <c r="G401" i="2"/>
  <c r="F402" i="3" l="1"/>
  <c r="C403" i="3" s="1"/>
  <c r="G402" i="3"/>
  <c r="D402" i="2"/>
  <c r="D403" i="3" l="1"/>
  <c r="F402" i="2"/>
  <c r="C403" i="2" s="1"/>
  <c r="G402" i="2"/>
  <c r="F403" i="3" l="1"/>
  <c r="C404" i="3" s="1"/>
  <c r="G403" i="3"/>
  <c r="D403" i="2"/>
  <c r="D404" i="3" l="1"/>
  <c r="F403" i="2"/>
  <c r="C404" i="2" s="1"/>
  <c r="G403" i="2"/>
  <c r="F404" i="3" l="1"/>
  <c r="C405" i="3" s="1"/>
  <c r="G404" i="3"/>
  <c r="D404" i="2"/>
  <c r="D405" i="3" l="1"/>
  <c r="G404" i="2"/>
  <c r="F404" i="2"/>
  <c r="C405" i="2" s="1"/>
  <c r="F405" i="3" l="1"/>
  <c r="C406" i="3" s="1"/>
  <c r="G405" i="3"/>
  <c r="D405" i="2"/>
  <c r="D406" i="3" l="1"/>
  <c r="F405" i="2"/>
  <c r="C406" i="2" s="1"/>
  <c r="G405" i="2"/>
  <c r="F406" i="3" l="1"/>
  <c r="C407" i="3" s="1"/>
  <c r="G406" i="3"/>
  <c r="D406" i="2"/>
  <c r="D407" i="3" l="1"/>
  <c r="F406" i="2"/>
  <c r="C407" i="2" s="1"/>
  <c r="G406" i="2"/>
  <c r="F407" i="3" l="1"/>
  <c r="C408" i="3" s="1"/>
  <c r="G407" i="3"/>
  <c r="D407" i="2"/>
  <c r="D408" i="3" l="1"/>
  <c r="F407" i="2"/>
  <c r="C408" i="2" s="1"/>
  <c r="G407" i="2"/>
  <c r="F408" i="3" l="1"/>
  <c r="C409" i="3" s="1"/>
  <c r="G408" i="3"/>
  <c r="D408" i="2"/>
  <c r="D409" i="3" l="1"/>
  <c r="F408" i="2"/>
  <c r="C409" i="2" s="1"/>
  <c r="G408" i="2"/>
  <c r="F409" i="3" l="1"/>
  <c r="C410" i="3" s="1"/>
  <c r="G409" i="3"/>
  <c r="D409" i="2"/>
  <c r="D410" i="3" l="1"/>
  <c r="F409" i="2"/>
  <c r="C410" i="2" s="1"/>
  <c r="G409" i="2"/>
  <c r="F410" i="3" l="1"/>
  <c r="C411" i="3" s="1"/>
  <c r="G410" i="3"/>
  <c r="D410" i="2"/>
  <c r="D411" i="3" l="1"/>
  <c r="F410" i="2"/>
  <c r="C411" i="2" s="1"/>
  <c r="G410" i="2"/>
  <c r="F411" i="3" l="1"/>
  <c r="C412" i="3" s="1"/>
  <c r="G411" i="3"/>
  <c r="D411" i="2"/>
  <c r="D412" i="3" l="1"/>
  <c r="F411" i="2"/>
  <c r="C412" i="2" s="1"/>
  <c r="G411" i="2"/>
  <c r="F412" i="3" l="1"/>
  <c r="C413" i="3" s="1"/>
  <c r="G412" i="3"/>
  <c r="D412" i="2"/>
  <c r="D413" i="3" l="1"/>
  <c r="F412" i="2"/>
  <c r="C413" i="2" s="1"/>
  <c r="G412" i="2"/>
  <c r="F413" i="3" l="1"/>
  <c r="C414" i="3" s="1"/>
  <c r="G413" i="3"/>
  <c r="D413" i="2"/>
  <c r="D414" i="3" l="1"/>
  <c r="F413" i="2"/>
  <c r="C414" i="2" s="1"/>
  <c r="G413" i="2"/>
  <c r="F414" i="3" l="1"/>
  <c r="C415" i="3" s="1"/>
  <c r="G414" i="3"/>
  <c r="D414" i="2"/>
  <c r="D415" i="3" l="1"/>
  <c r="G414" i="2"/>
  <c r="F414" i="2"/>
  <c r="C415" i="2" s="1"/>
  <c r="F415" i="3" l="1"/>
  <c r="C416" i="3" s="1"/>
  <c r="G415" i="3"/>
  <c r="D415" i="2"/>
  <c r="D416" i="3" l="1"/>
  <c r="G415" i="2"/>
  <c r="F415" i="2"/>
  <c r="C416" i="2" s="1"/>
  <c r="F416" i="3" l="1"/>
  <c r="C417" i="3" s="1"/>
  <c r="G416" i="3"/>
  <c r="D416" i="2"/>
  <c r="D417" i="3" l="1"/>
  <c r="G416" i="2"/>
  <c r="F416" i="2"/>
  <c r="C417" i="2" s="1"/>
  <c r="F417" i="3" l="1"/>
  <c r="C418" i="3" s="1"/>
  <c r="G417" i="3"/>
  <c r="D417" i="2"/>
  <c r="D418" i="3" l="1"/>
  <c r="F417" i="2"/>
  <c r="C418" i="2" s="1"/>
  <c r="G417" i="2"/>
  <c r="F418" i="3" l="1"/>
  <c r="C419" i="3" s="1"/>
  <c r="G418" i="3"/>
  <c r="D418" i="2"/>
  <c r="D419" i="3" l="1"/>
  <c r="G418" i="2"/>
  <c r="F418" i="2"/>
  <c r="C419" i="2" s="1"/>
  <c r="F419" i="3" l="1"/>
  <c r="C420" i="3" s="1"/>
  <c r="G419" i="3"/>
  <c r="D419" i="2"/>
  <c r="D420" i="3" l="1"/>
  <c r="F419" i="2"/>
  <c r="C420" i="2" s="1"/>
  <c r="G419" i="2"/>
  <c r="F420" i="3" l="1"/>
  <c r="C421" i="3" s="1"/>
  <c r="G420" i="3"/>
  <c r="D420" i="2"/>
  <c r="D421" i="3" l="1"/>
  <c r="F420" i="2"/>
  <c r="C421" i="2" s="1"/>
  <c r="G420" i="2"/>
  <c r="F421" i="3" l="1"/>
  <c r="C422" i="3" s="1"/>
  <c r="G421" i="3"/>
  <c r="D421" i="2"/>
  <c r="D422" i="3" l="1"/>
  <c r="G421" i="2"/>
  <c r="F421" i="2"/>
  <c r="C422" i="2" s="1"/>
  <c r="F422" i="3" l="1"/>
  <c r="C423" i="3" s="1"/>
  <c r="G422" i="3"/>
  <c r="D422" i="2"/>
  <c r="D423" i="3" l="1"/>
  <c r="F422" i="2"/>
  <c r="C423" i="2" s="1"/>
  <c r="G422" i="2"/>
  <c r="F423" i="3" l="1"/>
  <c r="C424" i="3" s="1"/>
  <c r="G423" i="3"/>
  <c r="D423" i="2"/>
  <c r="D424" i="3" l="1"/>
  <c r="G423" i="2"/>
  <c r="F423" i="2"/>
  <c r="C424" i="2" s="1"/>
  <c r="F424" i="3" l="1"/>
  <c r="C425" i="3" s="1"/>
  <c r="G424" i="3"/>
  <c r="D424" i="2"/>
  <c r="D425" i="3" l="1"/>
  <c r="F424" i="2"/>
  <c r="C425" i="2" s="1"/>
  <c r="G424" i="2"/>
  <c r="F425" i="3" l="1"/>
  <c r="C426" i="3" s="1"/>
  <c r="G425" i="3"/>
  <c r="D425" i="2"/>
  <c r="D426" i="3" l="1"/>
  <c r="F425" i="2"/>
  <c r="C426" i="2" s="1"/>
  <c r="G425" i="2"/>
  <c r="F426" i="3" l="1"/>
  <c r="C427" i="3" s="1"/>
  <c r="G426" i="3"/>
  <c r="D426" i="2"/>
  <c r="D427" i="3" l="1"/>
  <c r="G426" i="2"/>
  <c r="F426" i="2"/>
  <c r="C427" i="2" s="1"/>
  <c r="F427" i="3" l="1"/>
  <c r="C428" i="3" s="1"/>
  <c r="G427" i="3"/>
  <c r="D427" i="2"/>
  <c r="D428" i="3" l="1"/>
  <c r="F427" i="2"/>
  <c r="C428" i="2" s="1"/>
  <c r="G427" i="2"/>
  <c r="F428" i="3" l="1"/>
  <c r="C429" i="3" s="1"/>
  <c r="G428" i="3"/>
  <c r="D428" i="2"/>
  <c r="D429" i="3" l="1"/>
  <c r="F428" i="2"/>
  <c r="C429" i="2" s="1"/>
  <c r="G428" i="2"/>
  <c r="F429" i="3" l="1"/>
  <c r="C430" i="3" s="1"/>
  <c r="G429" i="3"/>
  <c r="D429" i="2"/>
  <c r="D430" i="3" l="1"/>
  <c r="G429" i="2"/>
  <c r="F429" i="2"/>
  <c r="C430" i="2" s="1"/>
  <c r="F430" i="3" l="1"/>
  <c r="C431" i="3" s="1"/>
  <c r="G430" i="3"/>
  <c r="D430" i="2"/>
  <c r="D431" i="3" l="1"/>
  <c r="F430" i="2"/>
  <c r="C431" i="2" s="1"/>
  <c r="G430" i="2"/>
  <c r="F431" i="3" l="1"/>
  <c r="C432" i="3" s="1"/>
  <c r="G431" i="3"/>
  <c r="D431" i="2"/>
  <c r="D432" i="3" l="1"/>
  <c r="G431" i="2"/>
  <c r="F431" i="2"/>
  <c r="C432" i="2" s="1"/>
  <c r="F432" i="3" l="1"/>
  <c r="C433" i="3" s="1"/>
  <c r="G432" i="3"/>
  <c r="D432" i="2"/>
  <c r="D433" i="3" l="1"/>
  <c r="F432" i="2"/>
  <c r="C433" i="2" s="1"/>
  <c r="G432" i="2"/>
  <c r="F433" i="3" l="1"/>
  <c r="C434" i="3" s="1"/>
  <c r="G433" i="3"/>
  <c r="D433" i="2"/>
  <c r="D434" i="3" l="1"/>
  <c r="F433" i="2"/>
  <c r="C434" i="2" s="1"/>
  <c r="G433" i="2"/>
  <c r="F434" i="3" l="1"/>
  <c r="C435" i="3" s="1"/>
  <c r="G434" i="3"/>
  <c r="D434" i="2"/>
  <c r="D435" i="3" l="1"/>
  <c r="F434" i="2"/>
  <c r="C435" i="2" s="1"/>
  <c r="G434" i="2"/>
  <c r="F435" i="3" l="1"/>
  <c r="C436" i="3" s="1"/>
  <c r="G435" i="3"/>
  <c r="D435" i="2"/>
  <c r="D436" i="3" l="1"/>
  <c r="F435" i="2"/>
  <c r="C436" i="2" s="1"/>
  <c r="G435" i="2"/>
  <c r="F436" i="3" l="1"/>
  <c r="C437" i="3" s="1"/>
  <c r="G436" i="3"/>
  <c r="D436" i="2"/>
  <c r="D437" i="3" l="1"/>
  <c r="F436" i="2"/>
  <c r="C437" i="2" s="1"/>
  <c r="G436" i="2"/>
  <c r="F437" i="3" l="1"/>
  <c r="C438" i="3" s="1"/>
  <c r="G437" i="3"/>
  <c r="D437" i="2"/>
  <c r="D438" i="3" l="1"/>
  <c r="F437" i="2"/>
  <c r="C438" i="2" s="1"/>
  <c r="G437" i="2"/>
  <c r="F438" i="3" l="1"/>
  <c r="C439" i="3" s="1"/>
  <c r="G438" i="3"/>
  <c r="D438" i="2"/>
  <c r="D439" i="3" l="1"/>
  <c r="F438" i="2"/>
  <c r="C439" i="2" s="1"/>
  <c r="G438" i="2"/>
  <c r="F439" i="3" l="1"/>
  <c r="C440" i="3" s="1"/>
  <c r="G439" i="3"/>
  <c r="D439" i="2"/>
  <c r="D440" i="3" l="1"/>
  <c r="F439" i="2"/>
  <c r="C440" i="2" s="1"/>
  <c r="G439" i="2"/>
  <c r="F440" i="3" l="1"/>
  <c r="C441" i="3" s="1"/>
  <c r="G440" i="3"/>
  <c r="D440" i="2"/>
  <c r="D441" i="3" l="1"/>
  <c r="F440" i="2"/>
  <c r="C441" i="2" s="1"/>
  <c r="G440" i="2"/>
  <c r="F441" i="3" l="1"/>
  <c r="C442" i="3" s="1"/>
  <c r="G441" i="3"/>
  <c r="D441" i="2"/>
  <c r="D442" i="3" l="1"/>
  <c r="F441" i="2"/>
  <c r="C442" i="2" s="1"/>
  <c r="G441" i="2"/>
  <c r="F442" i="3" l="1"/>
  <c r="C443" i="3" s="1"/>
  <c r="G442" i="3"/>
  <c r="D442" i="2"/>
  <c r="D443" i="3" l="1"/>
  <c r="G442" i="2"/>
  <c r="F442" i="2"/>
  <c r="C443" i="2" s="1"/>
  <c r="F443" i="3" l="1"/>
  <c r="C444" i="3" s="1"/>
  <c r="G443" i="3"/>
  <c r="D443" i="2"/>
  <c r="D444" i="3" l="1"/>
  <c r="F443" i="2"/>
  <c r="C444" i="2" s="1"/>
  <c r="G443" i="2"/>
  <c r="F444" i="3" l="1"/>
  <c r="C445" i="3" s="1"/>
  <c r="G444" i="3"/>
  <c r="D444" i="2"/>
  <c r="D445" i="3" l="1"/>
  <c r="G444" i="2"/>
  <c r="F444" i="2"/>
  <c r="C445" i="2" s="1"/>
  <c r="F445" i="3" l="1"/>
  <c r="C446" i="3" s="1"/>
  <c r="G445" i="3"/>
  <c r="D445" i="2"/>
  <c r="D446" i="3" l="1"/>
  <c r="F445" i="2"/>
  <c r="C446" i="2" s="1"/>
  <c r="G445" i="2"/>
  <c r="F446" i="3" l="1"/>
  <c r="C447" i="3" s="1"/>
  <c r="G446" i="3"/>
  <c r="D446" i="2"/>
  <c r="D447" i="3" l="1"/>
  <c r="F446" i="2"/>
  <c r="C447" i="2" s="1"/>
  <c r="G446" i="2"/>
  <c r="F447" i="3" l="1"/>
  <c r="C448" i="3" s="1"/>
  <c r="G447" i="3"/>
  <c r="D447" i="2"/>
  <c r="D448" i="3" l="1"/>
  <c r="F447" i="2"/>
  <c r="C448" i="2" s="1"/>
  <c r="G447" i="2"/>
  <c r="F448" i="3" l="1"/>
  <c r="C449" i="3" s="1"/>
  <c r="G448" i="3"/>
  <c r="D448" i="2"/>
  <c r="D449" i="3" l="1"/>
  <c r="F448" i="2"/>
  <c r="C449" i="2" s="1"/>
  <c r="G448" i="2"/>
  <c r="F449" i="3" l="1"/>
  <c r="C450" i="3" s="1"/>
  <c r="G449" i="3"/>
  <c r="D449" i="2"/>
  <c r="D450" i="3" l="1"/>
  <c r="F449" i="2"/>
  <c r="C450" i="2" s="1"/>
  <c r="G449" i="2"/>
  <c r="F450" i="3" l="1"/>
  <c r="C451" i="3" s="1"/>
  <c r="G450" i="3"/>
  <c r="D450" i="2"/>
  <c r="D451" i="3" l="1"/>
  <c r="F450" i="2"/>
  <c r="C451" i="2" s="1"/>
  <c r="G450" i="2"/>
  <c r="F451" i="3" l="1"/>
  <c r="C452" i="3" s="1"/>
  <c r="G451" i="3"/>
  <c r="D451" i="2"/>
  <c r="D452" i="3" l="1"/>
  <c r="F451" i="2"/>
  <c r="C452" i="2" s="1"/>
  <c r="G451" i="2"/>
  <c r="F452" i="3" l="1"/>
  <c r="C453" i="3" s="1"/>
  <c r="G452" i="3"/>
  <c r="D452" i="2"/>
  <c r="D453" i="3" l="1"/>
  <c r="G452" i="2"/>
  <c r="F452" i="2"/>
  <c r="C453" i="2" s="1"/>
  <c r="F453" i="3" l="1"/>
  <c r="C454" i="3" s="1"/>
  <c r="G453" i="3"/>
  <c r="D453" i="2"/>
  <c r="D454" i="3" l="1"/>
  <c r="G453" i="2"/>
  <c r="F453" i="2"/>
  <c r="C454" i="2" s="1"/>
  <c r="F454" i="3" l="1"/>
  <c r="C455" i="3" s="1"/>
  <c r="G454" i="3"/>
  <c r="D454" i="2"/>
  <c r="D455" i="3" l="1"/>
  <c r="G454" i="2"/>
  <c r="F454" i="2"/>
  <c r="C455" i="2" s="1"/>
  <c r="F455" i="3" l="1"/>
  <c r="C456" i="3" s="1"/>
  <c r="G455" i="3"/>
  <c r="D455" i="2"/>
  <c r="D456" i="3" l="1"/>
  <c r="F455" i="2"/>
  <c r="C456" i="2" s="1"/>
  <c r="G455" i="2"/>
  <c r="F456" i="3" l="1"/>
  <c r="C457" i="3" s="1"/>
  <c r="G456" i="3"/>
  <c r="D456" i="2"/>
  <c r="D457" i="3" l="1"/>
  <c r="F456" i="2"/>
  <c r="C457" i="2" s="1"/>
  <c r="G456" i="2"/>
  <c r="F457" i="3" l="1"/>
  <c r="C458" i="3" s="1"/>
  <c r="G457" i="3"/>
  <c r="D457" i="2"/>
  <c r="D458" i="3" l="1"/>
  <c r="F457" i="2"/>
  <c r="C458" i="2" s="1"/>
  <c r="G457" i="2"/>
  <c r="F458" i="3" l="1"/>
  <c r="C459" i="3" s="1"/>
  <c r="D459" i="3" s="1"/>
  <c r="G458" i="3"/>
  <c r="D458" i="2"/>
  <c r="F459" i="3" l="1"/>
  <c r="G459" i="3"/>
  <c r="F458" i="2"/>
  <c r="G458" i="2"/>
</calcChain>
</file>

<file path=xl/sharedStrings.xml><?xml version="1.0" encoding="utf-8"?>
<sst xmlns="http://schemas.openxmlformats.org/spreadsheetml/2006/main" count="97" uniqueCount="30">
  <si>
    <t>On Booking</t>
  </si>
  <si>
    <t>Paid By</t>
  </si>
  <si>
    <t>On Allotment</t>
  </si>
  <si>
    <t>Total</t>
  </si>
  <si>
    <t>Bank</t>
  </si>
  <si>
    <t>% Value</t>
  </si>
  <si>
    <t>To Prestige</t>
  </si>
  <si>
    <t>S No</t>
  </si>
  <si>
    <t>Bank Loan</t>
  </si>
  <si>
    <t>Interior</t>
  </si>
  <si>
    <t>us</t>
  </si>
  <si>
    <t>Date</t>
  </si>
  <si>
    <t>Principle</t>
  </si>
  <si>
    <t>Interest</t>
  </si>
  <si>
    <t>Bank Interest</t>
  </si>
  <si>
    <t>Paid</t>
  </si>
  <si>
    <t>EMI (Principle+Interest)</t>
  </si>
  <si>
    <t>EMI Paid to Bank</t>
  </si>
  <si>
    <t>Loan Release</t>
  </si>
  <si>
    <t>TOTAL IN 3 year</t>
  </si>
  <si>
    <t>3 Year</t>
  </si>
  <si>
    <t>Per Month</t>
  </si>
  <si>
    <t>Salary</t>
  </si>
  <si>
    <t>Left Amount /Month</t>
  </si>
  <si>
    <t>Saving - Akash</t>
  </si>
  <si>
    <t>Saving- Tingu</t>
  </si>
  <si>
    <t>Expenditure</t>
  </si>
  <si>
    <t>Only Iterest Paid</t>
  </si>
  <si>
    <t xml:space="preserve">Need to Paid by us </t>
  </si>
  <si>
    <t>Bulk Money Paid by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</si>
</sst>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15" fontId="0" fillId="0" borderId="1" xfId="0" applyNumberFormat="1" applyBorder="1" applyAlignment="1">
      <alignment horizontal="left"/>
    </xf>
    <xf numFmtId="0" fontId="1" fillId="0" borderId="2" xfId="0" applyFont="1" applyBorder="1"/>
    <xf numFmtId="9" fontId="0" fillId="0" borderId="1" xfId="0" applyNumberFormat="1" applyBorder="1"/>
    <xf numFmtId="0" fontId="0" fillId="2" borderId="1" xfId="0" applyFont="1" applyFill="1" applyBorder="1"/>
    <xf numFmtId="0" fontId="0" fillId="2" borderId="1" xfId="0" applyFill="1" applyBorder="1"/>
    <xf numFmtId="15" fontId="0" fillId="2" borderId="1" xfId="0" applyNumberFormat="1" applyFill="1" applyBorder="1" applyAlignment="1">
      <alignment horizontal="left"/>
    </xf>
    <xf numFmtId="15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1" fillId="0" borderId="3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10" zoomScaleNormal="110" workbookViewId="0">
      <selection activeCell="I2" sqref="I2:K3"/>
    </sheetView>
  </sheetViews>
  <sheetFormatPr defaultRowHeight="15" x14ac:dyDescent="0.25"/>
  <cols>
    <col min="1" max="1" width="18.42578125" bestFit="1" customWidth="1"/>
    <col min="2" max="2" width="10.28515625" bestFit="1" customWidth="1"/>
    <col min="4" max="4" width="13.140625" bestFit="1" customWidth="1"/>
    <col min="7" max="7" width="10.85546875" bestFit="1" customWidth="1"/>
  </cols>
  <sheetData>
    <row r="1" spans="1:10" x14ac:dyDescent="0.25">
      <c r="C1" s="1" t="s">
        <v>7</v>
      </c>
      <c r="D1" s="1"/>
      <c r="E1" s="2" t="s">
        <v>1</v>
      </c>
      <c r="F1" s="2" t="s">
        <v>5</v>
      </c>
      <c r="G1" s="2" t="s">
        <v>6</v>
      </c>
      <c r="I1" s="12"/>
      <c r="J1" s="12"/>
    </row>
    <row r="2" spans="1:10" x14ac:dyDescent="0.25">
      <c r="A2" s="2" t="s">
        <v>3</v>
      </c>
      <c r="B2" s="5">
        <v>11716125</v>
      </c>
      <c r="C2" s="1">
        <v>1</v>
      </c>
      <c r="D2" s="7" t="s">
        <v>0</v>
      </c>
      <c r="E2" s="8" t="s">
        <v>10</v>
      </c>
      <c r="F2" s="8">
        <v>10</v>
      </c>
      <c r="G2" s="8">
        <f>F2%*B2</f>
        <v>1171612.5</v>
      </c>
      <c r="J2" s="27"/>
    </row>
    <row r="3" spans="1:10" x14ac:dyDescent="0.25">
      <c r="A3" s="1" t="s">
        <v>8</v>
      </c>
      <c r="B3" s="6">
        <v>0.75</v>
      </c>
      <c r="C3" s="1">
        <v>2</v>
      </c>
      <c r="D3" s="7" t="s">
        <v>2</v>
      </c>
      <c r="E3" s="8" t="s">
        <v>10</v>
      </c>
      <c r="F3" s="8">
        <v>10</v>
      </c>
      <c r="G3" s="8">
        <f>F3%*B2</f>
        <v>1171612.5</v>
      </c>
    </row>
    <row r="4" spans="1:10" x14ac:dyDescent="0.25">
      <c r="A4" s="1"/>
      <c r="B4" s="1">
        <f>B3*B2</f>
        <v>8787093.75</v>
      </c>
      <c r="C4" s="1">
        <v>3</v>
      </c>
      <c r="D4" s="4">
        <v>44686</v>
      </c>
      <c r="E4" s="1" t="s">
        <v>4</v>
      </c>
      <c r="F4" s="1">
        <v>4</v>
      </c>
      <c r="G4" s="1">
        <f>F4%*$B2</f>
        <v>468645</v>
      </c>
    </row>
    <row r="5" spans="1:10" x14ac:dyDescent="0.25">
      <c r="A5" s="1" t="s">
        <v>9</v>
      </c>
      <c r="B5" s="1">
        <f>25%*B4</f>
        <v>2196773.4375</v>
      </c>
      <c r="C5" s="1">
        <v>4</v>
      </c>
      <c r="D5" s="4">
        <v>44747</v>
      </c>
      <c r="E5" s="1" t="s">
        <v>4</v>
      </c>
      <c r="F5" s="1">
        <v>4</v>
      </c>
      <c r="G5" s="1">
        <f>F5%*$B2</f>
        <v>468645</v>
      </c>
    </row>
    <row r="6" spans="1:10" x14ac:dyDescent="0.25">
      <c r="C6" s="1">
        <v>5</v>
      </c>
      <c r="D6" s="10">
        <v>44809</v>
      </c>
      <c r="E6" s="11" t="s">
        <v>4</v>
      </c>
      <c r="F6" s="11">
        <v>4</v>
      </c>
      <c r="G6" s="11">
        <f>F6%*$B2</f>
        <v>468645</v>
      </c>
    </row>
    <row r="7" spans="1:10" x14ac:dyDescent="0.25">
      <c r="A7" s="2" t="s">
        <v>28</v>
      </c>
      <c r="B7" s="3">
        <f>B2-B4</f>
        <v>2929031.25</v>
      </c>
      <c r="C7" s="1">
        <v>6</v>
      </c>
      <c r="D7" s="4">
        <v>44870</v>
      </c>
      <c r="E7" s="1" t="s">
        <v>4</v>
      </c>
      <c r="F7" s="1">
        <v>4</v>
      </c>
      <c r="G7" s="1">
        <f>F7%*B2</f>
        <v>468645</v>
      </c>
    </row>
    <row r="8" spans="1:10" x14ac:dyDescent="0.25">
      <c r="B8">
        <f>25%*B2</f>
        <v>2929031.25</v>
      </c>
      <c r="C8" s="1">
        <v>7</v>
      </c>
      <c r="D8" s="4">
        <v>44931</v>
      </c>
      <c r="E8" s="1" t="s">
        <v>4</v>
      </c>
      <c r="F8" s="1">
        <v>4</v>
      </c>
      <c r="G8" s="1">
        <f>F8%*B2</f>
        <v>468645</v>
      </c>
    </row>
    <row r="9" spans="1:10" x14ac:dyDescent="0.25">
      <c r="C9" s="1">
        <v>8</v>
      </c>
      <c r="D9" s="4">
        <v>44990</v>
      </c>
      <c r="E9" s="1" t="s">
        <v>4</v>
      </c>
      <c r="F9" s="1">
        <v>4</v>
      </c>
      <c r="G9" s="1">
        <f>F9%*B2</f>
        <v>468645</v>
      </c>
    </row>
    <row r="10" spans="1:10" x14ac:dyDescent="0.25">
      <c r="C10" s="1">
        <v>9</v>
      </c>
      <c r="D10" s="10">
        <v>45051</v>
      </c>
      <c r="E10" s="11" t="s">
        <v>4</v>
      </c>
      <c r="F10" s="11">
        <v>4</v>
      </c>
      <c r="G10" s="11">
        <f>F10%*B2</f>
        <v>468645</v>
      </c>
    </row>
    <row r="11" spans="1:10" x14ac:dyDescent="0.25">
      <c r="C11" s="1">
        <v>10</v>
      </c>
      <c r="D11" s="4">
        <v>45112</v>
      </c>
      <c r="E11" s="1" t="s">
        <v>4</v>
      </c>
      <c r="F11" s="1">
        <v>4</v>
      </c>
      <c r="G11" s="1">
        <f>F11%*B2</f>
        <v>468645</v>
      </c>
    </row>
    <row r="12" spans="1:10" x14ac:dyDescent="0.25">
      <c r="C12" s="1">
        <v>11</v>
      </c>
      <c r="D12" s="4">
        <v>45174</v>
      </c>
      <c r="E12" s="1" t="s">
        <v>4</v>
      </c>
      <c r="F12" s="1">
        <v>4</v>
      </c>
      <c r="G12" s="1">
        <f>F12%*B2</f>
        <v>468645</v>
      </c>
    </row>
    <row r="13" spans="1:10" x14ac:dyDescent="0.25">
      <c r="C13" s="1">
        <v>12</v>
      </c>
      <c r="D13" s="4">
        <v>45235</v>
      </c>
      <c r="E13" s="1" t="s">
        <v>4</v>
      </c>
      <c r="F13" s="1">
        <v>4</v>
      </c>
      <c r="G13" s="1">
        <f>F13%*B2</f>
        <v>468645</v>
      </c>
    </row>
    <row r="14" spans="1:10" x14ac:dyDescent="0.25">
      <c r="C14" s="1">
        <v>13</v>
      </c>
      <c r="D14" s="9">
        <v>45296</v>
      </c>
      <c r="E14" s="8" t="s">
        <v>10</v>
      </c>
      <c r="F14" s="8">
        <v>4</v>
      </c>
      <c r="G14" s="8">
        <f>F14%*B2</f>
        <v>468645</v>
      </c>
    </row>
    <row r="15" spans="1:10" x14ac:dyDescent="0.25">
      <c r="C15" s="1">
        <v>14</v>
      </c>
      <c r="D15" s="4">
        <v>45356</v>
      </c>
      <c r="E15" s="1" t="s">
        <v>4</v>
      </c>
      <c r="F15" s="1">
        <v>4</v>
      </c>
      <c r="G15" s="1">
        <f>F15%*B2</f>
        <v>468645</v>
      </c>
    </row>
    <row r="16" spans="1:10" x14ac:dyDescent="0.25">
      <c r="C16" s="1">
        <v>15</v>
      </c>
      <c r="D16" s="4">
        <v>45417</v>
      </c>
      <c r="E16" s="1" t="s">
        <v>4</v>
      </c>
      <c r="F16" s="1">
        <v>4</v>
      </c>
      <c r="G16" s="1">
        <f>F16%*B2</f>
        <v>468645</v>
      </c>
    </row>
    <row r="17" spans="3:7" x14ac:dyDescent="0.25">
      <c r="C17" s="1">
        <v>16</v>
      </c>
      <c r="D17" s="4">
        <v>45478</v>
      </c>
      <c r="E17" s="1" t="s">
        <v>4</v>
      </c>
      <c r="F17" s="1">
        <v>4</v>
      </c>
      <c r="G17" s="1">
        <f>F17%*B2</f>
        <v>468645</v>
      </c>
    </row>
    <row r="18" spans="3:7" x14ac:dyDescent="0.25">
      <c r="C18" s="1">
        <v>17</v>
      </c>
      <c r="D18" s="9">
        <v>45540</v>
      </c>
      <c r="E18" s="8" t="s">
        <v>10</v>
      </c>
      <c r="F18" s="8">
        <v>4</v>
      </c>
      <c r="G18" s="8">
        <f>F18%*B2</f>
        <v>468645</v>
      </c>
    </row>
    <row r="19" spans="3:7" x14ac:dyDescent="0.25">
      <c r="C19" s="1">
        <v>18</v>
      </c>
      <c r="D19" s="4">
        <v>45601</v>
      </c>
      <c r="E19" s="1" t="s">
        <v>4</v>
      </c>
      <c r="F19" s="1">
        <v>4</v>
      </c>
      <c r="G19" s="1">
        <f>F19%*B2</f>
        <v>468645</v>
      </c>
    </row>
    <row r="20" spans="3:7" x14ac:dyDescent="0.25">
      <c r="C20" s="1">
        <v>19</v>
      </c>
      <c r="D20" s="4">
        <v>45662</v>
      </c>
      <c r="E20" s="1" t="s">
        <v>4</v>
      </c>
      <c r="F20" s="1">
        <v>4</v>
      </c>
      <c r="G20" s="1">
        <f>F20%*B2</f>
        <v>468645</v>
      </c>
    </row>
    <row r="21" spans="3:7" x14ac:dyDescent="0.25">
      <c r="C21" s="1">
        <v>20</v>
      </c>
      <c r="D21" s="4">
        <v>45721</v>
      </c>
      <c r="E21" s="1" t="s">
        <v>4</v>
      </c>
      <c r="F21" s="1">
        <v>4</v>
      </c>
      <c r="G21" s="1">
        <f>F21%*B2</f>
        <v>468645</v>
      </c>
    </row>
    <row r="22" spans="3:7" x14ac:dyDescent="0.25">
      <c r="C22" s="1">
        <v>21</v>
      </c>
      <c r="D22" s="10">
        <v>45782</v>
      </c>
      <c r="E22" s="11" t="s">
        <v>4</v>
      </c>
      <c r="F22" s="11">
        <v>4</v>
      </c>
      <c r="G22" s="11">
        <f>F22%*B2</f>
        <v>468645</v>
      </c>
    </row>
    <row r="23" spans="3:7" x14ac:dyDescent="0.25">
      <c r="C23" s="1">
        <v>22</v>
      </c>
      <c r="D23" s="4">
        <v>45843</v>
      </c>
      <c r="E23" s="1" t="s">
        <v>4</v>
      </c>
      <c r="F23" s="1">
        <v>4</v>
      </c>
      <c r="G23" s="1">
        <f>F23%*B2</f>
        <v>468645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topLeftCell="A28" zoomScale="130" zoomScaleNormal="130" workbookViewId="0">
      <selection activeCell="D4" sqref="D4:D42"/>
    </sheetView>
  </sheetViews>
  <sheetFormatPr defaultRowHeight="15" x14ac:dyDescent="0.25"/>
  <cols>
    <col min="1" max="1" width="23.28515625" style="13" customWidth="1"/>
    <col min="2" max="2" width="5.28515625" style="13" bestFit="1" customWidth="1"/>
    <col min="3" max="3" width="14" style="16" customWidth="1"/>
    <col min="4" max="4" width="16" style="16" customWidth="1"/>
    <col min="5" max="5" width="25.85546875" style="16" bestFit="1" customWidth="1"/>
    <col min="6" max="6" width="11.5703125" customWidth="1"/>
    <col min="7" max="7" width="11.140625" customWidth="1"/>
    <col min="8" max="8" width="23.5703125" customWidth="1"/>
  </cols>
  <sheetData>
    <row r="1" spans="1:8" x14ac:dyDescent="0.25">
      <c r="A1" s="14" t="s">
        <v>14</v>
      </c>
      <c r="B1" s="14"/>
      <c r="C1" s="18">
        <v>7.15</v>
      </c>
    </row>
    <row r="2" spans="1:8" x14ac:dyDescent="0.25">
      <c r="F2" s="26" t="s">
        <v>17</v>
      </c>
      <c r="G2" s="26"/>
      <c r="H2" s="2" t="s">
        <v>29</v>
      </c>
    </row>
    <row r="3" spans="1:8" x14ac:dyDescent="0.25">
      <c r="A3" s="15" t="s">
        <v>11</v>
      </c>
      <c r="B3" s="15" t="s">
        <v>15</v>
      </c>
      <c r="C3" s="17" t="s">
        <v>18</v>
      </c>
      <c r="D3" s="17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4">
        <v>44686</v>
      </c>
      <c r="B4" s="14" t="s">
        <v>4</v>
      </c>
      <c r="C4" s="18">
        <f>Prestige!G4</f>
        <v>468645</v>
      </c>
      <c r="D4" s="18">
        <f>($C$1%*C4)/12</f>
        <v>2792.3431249999999</v>
      </c>
      <c r="E4" s="18">
        <v>61301</v>
      </c>
      <c r="F4" s="1">
        <f>E4-D4</f>
        <v>58508.656875000001</v>
      </c>
      <c r="G4" s="1">
        <f>D4</f>
        <v>2792.3431249999999</v>
      </c>
      <c r="H4" s="1"/>
    </row>
    <row r="5" spans="1:8" x14ac:dyDescent="0.25">
      <c r="A5" s="4">
        <v>44717</v>
      </c>
      <c r="B5" s="4"/>
      <c r="C5" s="18">
        <f>C4-F4</f>
        <v>410136.34312500001</v>
      </c>
      <c r="D5" s="18">
        <f>($C$1%*C5)/12</f>
        <v>2443.7290444531254</v>
      </c>
      <c r="E5" s="18">
        <v>61301</v>
      </c>
      <c r="F5" s="1">
        <f>E5-D5</f>
        <v>58857.270955546875</v>
      </c>
      <c r="G5" s="1">
        <f t="shared" ref="G5:G42" si="0">D5</f>
        <v>2443.7290444531254</v>
      </c>
      <c r="H5" s="1"/>
    </row>
    <row r="6" spans="1:8" x14ac:dyDescent="0.25">
      <c r="A6" s="4">
        <v>44747</v>
      </c>
      <c r="B6" s="14" t="s">
        <v>4</v>
      </c>
      <c r="C6" s="18">
        <f>C5+Prestige!G5-F5</f>
        <v>819924.07216945314</v>
      </c>
      <c r="D6" s="18">
        <f>($C$1%*C6)/12</f>
        <v>4885.3809300096591</v>
      </c>
      <c r="E6" s="18">
        <v>61301</v>
      </c>
      <c r="F6" s="1">
        <f t="shared" ref="F6:F42" si="1">E6-D6</f>
        <v>56415.619069990338</v>
      </c>
      <c r="G6" s="1">
        <f t="shared" si="0"/>
        <v>4885.3809300096591</v>
      </c>
      <c r="H6" s="1"/>
    </row>
    <row r="7" spans="1:8" x14ac:dyDescent="0.25">
      <c r="A7" s="4">
        <v>44778</v>
      </c>
      <c r="B7" s="4"/>
      <c r="C7" s="18">
        <f>C6-F6</f>
        <v>763508.45309946279</v>
      </c>
      <c r="D7" s="18">
        <f t="shared" ref="D7:D70" si="2">($C$1%*C7)/12</f>
        <v>4549.2378663843001</v>
      </c>
      <c r="E7" s="18">
        <v>61301</v>
      </c>
      <c r="F7" s="1">
        <f t="shared" si="1"/>
        <v>56751.762133615703</v>
      </c>
      <c r="G7" s="1">
        <f t="shared" si="0"/>
        <v>4549.2378663843001</v>
      </c>
      <c r="H7" s="1"/>
    </row>
    <row r="8" spans="1:8" x14ac:dyDescent="0.25">
      <c r="A8" s="4">
        <v>44809</v>
      </c>
      <c r="B8" s="14" t="s">
        <v>4</v>
      </c>
      <c r="C8" s="18">
        <f>C7+Prestige!G6 -F7</f>
        <v>1175401.6909658469</v>
      </c>
      <c r="D8" s="18">
        <f t="shared" si="2"/>
        <v>7003.4350753381723</v>
      </c>
      <c r="E8" s="18">
        <v>61301</v>
      </c>
      <c r="F8" s="1">
        <f t="shared" si="1"/>
        <v>54297.564924661827</v>
      </c>
      <c r="G8" s="1">
        <f t="shared" si="0"/>
        <v>7003.4350753381723</v>
      </c>
      <c r="H8" s="1"/>
    </row>
    <row r="9" spans="1:8" x14ac:dyDescent="0.25">
      <c r="A9" s="4">
        <v>44839</v>
      </c>
      <c r="B9" s="4"/>
      <c r="C9" s="18">
        <f>C8-F8</f>
        <v>1121104.1260411851</v>
      </c>
      <c r="D9" s="18">
        <f t="shared" si="2"/>
        <v>6679.9120843287283</v>
      </c>
      <c r="E9" s="18">
        <v>61301</v>
      </c>
      <c r="F9" s="1">
        <f t="shared" si="1"/>
        <v>54621.087915671269</v>
      </c>
      <c r="G9" s="1">
        <f t="shared" si="0"/>
        <v>6679.9120843287283</v>
      </c>
      <c r="H9" s="1"/>
    </row>
    <row r="10" spans="1:8" x14ac:dyDescent="0.25">
      <c r="A10" s="4">
        <v>44870</v>
      </c>
      <c r="B10" s="14" t="s">
        <v>4</v>
      </c>
      <c r="C10" s="18">
        <f>C9+Prestige!G7-F9</f>
        <v>1535128.0381255138</v>
      </c>
      <c r="D10" s="18">
        <f t="shared" si="2"/>
        <v>9146.8045604978543</v>
      </c>
      <c r="E10" s="18">
        <v>61301</v>
      </c>
      <c r="F10" s="1">
        <f t="shared" si="1"/>
        <v>52154.195439502146</v>
      </c>
      <c r="G10" s="1">
        <f t="shared" si="0"/>
        <v>9146.8045604978543</v>
      </c>
      <c r="H10" s="1"/>
    </row>
    <row r="11" spans="1:8" x14ac:dyDescent="0.25">
      <c r="A11" s="4">
        <v>44900</v>
      </c>
      <c r="B11" s="4"/>
      <c r="C11" s="18">
        <f>C10-F10</f>
        <v>1482973.8426860117</v>
      </c>
      <c r="D11" s="18">
        <f t="shared" si="2"/>
        <v>8836.052479337488</v>
      </c>
      <c r="E11" s="18">
        <v>61301</v>
      </c>
      <c r="F11" s="1">
        <f t="shared" si="1"/>
        <v>52464.947520662514</v>
      </c>
      <c r="G11" s="1">
        <f t="shared" si="0"/>
        <v>8836.052479337488</v>
      </c>
      <c r="H11" s="1"/>
    </row>
    <row r="12" spans="1:8" x14ac:dyDescent="0.25">
      <c r="A12" s="4">
        <v>44931</v>
      </c>
      <c r="B12" s="14" t="s">
        <v>4</v>
      </c>
      <c r="C12" s="18">
        <f>C11+Prestige!G8-F11</f>
        <v>1899153.8951653491</v>
      </c>
      <c r="D12" s="18">
        <f t="shared" si="2"/>
        <v>11315.791958693539</v>
      </c>
      <c r="E12" s="18">
        <v>61301</v>
      </c>
      <c r="F12" s="1">
        <f t="shared" si="1"/>
        <v>49985.208041306461</v>
      </c>
      <c r="G12" s="1">
        <f t="shared" si="0"/>
        <v>11315.791958693539</v>
      </c>
      <c r="H12" s="1"/>
    </row>
    <row r="13" spans="1:8" x14ac:dyDescent="0.25">
      <c r="A13" s="4">
        <v>44962</v>
      </c>
      <c r="B13" s="4"/>
      <c r="C13" s="18">
        <f>C12-F12</f>
        <v>1849168.6871240428</v>
      </c>
      <c r="D13" s="18">
        <f t="shared" si="2"/>
        <v>11017.963427447423</v>
      </c>
      <c r="E13" s="18">
        <v>61301</v>
      </c>
      <c r="F13" s="1">
        <f t="shared" si="1"/>
        <v>50283.036572552577</v>
      </c>
      <c r="G13" s="1">
        <f t="shared" si="0"/>
        <v>11017.963427447423</v>
      </c>
      <c r="H13" s="1"/>
    </row>
    <row r="14" spans="1:8" x14ac:dyDescent="0.25">
      <c r="A14" s="4">
        <v>44990</v>
      </c>
      <c r="B14" s="14" t="s">
        <v>4</v>
      </c>
      <c r="C14" s="18">
        <f>C13+Prestige!G9-F13</f>
        <v>2267530.65055149</v>
      </c>
      <c r="D14" s="18">
        <f t="shared" si="2"/>
        <v>13510.703459535964</v>
      </c>
      <c r="E14" s="18">
        <v>61301</v>
      </c>
      <c r="F14" s="1">
        <f t="shared" si="1"/>
        <v>47790.296540464034</v>
      </c>
      <c r="G14" s="1">
        <f t="shared" si="0"/>
        <v>13510.703459535964</v>
      </c>
      <c r="H14" s="1"/>
    </row>
    <row r="15" spans="1:8" x14ac:dyDescent="0.25">
      <c r="A15" s="4">
        <v>45021</v>
      </c>
      <c r="B15" s="4"/>
      <c r="C15" s="18">
        <f>C14-F14</f>
        <v>2219740.3540110262</v>
      </c>
      <c r="D15" s="18">
        <f t="shared" si="2"/>
        <v>13225.952942649034</v>
      </c>
      <c r="E15" s="18">
        <v>61301</v>
      </c>
      <c r="F15" s="1">
        <f t="shared" si="1"/>
        <v>48075.047057350966</v>
      </c>
      <c r="G15" s="1">
        <f t="shared" si="0"/>
        <v>13225.952942649034</v>
      </c>
      <c r="H15" s="1"/>
    </row>
    <row r="16" spans="1:8" x14ac:dyDescent="0.25">
      <c r="A16" s="4">
        <v>45051</v>
      </c>
      <c r="B16" s="14" t="s">
        <v>4</v>
      </c>
      <c r="C16" s="18">
        <f>C15+Prestige!G10-F15</f>
        <v>2640310.3069536751</v>
      </c>
      <c r="D16" s="18">
        <f t="shared" si="2"/>
        <v>15731.848912265648</v>
      </c>
      <c r="E16" s="18">
        <v>61301</v>
      </c>
      <c r="F16" s="1">
        <f t="shared" si="1"/>
        <v>45569.151087734353</v>
      </c>
      <c r="G16" s="1">
        <f t="shared" si="0"/>
        <v>15731.848912265648</v>
      </c>
      <c r="H16" s="1"/>
    </row>
    <row r="17" spans="1:8" x14ac:dyDescent="0.25">
      <c r="A17" s="4">
        <v>45082</v>
      </c>
      <c r="B17" s="4"/>
      <c r="C17" s="18">
        <f>C16-F16</f>
        <v>2594741.1558659407</v>
      </c>
      <c r="D17" s="18">
        <f t="shared" si="2"/>
        <v>15460.332720367898</v>
      </c>
      <c r="E17" s="18">
        <v>61301</v>
      </c>
      <c r="F17" s="1">
        <f t="shared" si="1"/>
        <v>45840.6672796321</v>
      </c>
      <c r="G17" s="1">
        <f t="shared" si="0"/>
        <v>15460.332720367898</v>
      </c>
      <c r="H17" s="1"/>
    </row>
    <row r="18" spans="1:8" x14ac:dyDescent="0.25">
      <c r="A18" s="4">
        <v>45112</v>
      </c>
      <c r="B18" s="14" t="s">
        <v>4</v>
      </c>
      <c r="C18" s="18">
        <f>C17+Prestige!G11-F17</f>
        <v>3017545.4885863084</v>
      </c>
      <c r="D18" s="18">
        <f t="shared" si="2"/>
        <v>17979.541869493423</v>
      </c>
      <c r="E18" s="18">
        <v>61301</v>
      </c>
      <c r="F18" s="1">
        <f t="shared" si="1"/>
        <v>43321.45813050658</v>
      </c>
      <c r="G18" s="1">
        <f t="shared" si="0"/>
        <v>17979.541869493423</v>
      </c>
      <c r="H18" s="1"/>
    </row>
    <row r="19" spans="1:8" x14ac:dyDescent="0.25">
      <c r="A19" s="4">
        <v>45143</v>
      </c>
      <c r="B19" s="4"/>
      <c r="C19" s="18">
        <f>C18-F18</f>
        <v>2974224.0304558016</v>
      </c>
      <c r="D19" s="18">
        <f t="shared" si="2"/>
        <v>17721.418181465819</v>
      </c>
      <c r="E19" s="18">
        <v>61301</v>
      </c>
      <c r="F19" s="1">
        <f t="shared" si="1"/>
        <v>43579.581818534178</v>
      </c>
      <c r="G19" s="1">
        <f t="shared" si="0"/>
        <v>17721.418181465819</v>
      </c>
      <c r="H19" s="1"/>
    </row>
    <row r="20" spans="1:8" x14ac:dyDescent="0.25">
      <c r="A20" s="4">
        <v>45174</v>
      </c>
      <c r="B20" s="14" t="s">
        <v>4</v>
      </c>
      <c r="C20" s="18">
        <f>C19+Prestige!G12-F19</f>
        <v>3399289.4486372676</v>
      </c>
      <c r="D20" s="18">
        <f t="shared" si="2"/>
        <v>20254.09963146372</v>
      </c>
      <c r="E20" s="18">
        <v>61301</v>
      </c>
      <c r="F20" s="1">
        <f t="shared" si="1"/>
        <v>41046.900368536284</v>
      </c>
      <c r="G20" s="1">
        <f t="shared" si="0"/>
        <v>20254.09963146372</v>
      </c>
      <c r="H20" s="1"/>
    </row>
    <row r="21" spans="1:8" x14ac:dyDescent="0.25">
      <c r="A21" s="4">
        <v>45204</v>
      </c>
      <c r="B21" s="4"/>
      <c r="C21" s="18">
        <f>C20-F20</f>
        <v>3358242.5482687312</v>
      </c>
      <c r="D21" s="18">
        <f t="shared" si="2"/>
        <v>20009.528516767859</v>
      </c>
      <c r="E21" s="18">
        <v>61301</v>
      </c>
      <c r="F21" s="1">
        <f t="shared" si="1"/>
        <v>41291.471483232141</v>
      </c>
      <c r="G21" s="1">
        <f t="shared" si="0"/>
        <v>20009.528516767859</v>
      </c>
      <c r="H21" s="1"/>
    </row>
    <row r="22" spans="1:8" x14ac:dyDescent="0.25">
      <c r="A22" s="4">
        <v>45235</v>
      </c>
      <c r="B22" s="14" t="s">
        <v>4</v>
      </c>
      <c r="C22" s="18">
        <f>C21+Prestige!G13-F21</f>
        <v>3785596.0767854992</v>
      </c>
      <c r="D22" s="18">
        <f t="shared" si="2"/>
        <v>22555.843290846937</v>
      </c>
      <c r="E22" s="18">
        <v>61301</v>
      </c>
      <c r="F22" s="1">
        <f t="shared" si="1"/>
        <v>38745.15670915306</v>
      </c>
      <c r="G22" s="1">
        <f t="shared" si="0"/>
        <v>22555.843290846937</v>
      </c>
      <c r="H22" s="1"/>
    </row>
    <row r="23" spans="1:8" x14ac:dyDescent="0.25">
      <c r="A23" s="4">
        <v>45265</v>
      </c>
      <c r="B23" s="4"/>
      <c r="C23" s="18">
        <f>C22-F22</f>
        <v>3746850.920076346</v>
      </c>
      <c r="D23" s="18">
        <f t="shared" si="2"/>
        <v>22324.986732121561</v>
      </c>
      <c r="E23" s="18">
        <v>61301</v>
      </c>
      <c r="F23" s="1">
        <f t="shared" si="1"/>
        <v>38976.013267878443</v>
      </c>
      <c r="G23" s="1">
        <f t="shared" si="0"/>
        <v>22324.986732121561</v>
      </c>
      <c r="H23" s="1"/>
    </row>
    <row r="24" spans="1:8" x14ac:dyDescent="0.25">
      <c r="A24" s="4">
        <v>45296</v>
      </c>
      <c r="B24" s="14"/>
      <c r="C24" s="18">
        <f>C23-F23</f>
        <v>3707874.9068084676</v>
      </c>
      <c r="D24" s="18">
        <f t="shared" si="2"/>
        <v>22092.754653067121</v>
      </c>
      <c r="E24" s="18">
        <v>61301</v>
      </c>
      <c r="F24" s="1">
        <f t="shared" si="1"/>
        <v>39208.245346932876</v>
      </c>
      <c r="G24" s="1">
        <f t="shared" si="0"/>
        <v>22092.754653067121</v>
      </c>
      <c r="H24" s="1"/>
    </row>
    <row r="25" spans="1:8" x14ac:dyDescent="0.25">
      <c r="A25" s="4">
        <v>45327</v>
      </c>
      <c r="B25" s="4"/>
      <c r="C25" s="18">
        <f>C24-F24</f>
        <v>3668666.6614615349</v>
      </c>
      <c r="D25" s="18">
        <f t="shared" si="2"/>
        <v>21859.138857874979</v>
      </c>
      <c r="E25" s="18">
        <v>61301</v>
      </c>
      <c r="F25" s="1">
        <f t="shared" si="1"/>
        <v>39441.861142125024</v>
      </c>
      <c r="G25" s="1">
        <f t="shared" si="0"/>
        <v>21859.138857874979</v>
      </c>
      <c r="H25" s="1"/>
    </row>
    <row r="26" spans="1:8" x14ac:dyDescent="0.25">
      <c r="A26" s="4">
        <v>45356</v>
      </c>
      <c r="B26" s="14" t="s">
        <v>4</v>
      </c>
      <c r="C26" s="18">
        <f>C25+Prestige!G15-F25</f>
        <v>4097869.8003194099</v>
      </c>
      <c r="D26" s="18">
        <f t="shared" si="2"/>
        <v>24416.474226903156</v>
      </c>
      <c r="E26" s="18">
        <v>61301</v>
      </c>
      <c r="F26" s="1">
        <f t="shared" si="1"/>
        <v>36884.525773096844</v>
      </c>
      <c r="G26" s="1">
        <f t="shared" si="0"/>
        <v>24416.474226903156</v>
      </c>
      <c r="H26" s="1"/>
    </row>
    <row r="27" spans="1:8" x14ac:dyDescent="0.25">
      <c r="A27" s="4">
        <v>45387</v>
      </c>
      <c r="B27" s="4"/>
      <c r="C27" s="18">
        <f>C26-F26</f>
        <v>4060985.2745463131</v>
      </c>
      <c r="D27" s="18">
        <f t="shared" si="2"/>
        <v>24196.703927505117</v>
      </c>
      <c r="E27" s="18">
        <v>61301</v>
      </c>
      <c r="F27" s="1">
        <f t="shared" si="1"/>
        <v>37104.296072494879</v>
      </c>
      <c r="G27" s="1">
        <f t="shared" si="0"/>
        <v>24196.703927505117</v>
      </c>
      <c r="H27" s="1"/>
    </row>
    <row r="28" spans="1:8" x14ac:dyDescent="0.25">
      <c r="A28" s="4">
        <v>45417</v>
      </c>
      <c r="B28" s="14" t="s">
        <v>4</v>
      </c>
      <c r="C28" s="18">
        <f>C27+Prestige!G16-F27</f>
        <v>4492525.9784738179</v>
      </c>
      <c r="D28" s="18">
        <f t="shared" si="2"/>
        <v>26767.967288406504</v>
      </c>
      <c r="E28" s="18">
        <v>61301</v>
      </c>
      <c r="F28" s="1">
        <f t="shared" si="1"/>
        <v>34533.032711593492</v>
      </c>
      <c r="G28" s="1">
        <f t="shared" si="0"/>
        <v>26767.967288406504</v>
      </c>
      <c r="H28" s="1"/>
    </row>
    <row r="29" spans="1:8" x14ac:dyDescent="0.25">
      <c r="A29" s="4">
        <v>45448</v>
      </c>
      <c r="B29" s="4"/>
      <c r="C29" s="18">
        <f>C28-F28</f>
        <v>4457992.9457622245</v>
      </c>
      <c r="D29" s="18">
        <f t="shared" si="2"/>
        <v>26562.207968499923</v>
      </c>
      <c r="E29" s="18">
        <v>61301</v>
      </c>
      <c r="F29" s="1">
        <f t="shared" si="1"/>
        <v>34738.792031500081</v>
      </c>
      <c r="G29" s="1">
        <f t="shared" si="0"/>
        <v>26562.207968499923</v>
      </c>
      <c r="H29" s="1"/>
    </row>
    <row r="30" spans="1:8" x14ac:dyDescent="0.25">
      <c r="A30" s="4">
        <v>45478</v>
      </c>
      <c r="B30" s="14" t="s">
        <v>4</v>
      </c>
      <c r="C30" s="18">
        <f>C29+Prestige!G17-F29</f>
        <v>4891899.153730724</v>
      </c>
      <c r="D30" s="18">
        <f t="shared" si="2"/>
        <v>29147.565790978901</v>
      </c>
      <c r="E30" s="18">
        <v>61301</v>
      </c>
      <c r="F30" s="1">
        <f t="shared" si="1"/>
        <v>32153.434209021099</v>
      </c>
      <c r="G30" s="1">
        <f t="shared" si="0"/>
        <v>29147.565790978901</v>
      </c>
      <c r="H30" s="1"/>
    </row>
    <row r="31" spans="1:8" x14ac:dyDescent="0.25">
      <c r="A31" s="4">
        <v>45509</v>
      </c>
      <c r="B31" s="4"/>
      <c r="C31" s="18">
        <f>C30-F30</f>
        <v>4859745.7195217032</v>
      </c>
      <c r="D31" s="18">
        <f t="shared" si="2"/>
        <v>28955.98491215015</v>
      </c>
      <c r="E31" s="18">
        <v>61301</v>
      </c>
      <c r="F31" s="1">
        <f t="shared" si="1"/>
        <v>32345.01508784985</v>
      </c>
      <c r="G31" s="1">
        <f t="shared" si="0"/>
        <v>28955.98491215015</v>
      </c>
      <c r="H31" s="1"/>
    </row>
    <row r="32" spans="1:8" x14ac:dyDescent="0.25">
      <c r="A32" s="4">
        <v>45540</v>
      </c>
      <c r="B32" s="14"/>
      <c r="C32" s="18">
        <f>C31-F31</f>
        <v>4827400.7044338537</v>
      </c>
      <c r="D32" s="18">
        <f t="shared" si="2"/>
        <v>28763.262530585049</v>
      </c>
      <c r="E32" s="18">
        <v>61301</v>
      </c>
      <c r="F32" s="1">
        <f t="shared" si="1"/>
        <v>32537.737469414951</v>
      </c>
      <c r="G32" s="1">
        <f t="shared" si="0"/>
        <v>28763.262530585049</v>
      </c>
      <c r="H32" s="1"/>
    </row>
    <row r="33" spans="1:8" x14ac:dyDescent="0.25">
      <c r="A33" s="4">
        <v>45570</v>
      </c>
      <c r="B33" s="4"/>
      <c r="C33" s="18">
        <f>C32-F32</f>
        <v>4794862.9669644386</v>
      </c>
      <c r="D33" s="18">
        <f t="shared" si="2"/>
        <v>28569.391844829781</v>
      </c>
      <c r="E33" s="18">
        <v>61301</v>
      </c>
      <c r="F33" s="1">
        <f t="shared" si="1"/>
        <v>32731.608155170219</v>
      </c>
      <c r="G33" s="1">
        <f t="shared" si="0"/>
        <v>28569.391844829781</v>
      </c>
      <c r="H33" s="1"/>
    </row>
    <row r="34" spans="1:8" x14ac:dyDescent="0.25">
      <c r="A34" s="4">
        <v>45601</v>
      </c>
      <c r="B34" s="14" t="s">
        <v>4</v>
      </c>
      <c r="C34" s="18">
        <f>C33+Prestige!G19-F33</f>
        <v>5230776.3588092681</v>
      </c>
      <c r="D34" s="18">
        <f t="shared" si="2"/>
        <v>31166.709137905225</v>
      </c>
      <c r="E34" s="18">
        <v>61301</v>
      </c>
      <c r="F34" s="1">
        <f t="shared" si="1"/>
        <v>30134.290862094775</v>
      </c>
      <c r="G34" s="1">
        <f t="shared" si="0"/>
        <v>31166.709137905225</v>
      </c>
      <c r="H34" s="1"/>
    </row>
    <row r="35" spans="1:8" x14ac:dyDescent="0.25">
      <c r="A35" s="4">
        <v>45631</v>
      </c>
      <c r="B35" s="4"/>
      <c r="C35" s="18">
        <f>C34-F34</f>
        <v>5200642.0679471735</v>
      </c>
      <c r="D35" s="18">
        <f t="shared" si="2"/>
        <v>30987.158988185245</v>
      </c>
      <c r="E35" s="18">
        <v>61301</v>
      </c>
      <c r="F35" s="1">
        <f t="shared" si="1"/>
        <v>30313.841011814755</v>
      </c>
      <c r="G35" s="1">
        <f t="shared" si="0"/>
        <v>30987.158988185245</v>
      </c>
      <c r="H35" s="1"/>
    </row>
    <row r="36" spans="1:8" x14ac:dyDescent="0.25">
      <c r="A36" s="4">
        <v>45662</v>
      </c>
      <c r="B36" s="14" t="s">
        <v>4</v>
      </c>
      <c r="C36" s="18">
        <f>C35+Prestige!G20-F35</f>
        <v>5638973.2269353587</v>
      </c>
      <c r="D36" s="18">
        <f t="shared" si="2"/>
        <v>33598.882143823183</v>
      </c>
      <c r="E36" s="18">
        <v>61301</v>
      </c>
      <c r="F36" s="1">
        <f t="shared" si="1"/>
        <v>27702.117856176817</v>
      </c>
      <c r="G36" s="1">
        <f t="shared" si="0"/>
        <v>33598.882143823183</v>
      </c>
      <c r="H36" s="1"/>
    </row>
    <row r="37" spans="1:8" x14ac:dyDescent="0.25">
      <c r="A37" s="4">
        <v>45693</v>
      </c>
      <c r="B37" s="4"/>
      <c r="C37" s="18">
        <f>C36-F36</f>
        <v>5611271.1090791821</v>
      </c>
      <c r="D37" s="18">
        <f t="shared" si="2"/>
        <v>33433.823691596794</v>
      </c>
      <c r="E37" s="18">
        <v>61301</v>
      </c>
      <c r="F37" s="1">
        <f t="shared" si="1"/>
        <v>27867.176308403206</v>
      </c>
      <c r="G37" s="1">
        <f t="shared" si="0"/>
        <v>33433.823691596794</v>
      </c>
      <c r="H37" s="1"/>
    </row>
    <row r="38" spans="1:8" x14ac:dyDescent="0.25">
      <c r="A38" s="4">
        <v>45721</v>
      </c>
      <c r="B38" s="14" t="s">
        <v>4</v>
      </c>
      <c r="C38" s="18">
        <f>C37+Prestige!G21-F37</f>
        <v>6052048.9327707794</v>
      </c>
      <c r="D38" s="18">
        <f t="shared" si="2"/>
        <v>36060.124891092564</v>
      </c>
      <c r="E38" s="18">
        <v>61301</v>
      </c>
      <c r="F38" s="1">
        <f t="shared" si="1"/>
        <v>25240.875108907436</v>
      </c>
      <c r="G38" s="1">
        <f t="shared" si="0"/>
        <v>36060.124891092564</v>
      </c>
      <c r="H38" s="1"/>
    </row>
    <row r="39" spans="1:8" x14ac:dyDescent="0.25">
      <c r="A39" s="4">
        <v>45752</v>
      </c>
      <c r="B39" s="4"/>
      <c r="C39" s="18">
        <f>C38-F38</f>
        <v>6026808.0576618724</v>
      </c>
      <c r="D39" s="18">
        <f t="shared" si="2"/>
        <v>35909.731343568659</v>
      </c>
      <c r="E39" s="18">
        <v>61301</v>
      </c>
      <c r="F39" s="1">
        <f t="shared" si="1"/>
        <v>25391.268656431341</v>
      </c>
      <c r="G39" s="1">
        <f t="shared" si="0"/>
        <v>35909.731343568659</v>
      </c>
      <c r="H39" s="1"/>
    </row>
    <row r="40" spans="1:8" x14ac:dyDescent="0.25">
      <c r="A40" s="4">
        <v>45782</v>
      </c>
      <c r="B40" s="14" t="s">
        <v>4</v>
      </c>
      <c r="C40" s="18">
        <f>C39+Prestige!G22-F39</f>
        <v>6470061.7890054407</v>
      </c>
      <c r="D40" s="18">
        <f t="shared" si="2"/>
        <v>38550.784826157418</v>
      </c>
      <c r="E40" s="18">
        <v>61301</v>
      </c>
      <c r="F40" s="1">
        <f t="shared" si="1"/>
        <v>22750.215173842582</v>
      </c>
      <c r="G40" s="1">
        <f t="shared" si="0"/>
        <v>38550.784826157418</v>
      </c>
      <c r="H40" s="1"/>
    </row>
    <row r="41" spans="1:8" x14ac:dyDescent="0.25">
      <c r="A41" s="4">
        <v>45813</v>
      </c>
      <c r="B41" s="4"/>
      <c r="C41" s="18">
        <f>C40-F40</f>
        <v>6447311.5738315983</v>
      </c>
      <c r="D41" s="18">
        <f t="shared" si="2"/>
        <v>38415.231460746611</v>
      </c>
      <c r="E41" s="18">
        <v>61301</v>
      </c>
      <c r="F41" s="1">
        <f t="shared" si="1"/>
        <v>22885.768539253389</v>
      </c>
      <c r="G41" s="1">
        <f t="shared" si="0"/>
        <v>38415.231460746611</v>
      </c>
      <c r="H41" s="1"/>
    </row>
    <row r="42" spans="1:8" x14ac:dyDescent="0.25">
      <c r="A42" s="9">
        <v>45843</v>
      </c>
      <c r="B42" s="23" t="s">
        <v>4</v>
      </c>
      <c r="C42" s="24">
        <f>C41+Prestige!G23-F41</f>
        <v>6893070.8052923447</v>
      </c>
      <c r="D42" s="24">
        <f t="shared" si="2"/>
        <v>41071.213548200227</v>
      </c>
      <c r="E42" s="24">
        <v>61301</v>
      </c>
      <c r="F42" s="8">
        <f t="shared" si="1"/>
        <v>20229.786451799773</v>
      </c>
      <c r="G42" s="8">
        <f t="shared" si="0"/>
        <v>41071.213548200227</v>
      </c>
      <c r="H42" s="1"/>
    </row>
    <row r="43" spans="1:8" x14ac:dyDescent="0.25">
      <c r="A43" s="4">
        <v>45874</v>
      </c>
      <c r="B43" s="4"/>
      <c r="C43" s="20">
        <f>C42-F42-H43</f>
        <v>6872841.0188405449</v>
      </c>
      <c r="D43" s="20">
        <f t="shared" si="2"/>
        <v>40950.677737258251</v>
      </c>
      <c r="E43" s="20">
        <v>61301</v>
      </c>
      <c r="F43" s="1">
        <f>E43-D43</f>
        <v>20350.322262741749</v>
      </c>
      <c r="G43" s="1">
        <f>D43</f>
        <v>40950.677737258251</v>
      </c>
      <c r="H43" s="1"/>
    </row>
    <row r="44" spans="1:8" x14ac:dyDescent="0.25">
      <c r="A44" s="4">
        <v>45905</v>
      </c>
      <c r="B44" s="4"/>
      <c r="C44" s="20">
        <f>C43-F43-H44</f>
        <v>6852490.6965778032</v>
      </c>
      <c r="D44" s="20">
        <f t="shared" si="2"/>
        <v>40829.423733776079</v>
      </c>
      <c r="E44" s="20">
        <v>61301</v>
      </c>
      <c r="F44" s="1">
        <f t="shared" ref="F44:F107" si="3">E44-D44</f>
        <v>20471.576266223921</v>
      </c>
      <c r="G44" s="1">
        <f t="shared" ref="G44:G107" si="4">D44</f>
        <v>40829.423733776079</v>
      </c>
      <c r="H44" s="1"/>
    </row>
    <row r="45" spans="1:8" x14ac:dyDescent="0.25">
      <c r="A45" s="4">
        <v>45935</v>
      </c>
      <c r="B45" s="4"/>
      <c r="C45" s="20">
        <f t="shared" ref="C45:C108" si="5">C44-F44-H45</f>
        <v>6832019.1203115797</v>
      </c>
      <c r="D45" s="20">
        <f t="shared" si="2"/>
        <v>40707.447258523163</v>
      </c>
      <c r="E45" s="20">
        <v>61301</v>
      </c>
      <c r="F45" s="1">
        <f t="shared" si="3"/>
        <v>20593.552741476837</v>
      </c>
      <c r="G45" s="1">
        <f t="shared" si="4"/>
        <v>40707.447258523163</v>
      </c>
      <c r="H45" s="1"/>
    </row>
    <row r="46" spans="1:8" x14ac:dyDescent="0.25">
      <c r="A46" s="4">
        <v>45966</v>
      </c>
      <c r="B46" s="4"/>
      <c r="C46" s="20">
        <f t="shared" si="5"/>
        <v>6811425.5675701024</v>
      </c>
      <c r="D46" s="20">
        <f t="shared" si="2"/>
        <v>40584.744006771863</v>
      </c>
      <c r="E46" s="20">
        <v>61301</v>
      </c>
      <c r="F46" s="1">
        <f t="shared" si="3"/>
        <v>20716.255993228137</v>
      </c>
      <c r="G46" s="1">
        <f t="shared" si="4"/>
        <v>40584.744006771863</v>
      </c>
      <c r="H46" s="1"/>
    </row>
    <row r="47" spans="1:8" x14ac:dyDescent="0.25">
      <c r="A47" s="4">
        <v>45996</v>
      </c>
      <c r="B47" s="4"/>
      <c r="C47" s="20">
        <f t="shared" si="5"/>
        <v>6790709.311576874</v>
      </c>
      <c r="D47" s="20">
        <f t="shared" si="2"/>
        <v>40461.309648145543</v>
      </c>
      <c r="E47" s="20">
        <v>61301</v>
      </c>
      <c r="F47" s="1">
        <f t="shared" si="3"/>
        <v>20839.690351854457</v>
      </c>
      <c r="G47" s="1">
        <f t="shared" si="4"/>
        <v>40461.309648145543</v>
      </c>
      <c r="H47" s="1"/>
    </row>
    <row r="48" spans="1:8" x14ac:dyDescent="0.25">
      <c r="A48" s="4">
        <v>46027</v>
      </c>
      <c r="B48" s="4"/>
      <c r="C48" s="20">
        <f t="shared" si="5"/>
        <v>6769869.6212250199</v>
      </c>
      <c r="D48" s="20">
        <f t="shared" si="2"/>
        <v>40337.139826465747</v>
      </c>
      <c r="E48" s="20">
        <v>61301</v>
      </c>
      <c r="F48" s="1">
        <f t="shared" si="3"/>
        <v>20963.860173534253</v>
      </c>
      <c r="G48" s="1">
        <f t="shared" si="4"/>
        <v>40337.139826465747</v>
      </c>
      <c r="H48" s="1"/>
    </row>
    <row r="49" spans="1:8" x14ac:dyDescent="0.25">
      <c r="A49" s="4">
        <v>46058</v>
      </c>
      <c r="B49" s="4"/>
      <c r="C49" s="20">
        <f t="shared" si="5"/>
        <v>6748905.7610514853</v>
      </c>
      <c r="D49" s="20">
        <f t="shared" si="2"/>
        <v>40212.230159598439</v>
      </c>
      <c r="E49" s="20">
        <v>61301</v>
      </c>
      <c r="F49" s="1">
        <f t="shared" si="3"/>
        <v>21088.769840401561</v>
      </c>
      <c r="G49" s="1">
        <f t="shared" si="4"/>
        <v>40212.230159598439</v>
      </c>
      <c r="H49" s="1"/>
    </row>
    <row r="50" spans="1:8" x14ac:dyDescent="0.25">
      <c r="A50" s="4">
        <v>46086</v>
      </c>
      <c r="B50" s="4"/>
      <c r="C50" s="20">
        <f t="shared" si="5"/>
        <v>6727816.9912110837</v>
      </c>
      <c r="D50" s="20">
        <f t="shared" si="2"/>
        <v>40086.576239299378</v>
      </c>
      <c r="E50" s="20">
        <v>61301</v>
      </c>
      <c r="F50" s="1">
        <f t="shared" si="3"/>
        <v>21214.423760700622</v>
      </c>
      <c r="G50" s="1">
        <f t="shared" si="4"/>
        <v>40086.576239299378</v>
      </c>
      <c r="H50" s="1"/>
    </row>
    <row r="51" spans="1:8" x14ac:dyDescent="0.25">
      <c r="A51" s="4">
        <v>46117</v>
      </c>
      <c r="B51" s="4"/>
      <c r="C51" s="20">
        <f t="shared" si="5"/>
        <v>6706602.5674503827</v>
      </c>
      <c r="D51" s="20">
        <f t="shared" si="2"/>
        <v>39960.173631058533</v>
      </c>
      <c r="E51" s="20">
        <v>61301</v>
      </c>
      <c r="F51" s="1">
        <f t="shared" si="3"/>
        <v>21340.826368941467</v>
      </c>
      <c r="G51" s="1">
        <f t="shared" si="4"/>
        <v>39960.173631058533</v>
      </c>
      <c r="H51" s="1"/>
    </row>
    <row r="52" spans="1:8" x14ac:dyDescent="0.25">
      <c r="A52" s="4">
        <v>46147</v>
      </c>
      <c r="B52" s="4"/>
      <c r="C52" s="20">
        <f t="shared" si="5"/>
        <v>6685261.7410814408</v>
      </c>
      <c r="D52" s="20">
        <f t="shared" si="2"/>
        <v>39833.017873943587</v>
      </c>
      <c r="E52" s="20">
        <v>61301</v>
      </c>
      <c r="F52" s="1">
        <f t="shared" si="3"/>
        <v>21467.982126056413</v>
      </c>
      <c r="G52" s="1">
        <f t="shared" si="4"/>
        <v>39833.017873943587</v>
      </c>
      <c r="H52" s="1"/>
    </row>
    <row r="53" spans="1:8" x14ac:dyDescent="0.25">
      <c r="A53" s="4">
        <v>46178</v>
      </c>
      <c r="B53" s="4"/>
      <c r="C53" s="20">
        <f t="shared" si="5"/>
        <v>6663793.7589553846</v>
      </c>
      <c r="D53" s="20">
        <f t="shared" si="2"/>
        <v>39705.104480442504</v>
      </c>
      <c r="E53" s="20">
        <v>61301</v>
      </c>
      <c r="F53" s="1">
        <f t="shared" si="3"/>
        <v>21595.895519557496</v>
      </c>
      <c r="G53" s="1">
        <f t="shared" si="4"/>
        <v>39705.104480442504</v>
      </c>
      <c r="H53" s="1"/>
    </row>
    <row r="54" spans="1:8" x14ac:dyDescent="0.25">
      <c r="A54" s="4">
        <v>46208</v>
      </c>
      <c r="B54" s="4"/>
      <c r="C54" s="20">
        <f t="shared" si="5"/>
        <v>6642197.8634358272</v>
      </c>
      <c r="D54" s="20">
        <f t="shared" si="2"/>
        <v>39576.428936305143</v>
      </c>
      <c r="E54" s="20">
        <v>61301</v>
      </c>
      <c r="F54" s="1">
        <f t="shared" si="3"/>
        <v>21724.571063694857</v>
      </c>
      <c r="G54" s="1">
        <f t="shared" si="4"/>
        <v>39576.428936305143</v>
      </c>
      <c r="H54" s="1"/>
    </row>
    <row r="55" spans="1:8" x14ac:dyDescent="0.25">
      <c r="A55" s="4">
        <v>46239</v>
      </c>
      <c r="B55" s="4"/>
      <c r="C55" s="20">
        <f t="shared" si="5"/>
        <v>6620473.2923721327</v>
      </c>
      <c r="D55" s="20">
        <f t="shared" si="2"/>
        <v>39446.986700383961</v>
      </c>
      <c r="E55" s="20">
        <v>61301</v>
      </c>
      <c r="F55" s="1">
        <f t="shared" si="3"/>
        <v>21854.013299616039</v>
      </c>
      <c r="G55" s="1">
        <f t="shared" si="4"/>
        <v>39446.986700383961</v>
      </c>
      <c r="H55" s="1"/>
    </row>
    <row r="56" spans="1:8" x14ac:dyDescent="0.25">
      <c r="A56" s="4">
        <v>46270</v>
      </c>
      <c r="B56" s="4"/>
      <c r="C56" s="20">
        <f t="shared" si="5"/>
        <v>6598619.2790725166</v>
      </c>
      <c r="D56" s="20">
        <f t="shared" si="2"/>
        <v>39316.77320447375</v>
      </c>
      <c r="E56" s="20">
        <v>61301</v>
      </c>
      <c r="F56" s="1">
        <f t="shared" si="3"/>
        <v>21984.22679552625</v>
      </c>
      <c r="G56" s="1">
        <f t="shared" si="4"/>
        <v>39316.77320447375</v>
      </c>
      <c r="H56" s="1"/>
    </row>
    <row r="57" spans="1:8" x14ac:dyDescent="0.25">
      <c r="A57" s="4">
        <v>46300</v>
      </c>
      <c r="B57" s="4"/>
      <c r="C57" s="20">
        <f t="shared" si="5"/>
        <v>6576635.0522769904</v>
      </c>
      <c r="D57" s="20">
        <f t="shared" si="2"/>
        <v>39185.783853150402</v>
      </c>
      <c r="E57" s="20">
        <v>61301</v>
      </c>
      <c r="F57" s="1">
        <f t="shared" si="3"/>
        <v>22115.216146849598</v>
      </c>
      <c r="G57" s="1">
        <f t="shared" si="4"/>
        <v>39185.783853150402</v>
      </c>
      <c r="H57" s="1"/>
    </row>
    <row r="58" spans="1:8" x14ac:dyDescent="0.25">
      <c r="A58" s="4">
        <v>46331</v>
      </c>
      <c r="B58" s="4"/>
      <c r="C58" s="20">
        <f t="shared" si="5"/>
        <v>6554519.8361301403</v>
      </c>
      <c r="D58" s="20">
        <f t="shared" si="2"/>
        <v>39054.014023608754</v>
      </c>
      <c r="E58" s="20">
        <v>61301</v>
      </c>
      <c r="F58" s="1">
        <f t="shared" si="3"/>
        <v>22246.985976391246</v>
      </c>
      <c r="G58" s="1">
        <f t="shared" si="4"/>
        <v>39054.014023608754</v>
      </c>
      <c r="H58" s="1"/>
    </row>
    <row r="59" spans="1:8" x14ac:dyDescent="0.25">
      <c r="A59" s="4">
        <v>46361</v>
      </c>
      <c r="B59" s="4"/>
      <c r="C59" s="20">
        <f t="shared" si="5"/>
        <v>6532272.8501537489</v>
      </c>
      <c r="D59" s="20">
        <f t="shared" si="2"/>
        <v>38921.459065499424</v>
      </c>
      <c r="E59" s="20">
        <v>61301</v>
      </c>
      <c r="F59" s="1">
        <f t="shared" si="3"/>
        <v>22379.540934500576</v>
      </c>
      <c r="G59" s="1">
        <f t="shared" si="4"/>
        <v>38921.459065499424</v>
      </c>
      <c r="H59" s="1"/>
    </row>
    <row r="60" spans="1:8" x14ac:dyDescent="0.25">
      <c r="A60" s="4">
        <v>46392</v>
      </c>
      <c r="B60" s="4"/>
      <c r="C60" s="20">
        <f t="shared" si="5"/>
        <v>6509893.3092192486</v>
      </c>
      <c r="D60" s="20">
        <f t="shared" si="2"/>
        <v>38788.114300764697</v>
      </c>
      <c r="E60" s="20">
        <v>61301</v>
      </c>
      <c r="F60" s="1">
        <f t="shared" si="3"/>
        <v>22512.885699235303</v>
      </c>
      <c r="G60" s="1">
        <f t="shared" si="4"/>
        <v>38788.114300764697</v>
      </c>
      <c r="H60" s="1"/>
    </row>
    <row r="61" spans="1:8" x14ac:dyDescent="0.25">
      <c r="A61" s="4">
        <v>46423</v>
      </c>
      <c r="B61" s="4"/>
      <c r="C61" s="20">
        <f t="shared" si="5"/>
        <v>6487380.4235200137</v>
      </c>
      <c r="D61" s="20">
        <f t="shared" si="2"/>
        <v>38653.975023473417</v>
      </c>
      <c r="E61" s="20">
        <v>61301</v>
      </c>
      <c r="F61" s="1">
        <f t="shared" si="3"/>
        <v>22647.024976526583</v>
      </c>
      <c r="G61" s="1">
        <f t="shared" si="4"/>
        <v>38653.975023473417</v>
      </c>
      <c r="H61" s="1"/>
    </row>
    <row r="62" spans="1:8" x14ac:dyDescent="0.25">
      <c r="A62" s="4">
        <v>46451</v>
      </c>
      <c r="B62" s="4"/>
      <c r="C62" s="20">
        <f t="shared" si="5"/>
        <v>6464733.3985434873</v>
      </c>
      <c r="D62" s="20">
        <f t="shared" si="2"/>
        <v>38519.036499654954</v>
      </c>
      <c r="E62" s="20">
        <v>61301</v>
      </c>
      <c r="F62" s="1">
        <f t="shared" si="3"/>
        <v>22781.963500345046</v>
      </c>
      <c r="G62" s="1">
        <f t="shared" si="4"/>
        <v>38519.036499654954</v>
      </c>
      <c r="H62" s="1"/>
    </row>
    <row r="63" spans="1:8" x14ac:dyDescent="0.25">
      <c r="A63" s="4">
        <v>46482</v>
      </c>
      <c r="B63" s="4"/>
      <c r="C63" s="20">
        <f t="shared" si="5"/>
        <v>6441951.4350431422</v>
      </c>
      <c r="D63" s="20">
        <f t="shared" si="2"/>
        <v>38383.293967132056</v>
      </c>
      <c r="E63" s="20">
        <v>61301</v>
      </c>
      <c r="F63" s="1">
        <f t="shared" si="3"/>
        <v>22917.706032867944</v>
      </c>
      <c r="G63" s="1">
        <f t="shared" si="4"/>
        <v>38383.293967132056</v>
      </c>
      <c r="H63" s="1"/>
    </row>
    <row r="64" spans="1:8" x14ac:dyDescent="0.25">
      <c r="A64" s="4">
        <v>46512</v>
      </c>
      <c r="B64" s="4"/>
      <c r="C64" s="20">
        <f t="shared" si="5"/>
        <v>6419033.7290102746</v>
      </c>
      <c r="D64" s="20">
        <f t="shared" si="2"/>
        <v>38246.742635352894</v>
      </c>
      <c r="E64" s="20">
        <v>61301</v>
      </c>
      <c r="F64" s="1">
        <f t="shared" si="3"/>
        <v>23054.257364647106</v>
      </c>
      <c r="G64" s="1">
        <f t="shared" si="4"/>
        <v>38246.742635352894</v>
      </c>
      <c r="H64" s="1"/>
    </row>
    <row r="65" spans="1:8" x14ac:dyDescent="0.25">
      <c r="A65" s="4">
        <v>46543</v>
      </c>
      <c r="B65" s="4"/>
      <c r="C65" s="20">
        <f t="shared" si="5"/>
        <v>6395979.4716456272</v>
      </c>
      <c r="D65" s="20">
        <f t="shared" si="2"/>
        <v>38109.377685221865</v>
      </c>
      <c r="E65" s="20">
        <v>61301</v>
      </c>
      <c r="F65" s="1">
        <f t="shared" si="3"/>
        <v>23191.622314778135</v>
      </c>
      <c r="G65" s="1">
        <f t="shared" si="4"/>
        <v>38109.377685221865</v>
      </c>
      <c r="H65" s="1"/>
    </row>
    <row r="66" spans="1:8" x14ac:dyDescent="0.25">
      <c r="A66" s="4">
        <v>46573</v>
      </c>
      <c r="B66" s="4"/>
      <c r="C66" s="20">
        <f t="shared" si="5"/>
        <v>6372787.849330849</v>
      </c>
      <c r="D66" s="20">
        <f t="shared" si="2"/>
        <v>37971.194268929648</v>
      </c>
      <c r="E66" s="20">
        <v>61301</v>
      </c>
      <c r="F66" s="1">
        <f t="shared" si="3"/>
        <v>23329.805731070352</v>
      </c>
      <c r="G66" s="1">
        <f t="shared" si="4"/>
        <v>37971.194268929648</v>
      </c>
      <c r="H66" s="1"/>
    </row>
    <row r="67" spans="1:8" x14ac:dyDescent="0.25">
      <c r="A67" s="4">
        <v>46604</v>
      </c>
      <c r="B67" s="4"/>
      <c r="C67" s="20">
        <f t="shared" si="5"/>
        <v>6349458.0435997788</v>
      </c>
      <c r="D67" s="20">
        <f t="shared" si="2"/>
        <v>37832.187509782023</v>
      </c>
      <c r="E67" s="20">
        <v>61301</v>
      </c>
      <c r="F67" s="1">
        <f t="shared" si="3"/>
        <v>23468.812490217977</v>
      </c>
      <c r="G67" s="1">
        <f t="shared" si="4"/>
        <v>37832.187509782023</v>
      </c>
      <c r="H67" s="1"/>
    </row>
    <row r="68" spans="1:8" x14ac:dyDescent="0.25">
      <c r="A68" s="4">
        <v>46635</v>
      </c>
      <c r="B68" s="4"/>
      <c r="C68" s="20">
        <f t="shared" si="5"/>
        <v>6325989.2311095605</v>
      </c>
      <c r="D68" s="20">
        <f t="shared" si="2"/>
        <v>37692.352502027803</v>
      </c>
      <c r="E68" s="20">
        <v>61301</v>
      </c>
      <c r="F68" s="1">
        <f t="shared" si="3"/>
        <v>23608.647497972197</v>
      </c>
      <c r="G68" s="1">
        <f t="shared" si="4"/>
        <v>37692.352502027803</v>
      </c>
      <c r="H68" s="1"/>
    </row>
    <row r="69" spans="1:8" x14ac:dyDescent="0.25">
      <c r="A69" s="4">
        <v>46665</v>
      </c>
      <c r="B69" s="4"/>
      <c r="C69" s="20">
        <f t="shared" si="5"/>
        <v>6302380.583611588</v>
      </c>
      <c r="D69" s="20">
        <f t="shared" si="2"/>
        <v>37551.68431068572</v>
      </c>
      <c r="E69" s="20">
        <v>61301</v>
      </c>
      <c r="F69" s="1">
        <f t="shared" si="3"/>
        <v>23749.31568931428</v>
      </c>
      <c r="G69" s="1">
        <f t="shared" si="4"/>
        <v>37551.68431068572</v>
      </c>
      <c r="H69" s="1"/>
    </row>
    <row r="70" spans="1:8" x14ac:dyDescent="0.25">
      <c r="A70" s="4">
        <v>46696</v>
      </c>
      <c r="B70" s="4"/>
      <c r="C70" s="20">
        <f t="shared" si="5"/>
        <v>6278631.2679222738</v>
      </c>
      <c r="D70" s="20">
        <f t="shared" si="2"/>
        <v>37410.17797137022</v>
      </c>
      <c r="E70" s="20">
        <v>61301</v>
      </c>
      <c r="F70" s="1">
        <f t="shared" si="3"/>
        <v>23890.82202862978</v>
      </c>
      <c r="G70" s="1">
        <f t="shared" si="4"/>
        <v>37410.17797137022</v>
      </c>
      <c r="H70" s="1"/>
    </row>
    <row r="71" spans="1:8" x14ac:dyDescent="0.25">
      <c r="A71" s="4">
        <v>46726</v>
      </c>
      <c r="B71" s="4"/>
      <c r="C71" s="20">
        <f t="shared" si="5"/>
        <v>6254740.4458936444</v>
      </c>
      <c r="D71" s="20">
        <f t="shared" ref="D71:D134" si="6">($C$1%*C71)/12</f>
        <v>37267.828490116306</v>
      </c>
      <c r="E71" s="20">
        <v>61301</v>
      </c>
      <c r="F71" s="1">
        <f t="shared" si="3"/>
        <v>24033.171509883694</v>
      </c>
      <c r="G71" s="1">
        <f t="shared" si="4"/>
        <v>37267.828490116306</v>
      </c>
      <c r="H71" s="1"/>
    </row>
    <row r="72" spans="1:8" x14ac:dyDescent="0.25">
      <c r="A72" s="4">
        <v>46757</v>
      </c>
      <c r="B72" s="4"/>
      <c r="C72" s="20">
        <f t="shared" si="5"/>
        <v>6230707.274383761</v>
      </c>
      <c r="D72" s="20">
        <f t="shared" si="6"/>
        <v>37124.630843203246</v>
      </c>
      <c r="E72" s="20">
        <v>61301</v>
      </c>
      <c r="F72" s="1">
        <f t="shared" si="3"/>
        <v>24176.369156796754</v>
      </c>
      <c r="G72" s="1">
        <f t="shared" si="4"/>
        <v>37124.630843203246</v>
      </c>
      <c r="H72" s="1"/>
    </row>
    <row r="73" spans="1:8" x14ac:dyDescent="0.25">
      <c r="A73" s="4">
        <v>46788</v>
      </c>
      <c r="B73" s="4"/>
      <c r="C73" s="20">
        <f t="shared" si="5"/>
        <v>6206530.9052269645</v>
      </c>
      <c r="D73" s="20">
        <f t="shared" si="6"/>
        <v>36980.579976977337</v>
      </c>
      <c r="E73" s="20">
        <v>61301</v>
      </c>
      <c r="F73" s="1">
        <f t="shared" si="3"/>
        <v>24320.420023022663</v>
      </c>
      <c r="G73" s="1">
        <f t="shared" si="4"/>
        <v>36980.579976977337</v>
      </c>
      <c r="H73" s="1"/>
    </row>
    <row r="74" spans="1:8" x14ac:dyDescent="0.25">
      <c r="A74" s="4">
        <v>46817</v>
      </c>
      <c r="B74" s="4"/>
      <c r="C74" s="20">
        <f t="shared" si="5"/>
        <v>6182210.4852039423</v>
      </c>
      <c r="D74" s="20">
        <f t="shared" si="6"/>
        <v>36835.670807673494</v>
      </c>
      <c r="E74" s="20">
        <v>61301</v>
      </c>
      <c r="F74" s="1">
        <f t="shared" si="3"/>
        <v>24465.329192326506</v>
      </c>
      <c r="G74" s="1">
        <f t="shared" si="4"/>
        <v>36835.670807673494</v>
      </c>
      <c r="H74" s="1"/>
    </row>
    <row r="75" spans="1:8" x14ac:dyDescent="0.25">
      <c r="A75" s="4">
        <v>46848</v>
      </c>
      <c r="B75" s="4"/>
      <c r="C75" s="20">
        <f t="shared" si="5"/>
        <v>6157745.1560116159</v>
      </c>
      <c r="D75" s="20">
        <f t="shared" si="6"/>
        <v>36689.898221235882</v>
      </c>
      <c r="E75" s="20">
        <v>61301</v>
      </c>
      <c r="F75" s="1">
        <f t="shared" si="3"/>
        <v>24611.101778764118</v>
      </c>
      <c r="G75" s="1">
        <f t="shared" si="4"/>
        <v>36689.898221235882</v>
      </c>
      <c r="H75" s="1"/>
    </row>
    <row r="76" spans="1:8" x14ac:dyDescent="0.25">
      <c r="A76" s="4">
        <v>46878</v>
      </c>
      <c r="B76" s="4"/>
      <c r="C76" s="20">
        <f t="shared" si="5"/>
        <v>6133134.0542328516</v>
      </c>
      <c r="D76" s="20">
        <f t="shared" si="6"/>
        <v>36543.257073137407</v>
      </c>
      <c r="E76" s="20">
        <v>61301</v>
      </c>
      <c r="F76" s="1">
        <f t="shared" si="3"/>
        <v>24757.742926862593</v>
      </c>
      <c r="G76" s="1">
        <f t="shared" si="4"/>
        <v>36543.257073137407</v>
      </c>
      <c r="H76" s="1"/>
    </row>
    <row r="77" spans="1:8" x14ac:dyDescent="0.25">
      <c r="A77" s="4">
        <v>46909</v>
      </c>
      <c r="B77" s="4"/>
      <c r="C77" s="20">
        <f t="shared" si="5"/>
        <v>6108376.3113059886</v>
      </c>
      <c r="D77" s="20">
        <f t="shared" si="6"/>
        <v>36395.742188198186</v>
      </c>
      <c r="E77" s="20">
        <v>61301</v>
      </c>
      <c r="F77" s="1">
        <f t="shared" si="3"/>
        <v>24905.257811801814</v>
      </c>
      <c r="G77" s="1">
        <f t="shared" si="4"/>
        <v>36395.742188198186</v>
      </c>
      <c r="H77" s="1"/>
    </row>
    <row r="78" spans="1:8" x14ac:dyDescent="0.25">
      <c r="A78" s="4">
        <v>46939</v>
      </c>
      <c r="B78" s="4"/>
      <c r="C78" s="20">
        <f t="shared" si="5"/>
        <v>6083471.0534941871</v>
      </c>
      <c r="D78" s="20">
        <f t="shared" si="6"/>
        <v>36247.348360402866</v>
      </c>
      <c r="E78" s="20">
        <v>61301</v>
      </c>
      <c r="F78" s="1">
        <f t="shared" si="3"/>
        <v>25053.651639597134</v>
      </c>
      <c r="G78" s="1">
        <f t="shared" si="4"/>
        <v>36247.348360402866</v>
      </c>
      <c r="H78" s="1"/>
    </row>
    <row r="79" spans="1:8" x14ac:dyDescent="0.25">
      <c r="A79" s="4">
        <v>46970</v>
      </c>
      <c r="B79" s="4"/>
      <c r="C79" s="20">
        <f t="shared" si="5"/>
        <v>6058417.4018545896</v>
      </c>
      <c r="D79" s="20">
        <f t="shared" si="6"/>
        <v>36098.070352716932</v>
      </c>
      <c r="E79" s="20">
        <v>61301</v>
      </c>
      <c r="F79" s="1">
        <f t="shared" si="3"/>
        <v>25202.929647283068</v>
      </c>
      <c r="G79" s="1">
        <f t="shared" si="4"/>
        <v>36098.070352716932</v>
      </c>
      <c r="H79" s="1"/>
    </row>
    <row r="80" spans="1:8" x14ac:dyDescent="0.25">
      <c r="A80" s="4">
        <v>47001</v>
      </c>
      <c r="B80" s="4"/>
      <c r="C80" s="20">
        <f t="shared" si="5"/>
        <v>6033214.4722073069</v>
      </c>
      <c r="D80" s="20">
        <f t="shared" si="6"/>
        <v>35947.902896901876</v>
      </c>
      <c r="E80" s="20">
        <v>61301</v>
      </c>
      <c r="F80" s="1">
        <f t="shared" si="3"/>
        <v>25353.097103098124</v>
      </c>
      <c r="G80" s="1">
        <f t="shared" si="4"/>
        <v>35947.902896901876</v>
      </c>
      <c r="H80" s="1"/>
    </row>
    <row r="81" spans="1:8" x14ac:dyDescent="0.25">
      <c r="A81" s="4">
        <v>47031</v>
      </c>
      <c r="B81" s="4"/>
      <c r="C81" s="20">
        <f t="shared" si="5"/>
        <v>6007861.3751042085</v>
      </c>
      <c r="D81" s="20">
        <f t="shared" si="6"/>
        <v>35796.84069332925</v>
      </c>
      <c r="E81" s="20">
        <v>61301</v>
      </c>
      <c r="F81" s="1">
        <f t="shared" si="3"/>
        <v>25504.15930667075</v>
      </c>
      <c r="G81" s="1">
        <f t="shared" si="4"/>
        <v>35796.84069332925</v>
      </c>
      <c r="H81" s="1"/>
    </row>
    <row r="82" spans="1:8" x14ac:dyDescent="0.25">
      <c r="A82" s="4">
        <v>47062</v>
      </c>
      <c r="B82" s="4"/>
      <c r="C82" s="20">
        <f t="shared" si="5"/>
        <v>5982357.2157975379</v>
      </c>
      <c r="D82" s="20">
        <f t="shared" si="6"/>
        <v>35644.878410793666</v>
      </c>
      <c r="E82" s="20">
        <v>61301</v>
      </c>
      <c r="F82" s="1">
        <f t="shared" si="3"/>
        <v>25656.121589206334</v>
      </c>
      <c r="G82" s="1">
        <f t="shared" si="4"/>
        <v>35644.878410793666</v>
      </c>
      <c r="H82" s="1"/>
    </row>
    <row r="83" spans="1:8" x14ac:dyDescent="0.25">
      <c r="A83" s="4">
        <v>47092</v>
      </c>
      <c r="B83" s="4"/>
      <c r="C83" s="20">
        <f t="shared" si="5"/>
        <v>5956701.0942083318</v>
      </c>
      <c r="D83" s="20">
        <f t="shared" si="6"/>
        <v>35492.010686324647</v>
      </c>
      <c r="E83" s="20">
        <v>61301</v>
      </c>
      <c r="F83" s="1">
        <f t="shared" si="3"/>
        <v>25808.989313675353</v>
      </c>
      <c r="G83" s="1">
        <f t="shared" si="4"/>
        <v>35492.010686324647</v>
      </c>
      <c r="H83" s="1"/>
    </row>
    <row r="84" spans="1:8" x14ac:dyDescent="0.25">
      <c r="A84" s="4">
        <v>47123</v>
      </c>
      <c r="B84" s="4"/>
      <c r="C84" s="20">
        <f t="shared" si="5"/>
        <v>5930892.1048946567</v>
      </c>
      <c r="D84" s="20">
        <f t="shared" si="6"/>
        <v>35338.232124997332</v>
      </c>
      <c r="E84" s="20">
        <v>61301</v>
      </c>
      <c r="F84" s="1">
        <f t="shared" si="3"/>
        <v>25962.767875002668</v>
      </c>
      <c r="G84" s="1">
        <f t="shared" si="4"/>
        <v>35338.232124997332</v>
      </c>
      <c r="H84" s="1"/>
    </row>
    <row r="85" spans="1:8" x14ac:dyDescent="0.25">
      <c r="A85" s="4">
        <v>47154</v>
      </c>
      <c r="B85" s="4"/>
      <c r="C85" s="20">
        <f t="shared" si="5"/>
        <v>5904929.337019654</v>
      </c>
      <c r="D85" s="20">
        <f t="shared" si="6"/>
        <v>35183.537299742107</v>
      </c>
      <c r="E85" s="20">
        <v>61301</v>
      </c>
      <c r="F85" s="1">
        <f t="shared" si="3"/>
        <v>26117.462700257893</v>
      </c>
      <c r="G85" s="1">
        <f t="shared" si="4"/>
        <v>35183.537299742107</v>
      </c>
      <c r="H85" s="1"/>
    </row>
    <row r="86" spans="1:8" x14ac:dyDescent="0.25">
      <c r="A86" s="4">
        <v>47182</v>
      </c>
      <c r="B86" s="4"/>
      <c r="C86" s="20">
        <f t="shared" si="5"/>
        <v>5878811.874319396</v>
      </c>
      <c r="D86" s="20">
        <f t="shared" si="6"/>
        <v>35027.920751153069</v>
      </c>
      <c r="E86" s="20">
        <v>61301</v>
      </c>
      <c r="F86" s="1">
        <f t="shared" si="3"/>
        <v>26273.079248846931</v>
      </c>
      <c r="G86" s="1">
        <f t="shared" si="4"/>
        <v>35027.920751153069</v>
      </c>
      <c r="H86" s="1"/>
    </row>
    <row r="87" spans="1:8" x14ac:dyDescent="0.25">
      <c r="A87" s="4">
        <v>47213</v>
      </c>
      <c r="B87" s="4"/>
      <c r="C87" s="20">
        <f t="shared" si="5"/>
        <v>5852538.7950705495</v>
      </c>
      <c r="D87" s="20">
        <f t="shared" si="6"/>
        <v>34871.376987295364</v>
      </c>
      <c r="E87" s="20">
        <v>61301</v>
      </c>
      <c r="F87" s="1">
        <f t="shared" si="3"/>
        <v>26429.623012704636</v>
      </c>
      <c r="G87" s="1">
        <f t="shared" si="4"/>
        <v>34871.376987295364</v>
      </c>
      <c r="H87" s="1"/>
    </row>
    <row r="88" spans="1:8" x14ac:dyDescent="0.25">
      <c r="A88" s="4">
        <v>47243</v>
      </c>
      <c r="B88" s="4"/>
      <c r="C88" s="20">
        <f t="shared" si="5"/>
        <v>5826109.1720578447</v>
      </c>
      <c r="D88" s="20">
        <f t="shared" si="6"/>
        <v>34713.90048351133</v>
      </c>
      <c r="E88" s="20">
        <v>61301</v>
      </c>
      <c r="F88" s="1">
        <f t="shared" si="3"/>
        <v>26587.09951648867</v>
      </c>
      <c r="G88" s="1">
        <f t="shared" si="4"/>
        <v>34713.90048351133</v>
      </c>
      <c r="H88" s="1"/>
    </row>
    <row r="89" spans="1:8" x14ac:dyDescent="0.25">
      <c r="A89" s="4">
        <v>47274</v>
      </c>
      <c r="B89" s="4"/>
      <c r="C89" s="20">
        <f t="shared" si="5"/>
        <v>5799522.0725413561</v>
      </c>
      <c r="D89" s="20">
        <f t="shared" si="6"/>
        <v>34555.485682225582</v>
      </c>
      <c r="E89" s="20">
        <v>61301</v>
      </c>
      <c r="F89" s="1">
        <f t="shared" si="3"/>
        <v>26745.514317774418</v>
      </c>
      <c r="G89" s="1">
        <f t="shared" si="4"/>
        <v>34555.485682225582</v>
      </c>
      <c r="H89" s="1"/>
    </row>
    <row r="90" spans="1:8" x14ac:dyDescent="0.25">
      <c r="A90" s="4">
        <v>47304</v>
      </c>
      <c r="B90" s="4"/>
      <c r="C90" s="20">
        <f t="shared" si="5"/>
        <v>5772776.5582235819</v>
      </c>
      <c r="D90" s="20">
        <f t="shared" si="6"/>
        <v>34396.126992748847</v>
      </c>
      <c r="E90" s="20">
        <v>61301</v>
      </c>
      <c r="F90" s="1">
        <f t="shared" si="3"/>
        <v>26904.873007251153</v>
      </c>
      <c r="G90" s="1">
        <f t="shared" si="4"/>
        <v>34396.126992748847</v>
      </c>
      <c r="H90" s="1"/>
    </row>
    <row r="91" spans="1:8" x14ac:dyDescent="0.25">
      <c r="A91" s="4">
        <v>47335</v>
      </c>
      <c r="B91" s="4"/>
      <c r="C91" s="20">
        <f t="shared" si="5"/>
        <v>5745871.6852163309</v>
      </c>
      <c r="D91" s="20">
        <f t="shared" si="6"/>
        <v>34235.818791080645</v>
      </c>
      <c r="E91" s="20">
        <v>61301</v>
      </c>
      <c r="F91" s="1">
        <f t="shared" si="3"/>
        <v>27065.181208919355</v>
      </c>
      <c r="G91" s="1">
        <f t="shared" si="4"/>
        <v>34235.818791080645</v>
      </c>
      <c r="H91" s="1"/>
    </row>
    <row r="92" spans="1:8" x14ac:dyDescent="0.25">
      <c r="A92" s="4">
        <v>47366</v>
      </c>
      <c r="B92" s="4"/>
      <c r="C92" s="20">
        <f t="shared" si="5"/>
        <v>5718806.5040074112</v>
      </c>
      <c r="D92" s="20">
        <f t="shared" si="6"/>
        <v>34074.555419710829</v>
      </c>
      <c r="E92" s="20">
        <v>61301</v>
      </c>
      <c r="F92" s="1">
        <f t="shared" si="3"/>
        <v>27226.444580289171</v>
      </c>
      <c r="G92" s="1">
        <f t="shared" si="4"/>
        <v>34074.555419710829</v>
      </c>
      <c r="H92" s="1"/>
    </row>
    <row r="93" spans="1:8" x14ac:dyDescent="0.25">
      <c r="A93" s="4">
        <v>47396</v>
      </c>
      <c r="B93" s="4"/>
      <c r="C93" s="20">
        <f t="shared" si="5"/>
        <v>5691580.0594271217</v>
      </c>
      <c r="D93" s="20">
        <f t="shared" si="6"/>
        <v>33912.331187419935</v>
      </c>
      <c r="E93" s="20">
        <v>61301</v>
      </c>
      <c r="F93" s="1">
        <f t="shared" si="3"/>
        <v>27388.668812580065</v>
      </c>
      <c r="G93" s="1">
        <f t="shared" si="4"/>
        <v>33912.331187419935</v>
      </c>
      <c r="H93" s="1"/>
    </row>
    <row r="94" spans="1:8" x14ac:dyDescent="0.25">
      <c r="A94" s="4">
        <v>47427</v>
      </c>
      <c r="B94" s="4"/>
      <c r="C94" s="20">
        <f t="shared" si="5"/>
        <v>5664191.3906145412</v>
      </c>
      <c r="D94" s="20">
        <f t="shared" si="6"/>
        <v>33749.140369078312</v>
      </c>
      <c r="E94" s="20">
        <v>61301</v>
      </c>
      <c r="F94" s="1">
        <f t="shared" si="3"/>
        <v>27551.859630921688</v>
      </c>
      <c r="G94" s="1">
        <f t="shared" si="4"/>
        <v>33749.140369078312</v>
      </c>
      <c r="H94" s="1"/>
    </row>
    <row r="95" spans="1:8" x14ac:dyDescent="0.25">
      <c r="A95" s="4">
        <v>47457</v>
      </c>
      <c r="B95" s="4"/>
      <c r="C95" s="20">
        <f t="shared" si="5"/>
        <v>5636639.5309836194</v>
      </c>
      <c r="D95" s="20">
        <f t="shared" si="6"/>
        <v>33584.977205444069</v>
      </c>
      <c r="E95" s="20">
        <v>61301</v>
      </c>
      <c r="F95" s="1">
        <f t="shared" si="3"/>
        <v>27716.022794555931</v>
      </c>
      <c r="G95" s="1">
        <f t="shared" si="4"/>
        <v>33584.977205444069</v>
      </c>
      <c r="H95" s="1"/>
    </row>
    <row r="96" spans="1:8" x14ac:dyDescent="0.25">
      <c r="A96" s="4">
        <v>47488</v>
      </c>
      <c r="B96" s="4"/>
      <c r="C96" s="20">
        <f t="shared" si="5"/>
        <v>5608923.5081890635</v>
      </c>
      <c r="D96" s="20">
        <f t="shared" si="6"/>
        <v>33419.835902959843</v>
      </c>
      <c r="E96" s="20">
        <v>61301</v>
      </c>
      <c r="F96" s="1">
        <f t="shared" si="3"/>
        <v>27881.164097040157</v>
      </c>
      <c r="G96" s="1">
        <f t="shared" si="4"/>
        <v>33419.835902959843</v>
      </c>
      <c r="H96" s="1"/>
    </row>
    <row r="97" spans="1:8" x14ac:dyDescent="0.25">
      <c r="A97" s="4">
        <v>47519</v>
      </c>
      <c r="B97" s="4"/>
      <c r="C97" s="20">
        <f t="shared" si="5"/>
        <v>5581042.3440920236</v>
      </c>
      <c r="D97" s="20">
        <f t="shared" si="6"/>
        <v>33253.710633548311</v>
      </c>
      <c r="E97" s="20">
        <v>61301</v>
      </c>
      <c r="F97" s="1">
        <f t="shared" si="3"/>
        <v>28047.289366451689</v>
      </c>
      <c r="G97" s="1">
        <f t="shared" si="4"/>
        <v>33253.710633548311</v>
      </c>
      <c r="H97" s="1"/>
    </row>
    <row r="98" spans="1:8" x14ac:dyDescent="0.25">
      <c r="A98" s="4">
        <v>47547</v>
      </c>
      <c r="B98" s="4"/>
      <c r="C98" s="20">
        <f t="shared" si="5"/>
        <v>5552995.0547255715</v>
      </c>
      <c r="D98" s="20">
        <f t="shared" si="6"/>
        <v>33086.595534406537</v>
      </c>
      <c r="E98" s="20">
        <v>61301</v>
      </c>
      <c r="F98" s="1">
        <f t="shared" si="3"/>
        <v>28214.404465593463</v>
      </c>
      <c r="G98" s="1">
        <f t="shared" si="4"/>
        <v>33086.595534406537</v>
      </c>
      <c r="H98" s="1"/>
    </row>
    <row r="99" spans="1:8" x14ac:dyDescent="0.25">
      <c r="A99" s="4">
        <v>47578</v>
      </c>
      <c r="B99" s="4"/>
      <c r="C99" s="20">
        <f t="shared" si="5"/>
        <v>5524780.6502599781</v>
      </c>
      <c r="D99" s="20">
        <f t="shared" si="6"/>
        <v>32918.484707799042</v>
      </c>
      <c r="E99" s="20">
        <v>61301</v>
      </c>
      <c r="F99" s="1">
        <f t="shared" si="3"/>
        <v>28382.515292200958</v>
      </c>
      <c r="G99" s="1">
        <f t="shared" si="4"/>
        <v>32918.484707799042</v>
      </c>
      <c r="H99" s="1"/>
    </row>
    <row r="100" spans="1:8" x14ac:dyDescent="0.25">
      <c r="A100" s="4">
        <v>47608</v>
      </c>
      <c r="B100" s="4"/>
      <c r="C100" s="20">
        <f t="shared" si="5"/>
        <v>5496398.1349677769</v>
      </c>
      <c r="D100" s="20">
        <f t="shared" si="6"/>
        <v>32749.372220849677</v>
      </c>
      <c r="E100" s="20">
        <v>61301</v>
      </c>
      <c r="F100" s="1">
        <f t="shared" si="3"/>
        <v>28551.627779150323</v>
      </c>
      <c r="G100" s="1">
        <f t="shared" si="4"/>
        <v>32749.372220849677</v>
      </c>
      <c r="H100" s="1"/>
    </row>
    <row r="101" spans="1:8" x14ac:dyDescent="0.25">
      <c r="A101" s="4">
        <v>47639</v>
      </c>
      <c r="B101" s="4"/>
      <c r="C101" s="20">
        <f t="shared" si="5"/>
        <v>5467846.5071886266</v>
      </c>
      <c r="D101" s="20">
        <f t="shared" si="6"/>
        <v>32579.252105332238</v>
      </c>
      <c r="E101" s="20">
        <v>61301</v>
      </c>
      <c r="F101" s="1">
        <f t="shared" si="3"/>
        <v>28721.747894667762</v>
      </c>
      <c r="G101" s="1">
        <f t="shared" si="4"/>
        <v>32579.252105332238</v>
      </c>
      <c r="H101" s="1"/>
    </row>
    <row r="102" spans="1:8" x14ac:dyDescent="0.25">
      <c r="A102" s="4">
        <v>47669</v>
      </c>
      <c r="B102" s="4"/>
      <c r="C102" s="20">
        <f t="shared" si="5"/>
        <v>5439124.7592939585</v>
      </c>
      <c r="D102" s="20">
        <f t="shared" si="6"/>
        <v>32408.11835745984</v>
      </c>
      <c r="E102" s="20">
        <v>61301</v>
      </c>
      <c r="F102" s="1">
        <f t="shared" si="3"/>
        <v>28892.88164254016</v>
      </c>
      <c r="G102" s="1">
        <f t="shared" si="4"/>
        <v>32408.11835745984</v>
      </c>
      <c r="H102" s="1"/>
    </row>
    <row r="103" spans="1:8" x14ac:dyDescent="0.25">
      <c r="A103" s="4">
        <v>47700</v>
      </c>
      <c r="B103" s="4"/>
      <c r="C103" s="20">
        <f t="shared" si="5"/>
        <v>5410231.8776514186</v>
      </c>
      <c r="D103" s="20">
        <f t="shared" si="6"/>
        <v>32235.964937673038</v>
      </c>
      <c r="E103" s="20">
        <v>61301</v>
      </c>
      <c r="F103" s="1">
        <f t="shared" si="3"/>
        <v>29065.035062326962</v>
      </c>
      <c r="G103" s="1">
        <f t="shared" si="4"/>
        <v>32235.964937673038</v>
      </c>
      <c r="H103" s="1"/>
    </row>
    <row r="104" spans="1:8" x14ac:dyDescent="0.25">
      <c r="A104" s="4">
        <v>47731</v>
      </c>
      <c r="B104" s="4"/>
      <c r="C104" s="20">
        <f t="shared" si="5"/>
        <v>5381166.8425890915</v>
      </c>
      <c r="D104" s="20">
        <f t="shared" si="6"/>
        <v>32062.785770426675</v>
      </c>
      <c r="E104" s="20">
        <v>61301</v>
      </c>
      <c r="F104" s="1">
        <f t="shared" si="3"/>
        <v>29238.214229573325</v>
      </c>
      <c r="G104" s="1">
        <f t="shared" si="4"/>
        <v>32062.785770426675</v>
      </c>
      <c r="H104" s="1"/>
    </row>
    <row r="105" spans="1:8" x14ac:dyDescent="0.25">
      <c r="A105" s="4">
        <v>47761</v>
      </c>
      <c r="B105" s="4"/>
      <c r="C105" s="20">
        <f t="shared" si="5"/>
        <v>5351928.628359518</v>
      </c>
      <c r="D105" s="20">
        <f t="shared" si="6"/>
        <v>31888.574743975463</v>
      </c>
      <c r="E105" s="20">
        <v>61301</v>
      </c>
      <c r="F105" s="1">
        <f t="shared" si="3"/>
        <v>29412.425256024537</v>
      </c>
      <c r="G105" s="1">
        <f t="shared" si="4"/>
        <v>31888.574743975463</v>
      </c>
      <c r="H105" s="1"/>
    </row>
    <row r="106" spans="1:8" x14ac:dyDescent="0.25">
      <c r="A106" s="4">
        <v>47792</v>
      </c>
      <c r="B106" s="4"/>
      <c r="C106" s="20">
        <f t="shared" si="5"/>
        <v>5322516.2031034939</v>
      </c>
      <c r="D106" s="20">
        <f t="shared" si="6"/>
        <v>31713.325710158319</v>
      </c>
      <c r="E106" s="20">
        <v>61301</v>
      </c>
      <c r="F106" s="1">
        <f t="shared" si="3"/>
        <v>29587.674289841681</v>
      </c>
      <c r="G106" s="1">
        <f t="shared" si="4"/>
        <v>31713.325710158319</v>
      </c>
      <c r="H106" s="1"/>
    </row>
    <row r="107" spans="1:8" x14ac:dyDescent="0.25">
      <c r="A107" s="4">
        <v>47822</v>
      </c>
      <c r="B107" s="4"/>
      <c r="C107" s="20">
        <f t="shared" si="5"/>
        <v>5292928.5288136518</v>
      </c>
      <c r="D107" s="20">
        <f t="shared" si="6"/>
        <v>31537.032484181345</v>
      </c>
      <c r="E107" s="20">
        <v>61301</v>
      </c>
      <c r="F107" s="1">
        <f t="shared" si="3"/>
        <v>29763.967515818655</v>
      </c>
      <c r="G107" s="1">
        <f t="shared" si="4"/>
        <v>31537.032484181345</v>
      </c>
      <c r="H107" s="1"/>
    </row>
    <row r="108" spans="1:8" x14ac:dyDescent="0.25">
      <c r="A108" s="4">
        <v>47853</v>
      </c>
      <c r="B108" s="4"/>
      <c r="C108" s="20">
        <f t="shared" si="5"/>
        <v>5263164.561297833</v>
      </c>
      <c r="D108" s="20">
        <f t="shared" si="6"/>
        <v>31359.688844399589</v>
      </c>
      <c r="E108" s="20">
        <v>61301</v>
      </c>
      <c r="F108" s="1">
        <f t="shared" ref="F108:F171" si="7">E108-D108</f>
        <v>29941.311155600411</v>
      </c>
      <c r="G108" s="1">
        <f t="shared" ref="G108:G171" si="8">D108</f>
        <v>31359.688844399589</v>
      </c>
      <c r="H108" s="1"/>
    </row>
    <row r="109" spans="1:8" x14ac:dyDescent="0.25">
      <c r="A109" s="4">
        <v>47884</v>
      </c>
      <c r="B109" s="4"/>
      <c r="C109" s="20">
        <f t="shared" ref="C109:C172" si="9">C108-F108-H109</f>
        <v>5233223.2501422325</v>
      </c>
      <c r="D109" s="20">
        <f t="shared" si="6"/>
        <v>31181.288532097471</v>
      </c>
      <c r="E109" s="20">
        <v>61301</v>
      </c>
      <c r="F109" s="1">
        <f t="shared" si="7"/>
        <v>30119.711467902529</v>
      </c>
      <c r="G109" s="1">
        <f t="shared" si="8"/>
        <v>31181.288532097471</v>
      </c>
      <c r="H109" s="1"/>
    </row>
    <row r="110" spans="1:8" x14ac:dyDescent="0.25">
      <c r="A110" s="4">
        <v>47912</v>
      </c>
      <c r="B110" s="4"/>
      <c r="C110" s="20">
        <f t="shared" si="9"/>
        <v>5203103.5386743303</v>
      </c>
      <c r="D110" s="20">
        <f t="shared" si="6"/>
        <v>31001.825251267888</v>
      </c>
      <c r="E110" s="20">
        <v>61301</v>
      </c>
      <c r="F110" s="1">
        <f t="shared" si="7"/>
        <v>30299.174748732112</v>
      </c>
      <c r="G110" s="1">
        <f t="shared" si="8"/>
        <v>31001.825251267888</v>
      </c>
      <c r="H110" s="1"/>
    </row>
    <row r="111" spans="1:8" x14ac:dyDescent="0.25">
      <c r="A111" s="4">
        <v>47943</v>
      </c>
      <c r="B111" s="4"/>
      <c r="C111" s="20">
        <f t="shared" si="9"/>
        <v>5172804.3639255986</v>
      </c>
      <c r="D111" s="20">
        <f t="shared" si="6"/>
        <v>30821.29266839003</v>
      </c>
      <c r="E111" s="20">
        <v>61301</v>
      </c>
      <c r="F111" s="1">
        <f t="shared" si="7"/>
        <v>30479.70733160997</v>
      </c>
      <c r="G111" s="1">
        <f t="shared" si="8"/>
        <v>30821.29266839003</v>
      </c>
      <c r="H111" s="1"/>
    </row>
    <row r="112" spans="1:8" x14ac:dyDescent="0.25">
      <c r="A112" s="4">
        <v>47973</v>
      </c>
      <c r="B112" s="4"/>
      <c r="C112" s="20">
        <f t="shared" si="9"/>
        <v>5142324.6565939886</v>
      </c>
      <c r="D112" s="20">
        <f t="shared" si="6"/>
        <v>30639.684412205854</v>
      </c>
      <c r="E112" s="20">
        <v>61301</v>
      </c>
      <c r="F112" s="1">
        <f t="shared" si="7"/>
        <v>30661.315587794146</v>
      </c>
      <c r="G112" s="1">
        <f t="shared" si="8"/>
        <v>30639.684412205854</v>
      </c>
      <c r="H112" s="1"/>
    </row>
    <row r="113" spans="1:8" x14ac:dyDescent="0.25">
      <c r="A113" s="4">
        <v>48004</v>
      </c>
      <c r="B113" s="4"/>
      <c r="C113" s="20">
        <f t="shared" si="9"/>
        <v>5111663.3410061942</v>
      </c>
      <c r="D113" s="20">
        <f t="shared" si="6"/>
        <v>30456.994073495243</v>
      </c>
      <c r="E113" s="20">
        <v>61301</v>
      </c>
      <c r="F113" s="1">
        <f t="shared" si="7"/>
        <v>30844.005926504757</v>
      </c>
      <c r="G113" s="1">
        <f t="shared" si="8"/>
        <v>30456.994073495243</v>
      </c>
      <c r="H113" s="1"/>
    </row>
    <row r="114" spans="1:8" x14ac:dyDescent="0.25">
      <c r="A114" s="4">
        <v>48034</v>
      </c>
      <c r="B114" s="4"/>
      <c r="C114" s="20">
        <f t="shared" si="9"/>
        <v>5080819.3350796895</v>
      </c>
      <c r="D114" s="20">
        <f t="shared" si="6"/>
        <v>30273.215204849821</v>
      </c>
      <c r="E114" s="20">
        <v>61301</v>
      </c>
      <c r="F114" s="1">
        <f t="shared" si="7"/>
        <v>31027.784795150179</v>
      </c>
      <c r="G114" s="1">
        <f t="shared" si="8"/>
        <v>30273.215204849821</v>
      </c>
      <c r="H114" s="1"/>
    </row>
    <row r="115" spans="1:8" x14ac:dyDescent="0.25">
      <c r="A115" s="4">
        <v>48065</v>
      </c>
      <c r="B115" s="4"/>
      <c r="C115" s="20">
        <f t="shared" si="9"/>
        <v>5049791.5502845393</v>
      </c>
      <c r="D115" s="20">
        <f t="shared" si="6"/>
        <v>30088.341320445383</v>
      </c>
      <c r="E115" s="20">
        <v>61301</v>
      </c>
      <c r="F115" s="1">
        <f t="shared" si="7"/>
        <v>31212.658679554617</v>
      </c>
      <c r="G115" s="1">
        <f t="shared" si="8"/>
        <v>30088.341320445383</v>
      </c>
      <c r="H115" s="1"/>
    </row>
    <row r="116" spans="1:8" x14ac:dyDescent="0.25">
      <c r="A116" s="4">
        <v>48096</v>
      </c>
      <c r="B116" s="4"/>
      <c r="C116" s="20">
        <f t="shared" si="9"/>
        <v>5018578.8916049851</v>
      </c>
      <c r="D116" s="20">
        <f t="shared" si="6"/>
        <v>29902.36589581304</v>
      </c>
      <c r="E116" s="20">
        <v>61301</v>
      </c>
      <c r="F116" s="1">
        <f t="shared" si="7"/>
        <v>31398.63410418696</v>
      </c>
      <c r="G116" s="1">
        <f t="shared" si="8"/>
        <v>29902.36589581304</v>
      </c>
      <c r="H116" s="1"/>
    </row>
    <row r="117" spans="1:8" x14ac:dyDescent="0.25">
      <c r="A117" s="4">
        <v>48126</v>
      </c>
      <c r="B117" s="4"/>
      <c r="C117" s="20">
        <f t="shared" si="9"/>
        <v>4987180.2575007984</v>
      </c>
      <c r="D117" s="20">
        <f t="shared" si="6"/>
        <v>29715.282367608928</v>
      </c>
      <c r="E117" s="20">
        <v>61301</v>
      </c>
      <c r="F117" s="1">
        <f t="shared" si="7"/>
        <v>31585.717632391072</v>
      </c>
      <c r="G117" s="1">
        <f t="shared" si="8"/>
        <v>29715.282367608928</v>
      </c>
      <c r="H117" s="1"/>
    </row>
    <row r="118" spans="1:8" x14ac:dyDescent="0.25">
      <c r="A118" s="4">
        <v>48157</v>
      </c>
      <c r="B118" s="4"/>
      <c r="C118" s="20">
        <f t="shared" si="9"/>
        <v>4955594.539868407</v>
      </c>
      <c r="D118" s="20">
        <f t="shared" si="6"/>
        <v>29527.084133382596</v>
      </c>
      <c r="E118" s="20">
        <v>61301</v>
      </c>
      <c r="F118" s="1">
        <f t="shared" si="7"/>
        <v>31773.915866617404</v>
      </c>
      <c r="G118" s="1">
        <f t="shared" si="8"/>
        <v>29527.084133382596</v>
      </c>
      <c r="H118" s="1"/>
    </row>
    <row r="119" spans="1:8" x14ac:dyDescent="0.25">
      <c r="A119" s="4">
        <v>48187</v>
      </c>
      <c r="B119" s="4"/>
      <c r="C119" s="20">
        <f t="shared" si="9"/>
        <v>4923820.6240017898</v>
      </c>
      <c r="D119" s="20">
        <f t="shared" si="6"/>
        <v>29337.764551344004</v>
      </c>
      <c r="E119" s="20">
        <v>61301</v>
      </c>
      <c r="F119" s="1">
        <f t="shared" si="7"/>
        <v>31963.235448655996</v>
      </c>
      <c r="G119" s="1">
        <f t="shared" si="8"/>
        <v>29337.764551344004</v>
      </c>
      <c r="H119" s="1"/>
    </row>
    <row r="120" spans="1:8" x14ac:dyDescent="0.25">
      <c r="A120" s="4">
        <v>48218</v>
      </c>
      <c r="B120" s="4"/>
      <c r="C120" s="20">
        <f t="shared" si="9"/>
        <v>4891857.3885531342</v>
      </c>
      <c r="D120" s="20">
        <f t="shared" si="6"/>
        <v>29147.316940129094</v>
      </c>
      <c r="E120" s="20">
        <v>61301</v>
      </c>
      <c r="F120" s="1">
        <f t="shared" si="7"/>
        <v>32153.683059870906</v>
      </c>
      <c r="G120" s="1">
        <f t="shared" si="8"/>
        <v>29147.316940129094</v>
      </c>
      <c r="H120" s="1"/>
    </row>
    <row r="121" spans="1:8" x14ac:dyDescent="0.25">
      <c r="A121" s="4">
        <v>48249</v>
      </c>
      <c r="B121" s="4"/>
      <c r="C121" s="20">
        <f t="shared" si="9"/>
        <v>4859703.705493263</v>
      </c>
      <c r="D121" s="20">
        <f t="shared" si="6"/>
        <v>28955.734578564032</v>
      </c>
      <c r="E121" s="20">
        <v>61301</v>
      </c>
      <c r="F121" s="1">
        <f t="shared" si="7"/>
        <v>32345.265421435968</v>
      </c>
      <c r="G121" s="1">
        <f t="shared" si="8"/>
        <v>28955.734578564032</v>
      </c>
      <c r="H121" s="1"/>
    </row>
    <row r="122" spans="1:8" x14ac:dyDescent="0.25">
      <c r="A122" s="4">
        <v>48278</v>
      </c>
      <c r="B122" s="4"/>
      <c r="C122" s="20">
        <f t="shared" si="9"/>
        <v>4827358.4400718268</v>
      </c>
      <c r="D122" s="20">
        <f t="shared" si="6"/>
        <v>28763.010705427969</v>
      </c>
      <c r="E122" s="20">
        <v>61301</v>
      </c>
      <c r="F122" s="1">
        <f t="shared" si="7"/>
        <v>32537.989294572031</v>
      </c>
      <c r="G122" s="1">
        <f t="shared" si="8"/>
        <v>28763.010705427969</v>
      </c>
      <c r="H122" s="1"/>
    </row>
    <row r="123" spans="1:8" x14ac:dyDescent="0.25">
      <c r="A123" s="4">
        <v>48309</v>
      </c>
      <c r="B123" s="4"/>
      <c r="C123" s="20">
        <f t="shared" si="9"/>
        <v>4794820.450777255</v>
      </c>
      <c r="D123" s="20">
        <f t="shared" si="6"/>
        <v>28569.138519214481</v>
      </c>
      <c r="E123" s="20">
        <v>61301</v>
      </c>
      <c r="F123" s="1">
        <f t="shared" si="7"/>
        <v>32731.861480785519</v>
      </c>
      <c r="G123" s="1">
        <f t="shared" si="8"/>
        <v>28569.138519214481</v>
      </c>
      <c r="H123" s="1"/>
    </row>
    <row r="124" spans="1:8" x14ac:dyDescent="0.25">
      <c r="A124" s="4">
        <v>48339</v>
      </c>
      <c r="B124" s="4"/>
      <c r="C124" s="20">
        <f t="shared" si="9"/>
        <v>4762088.5892964695</v>
      </c>
      <c r="D124" s="20">
        <f t="shared" si="6"/>
        <v>28374.111177891467</v>
      </c>
      <c r="E124" s="20">
        <v>61301</v>
      </c>
      <c r="F124" s="1">
        <f t="shared" si="7"/>
        <v>32926.888822108536</v>
      </c>
      <c r="G124" s="1">
        <f t="shared" si="8"/>
        <v>28374.111177891467</v>
      </c>
      <c r="H124" s="1"/>
    </row>
    <row r="125" spans="1:8" x14ac:dyDescent="0.25">
      <c r="A125" s="4">
        <v>48370</v>
      </c>
      <c r="B125" s="4"/>
      <c r="C125" s="20">
        <f t="shared" si="9"/>
        <v>4729161.700474361</v>
      </c>
      <c r="D125" s="20">
        <f t="shared" si="6"/>
        <v>28177.921798659736</v>
      </c>
      <c r="E125" s="20">
        <v>61301</v>
      </c>
      <c r="F125" s="1">
        <f t="shared" si="7"/>
        <v>33123.078201340264</v>
      </c>
      <c r="G125" s="1">
        <f t="shared" si="8"/>
        <v>28177.921798659736</v>
      </c>
      <c r="H125" s="1"/>
    </row>
    <row r="126" spans="1:8" x14ac:dyDescent="0.25">
      <c r="A126" s="4">
        <v>48400</v>
      </c>
      <c r="B126" s="4"/>
      <c r="C126" s="20">
        <f t="shared" si="9"/>
        <v>4696038.6222730204</v>
      </c>
      <c r="D126" s="20">
        <f t="shared" si="6"/>
        <v>27980.563457710083</v>
      </c>
      <c r="E126" s="20">
        <v>61301</v>
      </c>
      <c r="F126" s="1">
        <f t="shared" si="7"/>
        <v>33320.436542289914</v>
      </c>
      <c r="G126" s="1">
        <f t="shared" si="8"/>
        <v>27980.563457710083</v>
      </c>
      <c r="H126" s="1"/>
    </row>
    <row r="127" spans="1:8" x14ac:dyDescent="0.25">
      <c r="A127" s="4">
        <v>48431</v>
      </c>
      <c r="B127" s="4"/>
      <c r="C127" s="20">
        <f t="shared" si="9"/>
        <v>4662718.1857307302</v>
      </c>
      <c r="D127" s="20">
        <f t="shared" si="6"/>
        <v>27782.029189978934</v>
      </c>
      <c r="E127" s="20">
        <v>61301</v>
      </c>
      <c r="F127" s="1">
        <f t="shared" si="7"/>
        <v>33518.97081002107</v>
      </c>
      <c r="G127" s="1">
        <f t="shared" si="8"/>
        <v>27782.029189978934</v>
      </c>
      <c r="H127" s="1"/>
    </row>
    <row r="128" spans="1:8" x14ac:dyDescent="0.25">
      <c r="A128" s="4">
        <v>48462</v>
      </c>
      <c r="B128" s="4"/>
      <c r="C128" s="20">
        <f t="shared" si="9"/>
        <v>4629199.2149207089</v>
      </c>
      <c r="D128" s="20">
        <f t="shared" si="6"/>
        <v>27582.311988902558</v>
      </c>
      <c r="E128" s="20">
        <v>61301</v>
      </c>
      <c r="F128" s="1">
        <f t="shared" si="7"/>
        <v>33718.688011097445</v>
      </c>
      <c r="G128" s="1">
        <f t="shared" si="8"/>
        <v>27582.311988902558</v>
      </c>
      <c r="H128" s="1"/>
    </row>
    <row r="129" spans="1:8" x14ac:dyDescent="0.25">
      <c r="A129" s="4">
        <v>48492</v>
      </c>
      <c r="B129" s="4"/>
      <c r="C129" s="20">
        <f t="shared" si="9"/>
        <v>4595480.5269096112</v>
      </c>
      <c r="D129" s="20">
        <f t="shared" si="6"/>
        <v>27381.404806169769</v>
      </c>
      <c r="E129" s="20">
        <v>61301</v>
      </c>
      <c r="F129" s="1">
        <f t="shared" si="7"/>
        <v>33919.595193830231</v>
      </c>
      <c r="G129" s="1">
        <f t="shared" si="8"/>
        <v>27381.404806169769</v>
      </c>
      <c r="H129" s="1"/>
    </row>
    <row r="130" spans="1:8" x14ac:dyDescent="0.25">
      <c r="A130" s="4">
        <v>48523</v>
      </c>
      <c r="B130" s="4"/>
      <c r="C130" s="20">
        <f t="shared" si="9"/>
        <v>4561560.9317157809</v>
      </c>
      <c r="D130" s="20">
        <f t="shared" si="6"/>
        <v>27179.300551473196</v>
      </c>
      <c r="E130" s="20">
        <v>61301</v>
      </c>
      <c r="F130" s="1">
        <f t="shared" si="7"/>
        <v>34121.699448526808</v>
      </c>
      <c r="G130" s="1">
        <f t="shared" si="8"/>
        <v>27179.300551473196</v>
      </c>
      <c r="H130" s="1"/>
    </row>
    <row r="131" spans="1:8" x14ac:dyDescent="0.25">
      <c r="A131" s="4">
        <v>48553</v>
      </c>
      <c r="B131" s="4"/>
      <c r="C131" s="20">
        <f t="shared" si="9"/>
        <v>4527439.232267254</v>
      </c>
      <c r="D131" s="20">
        <f t="shared" si="6"/>
        <v>26975.992092259057</v>
      </c>
      <c r="E131" s="20">
        <v>61301</v>
      </c>
      <c r="F131" s="1">
        <f t="shared" si="7"/>
        <v>34325.007907740946</v>
      </c>
      <c r="G131" s="1">
        <f t="shared" si="8"/>
        <v>26975.992092259057</v>
      </c>
      <c r="H131" s="1"/>
    </row>
    <row r="132" spans="1:8" x14ac:dyDescent="0.25">
      <c r="A132" s="4">
        <v>48584</v>
      </c>
      <c r="B132" s="4"/>
      <c r="C132" s="20">
        <f t="shared" si="9"/>
        <v>4493114.2243595133</v>
      </c>
      <c r="D132" s="20">
        <f t="shared" si="6"/>
        <v>26771.472253475436</v>
      </c>
      <c r="E132" s="20">
        <v>61301</v>
      </c>
      <c r="F132" s="1">
        <f t="shared" si="7"/>
        <v>34529.52774652456</v>
      </c>
      <c r="G132" s="1">
        <f t="shared" si="8"/>
        <v>26771.472253475436</v>
      </c>
      <c r="H132" s="1"/>
    </row>
    <row r="133" spans="1:8" x14ac:dyDescent="0.25">
      <c r="A133" s="4">
        <v>48615</v>
      </c>
      <c r="B133" s="4"/>
      <c r="C133" s="20">
        <f t="shared" si="9"/>
        <v>4458584.6966129886</v>
      </c>
      <c r="D133" s="20">
        <f t="shared" si="6"/>
        <v>26565.733817319062</v>
      </c>
      <c r="E133" s="20">
        <v>61301</v>
      </c>
      <c r="F133" s="1">
        <f t="shared" si="7"/>
        <v>34735.266182680934</v>
      </c>
      <c r="G133" s="1">
        <f t="shared" si="8"/>
        <v>26565.733817319062</v>
      </c>
      <c r="H133" s="1"/>
    </row>
    <row r="134" spans="1:8" x14ac:dyDescent="0.25">
      <c r="A134" s="4">
        <v>48643</v>
      </c>
      <c r="B134" s="4"/>
      <c r="C134" s="20">
        <f t="shared" si="9"/>
        <v>4423849.430430308</v>
      </c>
      <c r="D134" s="20">
        <f t="shared" si="6"/>
        <v>26358.769522980587</v>
      </c>
      <c r="E134" s="20">
        <v>61301</v>
      </c>
      <c r="F134" s="1">
        <f t="shared" si="7"/>
        <v>34942.230477019417</v>
      </c>
      <c r="G134" s="1">
        <f t="shared" si="8"/>
        <v>26358.769522980587</v>
      </c>
      <c r="H134" s="1"/>
    </row>
    <row r="135" spans="1:8" x14ac:dyDescent="0.25">
      <c r="A135" s="4">
        <v>48674</v>
      </c>
      <c r="B135" s="4"/>
      <c r="C135" s="20">
        <f t="shared" si="9"/>
        <v>4388907.1999532888</v>
      </c>
      <c r="D135" s="20">
        <f t="shared" ref="D135:D198" si="10">($C$1%*C135)/12</f>
        <v>26150.572066388351</v>
      </c>
      <c r="E135" s="20">
        <v>61301</v>
      </c>
      <c r="F135" s="1">
        <f t="shared" si="7"/>
        <v>35150.427933611645</v>
      </c>
      <c r="G135" s="1">
        <f t="shared" si="8"/>
        <v>26150.572066388351</v>
      </c>
      <c r="H135" s="1"/>
    </row>
    <row r="136" spans="1:8" x14ac:dyDescent="0.25">
      <c r="A136" s="4">
        <v>48704</v>
      </c>
      <c r="B136" s="4"/>
      <c r="C136" s="20">
        <f t="shared" si="9"/>
        <v>4353756.7720196769</v>
      </c>
      <c r="D136" s="20">
        <f t="shared" si="10"/>
        <v>25941.134099950577</v>
      </c>
      <c r="E136" s="20">
        <v>61301</v>
      </c>
      <c r="F136" s="1">
        <f t="shared" si="7"/>
        <v>35359.865900049423</v>
      </c>
      <c r="G136" s="1">
        <f t="shared" si="8"/>
        <v>25941.134099950577</v>
      </c>
      <c r="H136" s="1"/>
    </row>
    <row r="137" spans="1:8" x14ac:dyDescent="0.25">
      <c r="A137" s="4">
        <v>48735</v>
      </c>
      <c r="B137" s="14"/>
      <c r="C137" s="20">
        <f t="shared" si="9"/>
        <v>4318396.9061196279</v>
      </c>
      <c r="D137" s="20">
        <f t="shared" si="10"/>
        <v>25730.448232296116</v>
      </c>
      <c r="E137" s="20">
        <v>61301</v>
      </c>
      <c r="F137" s="1">
        <f t="shared" si="7"/>
        <v>35570.551767703888</v>
      </c>
      <c r="G137" s="1">
        <f t="shared" si="8"/>
        <v>25730.448232296116</v>
      </c>
      <c r="H137" s="1"/>
    </row>
    <row r="138" spans="1:8" x14ac:dyDescent="0.25">
      <c r="A138" s="4">
        <v>48765</v>
      </c>
      <c r="B138" s="14"/>
      <c r="C138" s="20">
        <f t="shared" si="9"/>
        <v>4282826.3543519238</v>
      </c>
      <c r="D138" s="20">
        <f t="shared" si="10"/>
        <v>25518.507028013551</v>
      </c>
      <c r="E138" s="20">
        <v>61301</v>
      </c>
      <c r="F138" s="1">
        <f t="shared" si="7"/>
        <v>35782.492971986445</v>
      </c>
      <c r="G138" s="1">
        <f t="shared" si="8"/>
        <v>25518.507028013551</v>
      </c>
      <c r="H138" s="1"/>
    </row>
    <row r="139" spans="1:8" x14ac:dyDescent="0.25">
      <c r="A139" s="4">
        <v>48796</v>
      </c>
      <c r="B139" s="14"/>
      <c r="C139" s="20">
        <f t="shared" si="9"/>
        <v>4247043.8613799373</v>
      </c>
      <c r="D139" s="20">
        <f t="shared" si="10"/>
        <v>25305.303007388797</v>
      </c>
      <c r="E139" s="20">
        <v>61301</v>
      </c>
      <c r="F139" s="1">
        <f t="shared" si="7"/>
        <v>35995.696992611207</v>
      </c>
      <c r="G139" s="1">
        <f t="shared" si="8"/>
        <v>25305.303007388797</v>
      </c>
      <c r="H139" s="1"/>
    </row>
    <row r="140" spans="1:8" x14ac:dyDescent="0.25">
      <c r="A140" s="4">
        <v>48827</v>
      </c>
      <c r="B140" s="14"/>
      <c r="C140" s="20">
        <f t="shared" si="9"/>
        <v>4211048.1643873258</v>
      </c>
      <c r="D140" s="20">
        <f t="shared" si="10"/>
        <v>25090.828646141152</v>
      </c>
      <c r="E140" s="20">
        <v>61301</v>
      </c>
      <c r="F140" s="1">
        <f t="shared" si="7"/>
        <v>36210.171353858852</v>
      </c>
      <c r="G140" s="1">
        <f t="shared" si="8"/>
        <v>25090.828646141152</v>
      </c>
      <c r="H140" s="1"/>
    </row>
    <row r="141" spans="1:8" x14ac:dyDescent="0.25">
      <c r="A141" s="4">
        <v>48857</v>
      </c>
      <c r="B141" s="14"/>
      <c r="C141" s="20">
        <f t="shared" si="9"/>
        <v>4174837.9930334669</v>
      </c>
      <c r="D141" s="20">
        <f t="shared" si="10"/>
        <v>24875.076375157743</v>
      </c>
      <c r="E141" s="20">
        <v>61301</v>
      </c>
      <c r="F141" s="1">
        <f t="shared" si="7"/>
        <v>36425.923624842253</v>
      </c>
      <c r="G141" s="1">
        <f t="shared" si="8"/>
        <v>24875.076375157743</v>
      </c>
      <c r="H141" s="1"/>
    </row>
    <row r="142" spans="1:8" x14ac:dyDescent="0.25">
      <c r="A142" s="4">
        <v>48888</v>
      </c>
      <c r="B142" s="14"/>
      <c r="C142" s="20">
        <f t="shared" si="9"/>
        <v>4138412.0694086244</v>
      </c>
      <c r="D142" s="20">
        <f t="shared" si="10"/>
        <v>24658.038580226392</v>
      </c>
      <c r="E142" s="20">
        <v>61301</v>
      </c>
      <c r="F142" s="1">
        <f t="shared" si="7"/>
        <v>36642.961419773608</v>
      </c>
      <c r="G142" s="1">
        <f t="shared" si="8"/>
        <v>24658.038580226392</v>
      </c>
      <c r="H142" s="1"/>
    </row>
    <row r="143" spans="1:8" x14ac:dyDescent="0.25">
      <c r="A143" s="4">
        <v>48918</v>
      </c>
      <c r="B143" s="14"/>
      <c r="C143" s="20">
        <f t="shared" si="9"/>
        <v>4101769.1079888507</v>
      </c>
      <c r="D143" s="20">
        <f t="shared" si="10"/>
        <v>24439.707601766902</v>
      </c>
      <c r="E143" s="20">
        <v>61301</v>
      </c>
      <c r="F143" s="1">
        <f t="shared" si="7"/>
        <v>36861.292398233098</v>
      </c>
      <c r="G143" s="1">
        <f t="shared" si="8"/>
        <v>24439.707601766902</v>
      </c>
      <c r="H143" s="1"/>
    </row>
    <row r="144" spans="1:8" x14ac:dyDescent="0.25">
      <c r="A144" s="4">
        <v>48949</v>
      </c>
      <c r="B144" s="14"/>
      <c r="C144" s="20">
        <f t="shared" si="9"/>
        <v>4064907.8155906177</v>
      </c>
      <c r="D144" s="20">
        <f t="shared" si="10"/>
        <v>24220.075734560767</v>
      </c>
      <c r="E144" s="20">
        <v>61301</v>
      </c>
      <c r="F144" s="1">
        <f t="shared" si="7"/>
        <v>37080.924265439229</v>
      </c>
      <c r="G144" s="1">
        <f t="shared" si="8"/>
        <v>24220.075734560767</v>
      </c>
      <c r="H144" s="1"/>
    </row>
    <row r="145" spans="1:8" x14ac:dyDescent="0.25">
      <c r="A145" s="4">
        <v>48980</v>
      </c>
      <c r="B145" s="14"/>
      <c r="C145" s="20">
        <f t="shared" si="9"/>
        <v>4027826.8913251786</v>
      </c>
      <c r="D145" s="20">
        <f t="shared" si="10"/>
        <v>23999.13522747919</v>
      </c>
      <c r="E145" s="20">
        <v>61301</v>
      </c>
      <c r="F145" s="1">
        <f t="shared" si="7"/>
        <v>37301.864772520814</v>
      </c>
      <c r="G145" s="1">
        <f t="shared" si="8"/>
        <v>23999.13522747919</v>
      </c>
      <c r="H145" s="1"/>
    </row>
    <row r="146" spans="1:8" x14ac:dyDescent="0.25">
      <c r="A146" s="4">
        <v>49008</v>
      </c>
      <c r="B146" s="14"/>
      <c r="C146" s="20">
        <f t="shared" si="9"/>
        <v>3990525.0265526576</v>
      </c>
      <c r="D146" s="20">
        <f t="shared" si="10"/>
        <v>23776.878283209589</v>
      </c>
      <c r="E146" s="20">
        <v>61301</v>
      </c>
      <c r="F146" s="1">
        <f t="shared" si="7"/>
        <v>37524.121716790411</v>
      </c>
      <c r="G146" s="1">
        <f t="shared" si="8"/>
        <v>23776.878283209589</v>
      </c>
      <c r="H146" s="1"/>
    </row>
    <row r="147" spans="1:8" x14ac:dyDescent="0.25">
      <c r="A147" s="4">
        <v>49039</v>
      </c>
      <c r="B147" s="14"/>
      <c r="C147" s="20">
        <f t="shared" si="9"/>
        <v>3953000.9048358672</v>
      </c>
      <c r="D147" s="20">
        <f t="shared" si="10"/>
        <v>23553.29705798038</v>
      </c>
      <c r="E147" s="20">
        <v>61301</v>
      </c>
      <c r="F147" s="1">
        <f t="shared" si="7"/>
        <v>37747.70294201962</v>
      </c>
      <c r="G147" s="1">
        <f t="shared" si="8"/>
        <v>23553.29705798038</v>
      </c>
      <c r="H147" s="1"/>
    </row>
    <row r="148" spans="1:8" x14ac:dyDescent="0.25">
      <c r="A148" s="4">
        <v>49069</v>
      </c>
      <c r="B148" s="14"/>
      <c r="C148" s="20">
        <f t="shared" si="9"/>
        <v>3915253.2018938474</v>
      </c>
      <c r="D148" s="20">
        <f t="shared" si="10"/>
        <v>23328.383661284173</v>
      </c>
      <c r="E148" s="20">
        <v>61301</v>
      </c>
      <c r="F148" s="1">
        <f t="shared" si="7"/>
        <v>37972.61633871583</v>
      </c>
      <c r="G148" s="1">
        <f t="shared" si="8"/>
        <v>23328.383661284173</v>
      </c>
      <c r="H148" s="1"/>
    </row>
    <row r="149" spans="1:8" x14ac:dyDescent="0.25">
      <c r="A149" s="4">
        <v>49100</v>
      </c>
      <c r="B149" s="14"/>
      <c r="C149" s="20">
        <f t="shared" si="9"/>
        <v>3877280.5855551315</v>
      </c>
      <c r="D149" s="20">
        <f t="shared" si="10"/>
        <v>23102.130155599327</v>
      </c>
      <c r="E149" s="20">
        <v>61301</v>
      </c>
      <c r="F149" s="1">
        <f t="shared" si="7"/>
        <v>38198.869844400673</v>
      </c>
      <c r="G149" s="1">
        <f t="shared" si="8"/>
        <v>23102.130155599327</v>
      </c>
      <c r="H149" s="1"/>
    </row>
    <row r="150" spans="1:8" x14ac:dyDescent="0.25">
      <c r="A150" s="4">
        <v>49130</v>
      </c>
      <c r="B150" s="14"/>
      <c r="C150" s="20">
        <f t="shared" si="9"/>
        <v>3839081.7157107308</v>
      </c>
      <c r="D150" s="20">
        <f t="shared" si="10"/>
        <v>22874.528556109773</v>
      </c>
      <c r="E150" s="20">
        <v>61301</v>
      </c>
      <c r="F150" s="1">
        <f t="shared" si="7"/>
        <v>38426.47144389023</v>
      </c>
      <c r="G150" s="1">
        <f t="shared" si="8"/>
        <v>22874.528556109773</v>
      </c>
      <c r="H150" s="1"/>
    </row>
    <row r="151" spans="1:8" x14ac:dyDescent="0.25">
      <c r="A151" s="4">
        <v>49161</v>
      </c>
      <c r="B151" s="14"/>
      <c r="C151" s="20">
        <f t="shared" si="9"/>
        <v>3800655.2442668406</v>
      </c>
      <c r="D151" s="20">
        <f t="shared" si="10"/>
        <v>22645.570830423265</v>
      </c>
      <c r="E151" s="20">
        <v>61301</v>
      </c>
      <c r="F151" s="1">
        <f t="shared" si="7"/>
        <v>38655.429169576732</v>
      </c>
      <c r="G151" s="1">
        <f t="shared" si="8"/>
        <v>22645.570830423265</v>
      </c>
      <c r="H151" s="1"/>
    </row>
    <row r="152" spans="1:8" x14ac:dyDescent="0.25">
      <c r="A152" s="4">
        <v>49192</v>
      </c>
      <c r="B152" s="14"/>
      <c r="C152" s="20">
        <f t="shared" si="9"/>
        <v>3761999.815097264</v>
      </c>
      <c r="D152" s="20">
        <f t="shared" si="10"/>
        <v>22415.248898287868</v>
      </c>
      <c r="E152" s="20">
        <v>61301</v>
      </c>
      <c r="F152" s="1">
        <f t="shared" si="7"/>
        <v>38885.751101712129</v>
      </c>
      <c r="G152" s="1">
        <f t="shared" si="8"/>
        <v>22415.248898287868</v>
      </c>
      <c r="H152" s="1"/>
    </row>
    <row r="153" spans="1:8" x14ac:dyDescent="0.25">
      <c r="A153" s="4">
        <v>49222</v>
      </c>
      <c r="B153" s="14"/>
      <c r="C153" s="20">
        <f t="shared" si="9"/>
        <v>3723114.0639955518</v>
      </c>
      <c r="D153" s="20">
        <f t="shared" si="10"/>
        <v>22183.554631306833</v>
      </c>
      <c r="E153" s="20">
        <v>61301</v>
      </c>
      <c r="F153" s="1">
        <f t="shared" si="7"/>
        <v>39117.445368693167</v>
      </c>
      <c r="G153" s="1">
        <f t="shared" si="8"/>
        <v>22183.554631306833</v>
      </c>
      <c r="H153" s="1"/>
    </row>
    <row r="154" spans="1:8" x14ac:dyDescent="0.25">
      <c r="A154" s="4">
        <v>49253</v>
      </c>
      <c r="B154" s="14"/>
      <c r="C154" s="20">
        <f t="shared" si="9"/>
        <v>3683996.6186268586</v>
      </c>
      <c r="D154" s="20">
        <f t="shared" si="10"/>
        <v>21950.479852651701</v>
      </c>
      <c r="E154" s="20">
        <v>61301</v>
      </c>
      <c r="F154" s="1">
        <f t="shared" si="7"/>
        <v>39350.520147348303</v>
      </c>
      <c r="G154" s="1">
        <f t="shared" si="8"/>
        <v>21950.479852651701</v>
      </c>
      <c r="H154" s="1"/>
    </row>
    <row r="155" spans="1:8" x14ac:dyDescent="0.25">
      <c r="A155" s="4">
        <v>49283</v>
      </c>
      <c r="B155" s="14"/>
      <c r="C155" s="20">
        <f t="shared" si="9"/>
        <v>3644646.0984795103</v>
      </c>
      <c r="D155" s="20">
        <f t="shared" si="10"/>
        <v>21716.016336773751</v>
      </c>
      <c r="E155" s="20">
        <v>61301</v>
      </c>
      <c r="F155" s="1">
        <f t="shared" si="7"/>
        <v>39584.983663226245</v>
      </c>
      <c r="G155" s="1">
        <f t="shared" si="8"/>
        <v>21716.016336773751</v>
      </c>
      <c r="H155" s="1"/>
    </row>
    <row r="156" spans="1:8" x14ac:dyDescent="0.25">
      <c r="A156" s="4">
        <v>49314</v>
      </c>
      <c r="B156" s="14"/>
      <c r="C156" s="20">
        <f t="shared" si="9"/>
        <v>3605061.1148162838</v>
      </c>
      <c r="D156" s="20">
        <f t="shared" si="10"/>
        <v>21480.155809113694</v>
      </c>
      <c r="E156" s="20">
        <v>61301</v>
      </c>
      <c r="F156" s="1">
        <f t="shared" si="7"/>
        <v>39820.844190886302</v>
      </c>
      <c r="G156" s="1">
        <f t="shared" si="8"/>
        <v>21480.155809113694</v>
      </c>
      <c r="H156" s="1"/>
    </row>
    <row r="157" spans="1:8" x14ac:dyDescent="0.25">
      <c r="A157" s="4">
        <v>49345</v>
      </c>
      <c r="B157" s="14"/>
      <c r="C157" s="20">
        <f t="shared" si="9"/>
        <v>3565240.2706253976</v>
      </c>
      <c r="D157" s="20">
        <f t="shared" si="10"/>
        <v>21242.889945809664</v>
      </c>
      <c r="E157" s="20">
        <v>61301</v>
      </c>
      <c r="F157" s="1">
        <f t="shared" si="7"/>
        <v>40058.110054190336</v>
      </c>
      <c r="G157" s="1">
        <f t="shared" si="8"/>
        <v>21242.889945809664</v>
      </c>
      <c r="H157" s="1"/>
    </row>
    <row r="158" spans="1:8" x14ac:dyDescent="0.25">
      <c r="A158" s="4">
        <v>49373</v>
      </c>
      <c r="B158" s="14"/>
      <c r="C158" s="20">
        <f t="shared" si="9"/>
        <v>3525182.1605712073</v>
      </c>
      <c r="D158" s="20">
        <f t="shared" si="10"/>
        <v>21004.210373403446</v>
      </c>
      <c r="E158" s="20">
        <v>61301</v>
      </c>
      <c r="F158" s="1">
        <f t="shared" si="7"/>
        <v>40296.789626596554</v>
      </c>
      <c r="G158" s="1">
        <f t="shared" si="8"/>
        <v>21004.210373403446</v>
      </c>
      <c r="H158" s="1"/>
    </row>
    <row r="159" spans="1:8" x14ac:dyDescent="0.25">
      <c r="A159" s="4">
        <v>49404</v>
      </c>
      <c r="B159" s="14"/>
      <c r="C159" s="20">
        <f t="shared" si="9"/>
        <v>3484885.3709446108</v>
      </c>
      <c r="D159" s="20">
        <f t="shared" si="10"/>
        <v>20764.108668544974</v>
      </c>
      <c r="E159" s="20">
        <v>61301</v>
      </c>
      <c r="F159" s="1">
        <f t="shared" si="7"/>
        <v>40536.89133145503</v>
      </c>
      <c r="G159" s="1">
        <f t="shared" si="8"/>
        <v>20764.108668544974</v>
      </c>
      <c r="H159" s="1"/>
    </row>
    <row r="160" spans="1:8" x14ac:dyDescent="0.25">
      <c r="A160" s="4">
        <v>49434</v>
      </c>
      <c r="B160" s="14"/>
      <c r="C160" s="20">
        <f t="shared" si="9"/>
        <v>3444348.4796131556</v>
      </c>
      <c r="D160" s="20">
        <f t="shared" si="10"/>
        <v>20522.576357695052</v>
      </c>
      <c r="E160" s="20">
        <v>61301</v>
      </c>
      <c r="F160" s="1">
        <f t="shared" si="7"/>
        <v>40778.423642304944</v>
      </c>
      <c r="G160" s="1">
        <f t="shared" si="8"/>
        <v>20522.576357695052</v>
      </c>
      <c r="H160" s="1"/>
    </row>
    <row r="161" spans="1:8" x14ac:dyDescent="0.25">
      <c r="A161" s="4">
        <v>49465</v>
      </c>
      <c r="B161" s="14"/>
      <c r="C161" s="20">
        <f t="shared" si="9"/>
        <v>3403570.0559708509</v>
      </c>
      <c r="D161" s="20">
        <f t="shared" si="10"/>
        <v>20279.604916826323</v>
      </c>
      <c r="E161" s="20">
        <v>61301</v>
      </c>
      <c r="F161" s="1">
        <f t="shared" si="7"/>
        <v>41021.395083173673</v>
      </c>
      <c r="G161" s="1">
        <f t="shared" si="8"/>
        <v>20279.604916826323</v>
      </c>
      <c r="H161" s="1"/>
    </row>
    <row r="162" spans="1:8" x14ac:dyDescent="0.25">
      <c r="A162" s="4">
        <v>49495</v>
      </c>
      <c r="B162" s="14"/>
      <c r="C162" s="20">
        <f t="shared" si="9"/>
        <v>3362548.6608876772</v>
      </c>
      <c r="D162" s="20">
        <f t="shared" si="10"/>
        <v>20035.185771122411</v>
      </c>
      <c r="E162" s="20">
        <v>61301</v>
      </c>
      <c r="F162" s="1">
        <f t="shared" si="7"/>
        <v>41265.814228877585</v>
      </c>
      <c r="G162" s="1">
        <f t="shared" si="8"/>
        <v>20035.185771122411</v>
      </c>
      <c r="H162" s="1"/>
    </row>
    <row r="163" spans="1:8" x14ac:dyDescent="0.25">
      <c r="A163" s="4">
        <v>49526</v>
      </c>
      <c r="B163" s="14"/>
      <c r="C163" s="20">
        <f t="shared" si="9"/>
        <v>3321282.8466587998</v>
      </c>
      <c r="D163" s="20">
        <f t="shared" si="10"/>
        <v>19789.310294675353</v>
      </c>
      <c r="E163" s="20">
        <v>61301</v>
      </c>
      <c r="F163" s="1">
        <f t="shared" si="7"/>
        <v>41511.68970532465</v>
      </c>
      <c r="G163" s="1">
        <f t="shared" si="8"/>
        <v>19789.310294675353</v>
      </c>
      <c r="H163" s="1"/>
    </row>
    <row r="164" spans="1:8" x14ac:dyDescent="0.25">
      <c r="A164" s="4">
        <v>49557</v>
      </c>
      <c r="B164" s="14"/>
      <c r="C164" s="20">
        <f t="shared" si="9"/>
        <v>3279771.156953475</v>
      </c>
      <c r="D164" s="20">
        <f t="shared" si="10"/>
        <v>19541.969810181123</v>
      </c>
      <c r="E164" s="20">
        <v>61301</v>
      </c>
      <c r="F164" s="1">
        <f t="shared" si="7"/>
        <v>41759.030189818877</v>
      </c>
      <c r="G164" s="1">
        <f t="shared" si="8"/>
        <v>19541.969810181123</v>
      </c>
      <c r="H164" s="1"/>
    </row>
    <row r="165" spans="1:8" x14ac:dyDescent="0.25">
      <c r="A165" s="4">
        <v>49587</v>
      </c>
      <c r="B165" s="14"/>
      <c r="C165" s="20">
        <f t="shared" si="9"/>
        <v>3238012.1267636563</v>
      </c>
      <c r="D165" s="20">
        <f t="shared" si="10"/>
        <v>19293.155588633454</v>
      </c>
      <c r="E165" s="20">
        <v>61301</v>
      </c>
      <c r="F165" s="1">
        <f t="shared" si="7"/>
        <v>42007.844411366546</v>
      </c>
      <c r="G165" s="1">
        <f t="shared" si="8"/>
        <v>19293.155588633454</v>
      </c>
      <c r="H165" s="1"/>
    </row>
    <row r="166" spans="1:8" x14ac:dyDescent="0.25">
      <c r="A166" s="4">
        <v>49618</v>
      </c>
      <c r="B166" s="14"/>
      <c r="C166" s="20">
        <f t="shared" si="9"/>
        <v>3196004.2823522897</v>
      </c>
      <c r="D166" s="20">
        <f t="shared" si="10"/>
        <v>19042.858849015727</v>
      </c>
      <c r="E166" s="20">
        <v>61301</v>
      </c>
      <c r="F166" s="1">
        <f t="shared" si="7"/>
        <v>42258.141150984273</v>
      </c>
      <c r="G166" s="1">
        <f t="shared" si="8"/>
        <v>19042.858849015727</v>
      </c>
      <c r="H166" s="1"/>
    </row>
    <row r="167" spans="1:8" x14ac:dyDescent="0.25">
      <c r="A167" s="4">
        <v>49648</v>
      </c>
      <c r="B167" s="14"/>
      <c r="C167" s="20">
        <f t="shared" si="9"/>
        <v>3153746.1412013052</v>
      </c>
      <c r="D167" s="20">
        <f t="shared" si="10"/>
        <v>18791.070757991114</v>
      </c>
      <c r="E167" s="20">
        <v>61301</v>
      </c>
      <c r="F167" s="1">
        <f t="shared" si="7"/>
        <v>42509.92924200889</v>
      </c>
      <c r="G167" s="1">
        <f t="shared" si="8"/>
        <v>18791.070757991114</v>
      </c>
      <c r="H167" s="1"/>
    </row>
    <row r="168" spans="1:8" x14ac:dyDescent="0.25">
      <c r="A168" s="4">
        <v>49679</v>
      </c>
      <c r="B168" s="14"/>
      <c r="C168" s="20">
        <f t="shared" si="9"/>
        <v>3111236.2119592964</v>
      </c>
      <c r="D168" s="20">
        <f t="shared" si="10"/>
        <v>18537.78242959081</v>
      </c>
      <c r="E168" s="20">
        <v>61301</v>
      </c>
      <c r="F168" s="1">
        <f t="shared" si="7"/>
        <v>42763.217570409193</v>
      </c>
      <c r="G168" s="1">
        <f t="shared" si="8"/>
        <v>18537.78242959081</v>
      </c>
      <c r="H168" s="1"/>
    </row>
    <row r="169" spans="1:8" x14ac:dyDescent="0.25">
      <c r="A169" s="4">
        <v>49710</v>
      </c>
      <c r="B169" s="14"/>
      <c r="C169" s="20">
        <f t="shared" si="9"/>
        <v>3068472.9943888872</v>
      </c>
      <c r="D169" s="20">
        <f t="shared" si="10"/>
        <v>18282.984924900455</v>
      </c>
      <c r="E169" s="20">
        <v>61301</v>
      </c>
      <c r="F169" s="1">
        <f t="shared" si="7"/>
        <v>43018.015075099545</v>
      </c>
      <c r="G169" s="1">
        <f t="shared" si="8"/>
        <v>18282.984924900455</v>
      </c>
      <c r="H169" s="1"/>
    </row>
    <row r="170" spans="1:8" x14ac:dyDescent="0.25">
      <c r="A170" s="4">
        <v>49739</v>
      </c>
      <c r="B170" s="14"/>
      <c r="C170" s="20">
        <f t="shared" si="9"/>
        <v>3025454.9793137875</v>
      </c>
      <c r="D170" s="20">
        <f t="shared" si="10"/>
        <v>18026.669251744654</v>
      </c>
      <c r="E170" s="20">
        <v>61301</v>
      </c>
      <c r="F170" s="1">
        <f t="shared" si="7"/>
        <v>43274.33074825535</v>
      </c>
      <c r="G170" s="1">
        <f t="shared" si="8"/>
        <v>18026.669251744654</v>
      </c>
      <c r="H170" s="1"/>
    </row>
    <row r="171" spans="1:8" x14ac:dyDescent="0.25">
      <c r="A171" s="4">
        <v>49770</v>
      </c>
      <c r="B171" s="14"/>
      <c r="C171" s="20">
        <f t="shared" si="9"/>
        <v>2982180.6485655322</v>
      </c>
      <c r="D171" s="20">
        <f t="shared" si="10"/>
        <v>17768.82636436963</v>
      </c>
      <c r="E171" s="20">
        <v>61301</v>
      </c>
      <c r="F171" s="1">
        <f t="shared" si="7"/>
        <v>43532.173635630374</v>
      </c>
      <c r="G171" s="1">
        <f t="shared" si="8"/>
        <v>17768.82636436963</v>
      </c>
      <c r="H171" s="1"/>
    </row>
    <row r="172" spans="1:8" x14ac:dyDescent="0.25">
      <c r="A172" s="4">
        <v>49800</v>
      </c>
      <c r="B172" s="14"/>
      <c r="C172" s="20">
        <f t="shared" si="9"/>
        <v>2938648.4749299018</v>
      </c>
      <c r="D172" s="20">
        <f t="shared" si="10"/>
        <v>17509.447163123998</v>
      </c>
      <c r="E172" s="20">
        <v>61301</v>
      </c>
      <c r="F172" s="1">
        <f t="shared" ref="F172:F235" si="11">E172-D172</f>
        <v>43791.552836875999</v>
      </c>
      <c r="G172" s="1">
        <f t="shared" ref="G172:G235" si="12">D172</f>
        <v>17509.447163123998</v>
      </c>
      <c r="H172" s="1"/>
    </row>
    <row r="173" spans="1:8" x14ac:dyDescent="0.25">
      <c r="A173" s="4">
        <v>49831</v>
      </c>
      <c r="B173" s="14"/>
      <c r="C173" s="20">
        <f t="shared" ref="C173:C236" si="13">C172-F172-H173</f>
        <v>2894856.9220930259</v>
      </c>
      <c r="D173" s="20">
        <f t="shared" si="10"/>
        <v>17248.522494137615</v>
      </c>
      <c r="E173" s="20">
        <v>61301</v>
      </c>
      <c r="F173" s="1">
        <f t="shared" si="11"/>
        <v>44052.477505862385</v>
      </c>
      <c r="G173" s="1">
        <f t="shared" si="12"/>
        <v>17248.522494137615</v>
      </c>
      <c r="H173" s="1"/>
    </row>
    <row r="174" spans="1:8" x14ac:dyDescent="0.25">
      <c r="A174" s="4">
        <v>49861</v>
      </c>
      <c r="B174" s="14"/>
      <c r="C174" s="20">
        <f t="shared" si="13"/>
        <v>2850804.4445871636</v>
      </c>
      <c r="D174" s="20">
        <f t="shared" si="10"/>
        <v>16986.043148998517</v>
      </c>
      <c r="E174" s="20">
        <v>61301</v>
      </c>
      <c r="F174" s="1">
        <f t="shared" si="11"/>
        <v>44314.95685100148</v>
      </c>
      <c r="G174" s="1">
        <f t="shared" si="12"/>
        <v>16986.043148998517</v>
      </c>
      <c r="H174" s="1"/>
    </row>
    <row r="175" spans="1:8" x14ac:dyDescent="0.25">
      <c r="A175" s="4">
        <v>49892</v>
      </c>
      <c r="B175" s="14"/>
      <c r="C175" s="20">
        <f t="shared" si="13"/>
        <v>2806489.4877361623</v>
      </c>
      <c r="D175" s="20">
        <f t="shared" si="10"/>
        <v>16721.999864427969</v>
      </c>
      <c r="E175" s="20">
        <v>61301</v>
      </c>
      <c r="F175" s="1">
        <f t="shared" si="11"/>
        <v>44579.000135572031</v>
      </c>
      <c r="G175" s="1">
        <f t="shared" si="12"/>
        <v>16721.999864427969</v>
      </c>
      <c r="H175" s="1"/>
    </row>
    <row r="176" spans="1:8" x14ac:dyDescent="0.25">
      <c r="A176" s="4">
        <v>49923</v>
      </c>
      <c r="B176" s="14"/>
      <c r="C176" s="20">
        <f t="shared" si="13"/>
        <v>2761910.4876005901</v>
      </c>
      <c r="D176" s="20">
        <f t="shared" si="10"/>
        <v>16456.383321953519</v>
      </c>
      <c r="E176" s="20">
        <v>61301</v>
      </c>
      <c r="F176" s="1">
        <f t="shared" si="11"/>
        <v>44844.616678046485</v>
      </c>
      <c r="G176" s="1">
        <f t="shared" si="12"/>
        <v>16456.383321953519</v>
      </c>
      <c r="H176" s="1"/>
    </row>
    <row r="177" spans="1:8" x14ac:dyDescent="0.25">
      <c r="A177" s="4">
        <v>49953</v>
      </c>
      <c r="B177" s="14"/>
      <c r="C177" s="20">
        <f t="shared" si="13"/>
        <v>2717065.8709225436</v>
      </c>
      <c r="D177" s="20">
        <f t="shared" si="10"/>
        <v>16189.184147580158</v>
      </c>
      <c r="E177" s="20">
        <v>61301</v>
      </c>
      <c r="F177" s="1">
        <f t="shared" si="11"/>
        <v>45111.815852419844</v>
      </c>
      <c r="G177" s="1">
        <f t="shared" si="12"/>
        <v>16189.184147580158</v>
      </c>
      <c r="H177" s="1"/>
    </row>
    <row r="178" spans="1:8" x14ac:dyDescent="0.25">
      <c r="A178" s="4">
        <v>49984</v>
      </c>
      <c r="B178" s="14"/>
      <c r="C178" s="20">
        <f t="shared" si="13"/>
        <v>2671954.0550701236</v>
      </c>
      <c r="D178" s="20">
        <f t="shared" si="10"/>
        <v>15920.392911459488</v>
      </c>
      <c r="E178" s="20">
        <v>61301</v>
      </c>
      <c r="F178" s="1">
        <f t="shared" si="11"/>
        <v>45380.607088540513</v>
      </c>
      <c r="G178" s="1">
        <f t="shared" si="12"/>
        <v>15920.392911459488</v>
      </c>
      <c r="H178" s="1"/>
    </row>
    <row r="179" spans="1:8" x14ac:dyDescent="0.25">
      <c r="A179" s="4">
        <v>50014</v>
      </c>
      <c r="B179" s="14"/>
      <c r="C179" s="20">
        <f t="shared" si="13"/>
        <v>2626573.447981583</v>
      </c>
      <c r="D179" s="20">
        <f t="shared" si="10"/>
        <v>15650.000127556932</v>
      </c>
      <c r="E179" s="20">
        <v>61301</v>
      </c>
      <c r="F179" s="1">
        <f t="shared" si="11"/>
        <v>45650.99987244307</v>
      </c>
      <c r="G179" s="1">
        <f t="shared" si="12"/>
        <v>15650.000127556932</v>
      </c>
      <c r="H179" s="1"/>
    </row>
    <row r="180" spans="1:8" x14ac:dyDescent="0.25">
      <c r="A180" s="4">
        <v>50045</v>
      </c>
      <c r="B180" s="14"/>
      <c r="C180" s="20">
        <f t="shared" si="13"/>
        <v>2580922.4481091397</v>
      </c>
      <c r="D180" s="20">
        <f t="shared" si="10"/>
        <v>15377.99625331696</v>
      </c>
      <c r="E180" s="20">
        <v>61301</v>
      </c>
      <c r="F180" s="1">
        <f t="shared" si="11"/>
        <v>45923.00374668304</v>
      </c>
      <c r="G180" s="1">
        <f t="shared" si="12"/>
        <v>15377.99625331696</v>
      </c>
      <c r="H180" s="1"/>
    </row>
    <row r="181" spans="1:8" x14ac:dyDescent="0.25">
      <c r="A181" s="4">
        <v>50076</v>
      </c>
      <c r="B181" s="14"/>
      <c r="C181" s="20">
        <f t="shared" si="13"/>
        <v>2534999.4443624564</v>
      </c>
      <c r="D181" s="20">
        <f t="shared" si="10"/>
        <v>15104.371689326304</v>
      </c>
      <c r="E181" s="20">
        <v>61301</v>
      </c>
      <c r="F181" s="1">
        <f t="shared" si="11"/>
        <v>46196.628310673696</v>
      </c>
      <c r="G181" s="1">
        <f t="shared" si="12"/>
        <v>15104.371689326304</v>
      </c>
      <c r="H181" s="1"/>
    </row>
    <row r="182" spans="1:8" x14ac:dyDescent="0.25">
      <c r="A182" s="4">
        <v>50104</v>
      </c>
      <c r="B182" s="14"/>
      <c r="C182" s="20">
        <f t="shared" si="13"/>
        <v>2488802.8160517826</v>
      </c>
      <c r="D182" s="20">
        <f t="shared" si="10"/>
        <v>14829.116778975207</v>
      </c>
      <c r="E182" s="20">
        <v>61301</v>
      </c>
      <c r="F182" s="1">
        <f t="shared" si="11"/>
        <v>46471.883221024793</v>
      </c>
      <c r="G182" s="1">
        <f t="shared" si="12"/>
        <v>14829.116778975207</v>
      </c>
      <c r="H182" s="1"/>
    </row>
    <row r="183" spans="1:8" x14ac:dyDescent="0.25">
      <c r="A183" s="4">
        <v>50135</v>
      </c>
      <c r="B183" s="14"/>
      <c r="C183" s="20">
        <f t="shared" si="13"/>
        <v>2442330.9328307579</v>
      </c>
      <c r="D183" s="20">
        <f t="shared" si="10"/>
        <v>14552.221808116601</v>
      </c>
      <c r="E183" s="20">
        <v>61301</v>
      </c>
      <c r="F183" s="1">
        <f t="shared" si="11"/>
        <v>46748.778191883401</v>
      </c>
      <c r="G183" s="1">
        <f t="shared" si="12"/>
        <v>14552.221808116601</v>
      </c>
      <c r="H183" s="1"/>
    </row>
    <row r="184" spans="1:8" x14ac:dyDescent="0.25">
      <c r="A184" s="4">
        <v>50165</v>
      </c>
      <c r="B184" s="14"/>
      <c r="C184" s="20">
        <f t="shared" si="13"/>
        <v>2395582.1546388743</v>
      </c>
      <c r="D184" s="20">
        <f t="shared" si="10"/>
        <v>14273.677004723295</v>
      </c>
      <c r="E184" s="20">
        <v>61301</v>
      </c>
      <c r="F184" s="1">
        <f t="shared" si="11"/>
        <v>47027.322995276707</v>
      </c>
      <c r="G184" s="1">
        <f t="shared" si="12"/>
        <v>14273.677004723295</v>
      </c>
      <c r="H184" s="1"/>
    </row>
    <row r="185" spans="1:8" x14ac:dyDescent="0.25">
      <c r="A185" s="4">
        <v>50196</v>
      </c>
      <c r="B185" s="14"/>
      <c r="C185" s="20">
        <f t="shared" si="13"/>
        <v>2348554.8316435977</v>
      </c>
      <c r="D185" s="20">
        <f t="shared" si="10"/>
        <v>13993.472538543103</v>
      </c>
      <c r="E185" s="20">
        <v>61301</v>
      </c>
      <c r="F185" s="1">
        <f t="shared" si="11"/>
        <v>47307.527461456899</v>
      </c>
      <c r="G185" s="1">
        <f t="shared" si="12"/>
        <v>13993.472538543103</v>
      </c>
      <c r="H185" s="1"/>
    </row>
    <row r="186" spans="1:8" x14ac:dyDescent="0.25">
      <c r="A186" s="4">
        <v>50226</v>
      </c>
      <c r="B186" s="14"/>
      <c r="C186" s="20">
        <f t="shared" si="13"/>
        <v>2301247.3041821406</v>
      </c>
      <c r="D186" s="20">
        <f t="shared" si="10"/>
        <v>13711.598520751924</v>
      </c>
      <c r="E186" s="20">
        <v>61301</v>
      </c>
      <c r="F186" s="1">
        <f t="shared" si="11"/>
        <v>47589.401479248074</v>
      </c>
      <c r="G186" s="1">
        <f t="shared" si="12"/>
        <v>13711.598520751924</v>
      </c>
      <c r="H186" s="1"/>
    </row>
    <row r="187" spans="1:8" x14ac:dyDescent="0.25">
      <c r="A187" s="4">
        <v>50257</v>
      </c>
      <c r="B187" s="14"/>
      <c r="C187" s="20">
        <f t="shared" si="13"/>
        <v>2253657.9027028927</v>
      </c>
      <c r="D187" s="20">
        <f t="shared" si="10"/>
        <v>13428.045003604739</v>
      </c>
      <c r="E187" s="20">
        <v>61301</v>
      </c>
      <c r="F187" s="1">
        <f t="shared" si="11"/>
        <v>47872.95499639526</v>
      </c>
      <c r="G187" s="1">
        <f t="shared" si="12"/>
        <v>13428.045003604739</v>
      </c>
      <c r="H187" s="1"/>
    </row>
    <row r="188" spans="1:8" x14ac:dyDescent="0.25">
      <c r="A188" s="4">
        <v>50288</v>
      </c>
      <c r="B188" s="14"/>
      <c r="C188" s="20">
        <f t="shared" si="13"/>
        <v>2205784.9477064973</v>
      </c>
      <c r="D188" s="20">
        <f t="shared" si="10"/>
        <v>13142.801980084549</v>
      </c>
      <c r="E188" s="20">
        <v>61301</v>
      </c>
      <c r="F188" s="1">
        <f t="shared" si="11"/>
        <v>48158.19801991545</v>
      </c>
      <c r="G188" s="1">
        <f t="shared" si="12"/>
        <v>13142.801980084549</v>
      </c>
      <c r="H188" s="1"/>
    </row>
    <row r="189" spans="1:8" x14ac:dyDescent="0.25">
      <c r="A189" s="4">
        <v>50318</v>
      </c>
      <c r="B189" s="14"/>
      <c r="C189" s="20">
        <f t="shared" si="13"/>
        <v>2157626.749686582</v>
      </c>
      <c r="D189" s="20">
        <f t="shared" si="10"/>
        <v>12855.859383549219</v>
      </c>
      <c r="E189" s="20">
        <v>61301</v>
      </c>
      <c r="F189" s="1">
        <f t="shared" si="11"/>
        <v>48445.140616450779</v>
      </c>
      <c r="G189" s="1">
        <f t="shared" si="12"/>
        <v>12855.859383549219</v>
      </c>
      <c r="H189" s="1"/>
    </row>
    <row r="190" spans="1:8" x14ac:dyDescent="0.25">
      <c r="A190" s="4">
        <v>50349</v>
      </c>
      <c r="B190" s="14"/>
      <c r="C190" s="20">
        <f t="shared" si="13"/>
        <v>2109181.6090701311</v>
      </c>
      <c r="D190" s="20">
        <f t="shared" si="10"/>
        <v>12567.207087376199</v>
      </c>
      <c r="E190" s="20">
        <v>61301</v>
      </c>
      <c r="F190" s="1">
        <f t="shared" si="11"/>
        <v>48733.792912623801</v>
      </c>
      <c r="G190" s="1">
        <f t="shared" si="12"/>
        <v>12567.207087376199</v>
      </c>
      <c r="H190" s="1"/>
    </row>
    <row r="191" spans="1:8" x14ac:dyDescent="0.25">
      <c r="A191" s="4">
        <v>50379</v>
      </c>
      <c r="B191" s="14"/>
      <c r="C191" s="20">
        <f t="shared" si="13"/>
        <v>2060447.8161575072</v>
      </c>
      <c r="D191" s="20">
        <f t="shared" si="10"/>
        <v>12276.83490460515</v>
      </c>
      <c r="E191" s="20">
        <v>61301</v>
      </c>
      <c r="F191" s="1">
        <f t="shared" si="11"/>
        <v>49024.165095394848</v>
      </c>
      <c r="G191" s="1">
        <f t="shared" si="12"/>
        <v>12276.83490460515</v>
      </c>
      <c r="H191" s="1"/>
    </row>
    <row r="192" spans="1:8" x14ac:dyDescent="0.25">
      <c r="A192" s="4">
        <v>50410</v>
      </c>
      <c r="B192" s="14"/>
      <c r="C192" s="20">
        <f t="shared" si="13"/>
        <v>2011423.6510621123</v>
      </c>
      <c r="D192" s="20">
        <f t="shared" si="10"/>
        <v>11984.732587578421</v>
      </c>
      <c r="E192" s="20">
        <v>61301</v>
      </c>
      <c r="F192" s="1">
        <f t="shared" si="11"/>
        <v>49316.267412421577</v>
      </c>
      <c r="G192" s="1">
        <f t="shared" si="12"/>
        <v>11984.732587578421</v>
      </c>
      <c r="H192" s="1"/>
    </row>
    <row r="193" spans="1:8" x14ac:dyDescent="0.25">
      <c r="A193" s="4">
        <v>50441</v>
      </c>
      <c r="B193" s="14"/>
      <c r="C193" s="20">
        <f t="shared" si="13"/>
        <v>1962107.3836496908</v>
      </c>
      <c r="D193" s="20">
        <f t="shared" si="10"/>
        <v>11690.889827579407</v>
      </c>
      <c r="E193" s="20">
        <v>61301</v>
      </c>
      <c r="F193" s="1">
        <f t="shared" si="11"/>
        <v>49610.110172420595</v>
      </c>
      <c r="G193" s="1">
        <f t="shared" si="12"/>
        <v>11690.889827579407</v>
      </c>
      <c r="H193" s="1"/>
    </row>
    <row r="194" spans="1:8" x14ac:dyDescent="0.25">
      <c r="A194" s="4">
        <v>50469</v>
      </c>
      <c r="B194" s="14"/>
      <c r="C194" s="20">
        <f t="shared" si="13"/>
        <v>1912497.2734772703</v>
      </c>
      <c r="D194" s="20">
        <f t="shared" si="10"/>
        <v>11395.296254468738</v>
      </c>
      <c r="E194" s="20">
        <v>61301</v>
      </c>
      <c r="F194" s="1">
        <f t="shared" si="11"/>
        <v>49905.70374553126</v>
      </c>
      <c r="G194" s="1">
        <f t="shared" si="12"/>
        <v>11395.296254468738</v>
      </c>
      <c r="H194" s="1"/>
    </row>
    <row r="195" spans="1:8" x14ac:dyDescent="0.25">
      <c r="A195" s="4">
        <v>50500</v>
      </c>
      <c r="B195" s="14"/>
      <c r="C195" s="20">
        <f t="shared" si="13"/>
        <v>1862591.5697317391</v>
      </c>
      <c r="D195" s="20">
        <f t="shared" si="10"/>
        <v>11097.94143631828</v>
      </c>
      <c r="E195" s="20">
        <v>61301</v>
      </c>
      <c r="F195" s="1">
        <f t="shared" si="11"/>
        <v>50203.05856368172</v>
      </c>
      <c r="G195" s="1">
        <f t="shared" si="12"/>
        <v>11097.94143631828</v>
      </c>
      <c r="H195" s="1"/>
    </row>
    <row r="196" spans="1:8" x14ac:dyDescent="0.25">
      <c r="A196" s="4">
        <v>50530</v>
      </c>
      <c r="B196" s="14"/>
      <c r="C196" s="20">
        <f t="shared" si="13"/>
        <v>1812388.5111680573</v>
      </c>
      <c r="D196" s="20">
        <f t="shared" si="10"/>
        <v>10798.81487904301</v>
      </c>
      <c r="E196" s="20">
        <v>61301</v>
      </c>
      <c r="F196" s="1">
        <f t="shared" si="11"/>
        <v>50502.185120956987</v>
      </c>
      <c r="G196" s="1">
        <f t="shared" si="12"/>
        <v>10798.81487904301</v>
      </c>
      <c r="H196" s="1"/>
    </row>
    <row r="197" spans="1:8" x14ac:dyDescent="0.25">
      <c r="A197" s="4">
        <v>50561</v>
      </c>
      <c r="B197" s="14"/>
      <c r="C197" s="20">
        <f t="shared" si="13"/>
        <v>1761886.3260471004</v>
      </c>
      <c r="D197" s="20">
        <f t="shared" si="10"/>
        <v>10497.906026030641</v>
      </c>
      <c r="E197" s="20">
        <v>61301</v>
      </c>
      <c r="F197" s="1">
        <f t="shared" si="11"/>
        <v>50803.093973969357</v>
      </c>
      <c r="G197" s="1">
        <f t="shared" si="12"/>
        <v>10497.906026030641</v>
      </c>
      <c r="H197" s="1"/>
    </row>
    <row r="198" spans="1:8" x14ac:dyDescent="0.25">
      <c r="A198" s="4">
        <v>50591</v>
      </c>
      <c r="B198" s="14"/>
      <c r="C198" s="20">
        <f t="shared" si="13"/>
        <v>1711083.232073131</v>
      </c>
      <c r="D198" s="20">
        <f t="shared" si="10"/>
        <v>10195.204257769074</v>
      </c>
      <c r="E198" s="20">
        <v>61301</v>
      </c>
      <c r="F198" s="1">
        <f t="shared" si="11"/>
        <v>51105.795742230926</v>
      </c>
      <c r="G198" s="1">
        <f t="shared" si="12"/>
        <v>10195.204257769074</v>
      </c>
      <c r="H198" s="1"/>
    </row>
    <row r="199" spans="1:8" x14ac:dyDescent="0.25">
      <c r="A199" s="4">
        <v>50622</v>
      </c>
      <c r="B199" s="14"/>
      <c r="C199" s="20">
        <f t="shared" si="13"/>
        <v>1659977.4363309001</v>
      </c>
      <c r="D199" s="20">
        <f t="shared" ref="D199:D262" si="14">($C$1%*C199)/12</f>
        <v>9890.6988914716148</v>
      </c>
      <c r="E199" s="20">
        <v>61301</v>
      </c>
      <c r="F199" s="1">
        <f t="shared" si="11"/>
        <v>51410.301108528387</v>
      </c>
      <c r="G199" s="1">
        <f t="shared" si="12"/>
        <v>9890.6988914716148</v>
      </c>
      <c r="H199" s="1"/>
    </row>
    <row r="200" spans="1:8" x14ac:dyDescent="0.25">
      <c r="A200" s="4">
        <v>50653</v>
      </c>
      <c r="B200" s="14"/>
      <c r="C200" s="20">
        <f t="shared" si="13"/>
        <v>1608567.1352223717</v>
      </c>
      <c r="D200" s="20">
        <f t="shared" si="14"/>
        <v>9584.3791806999652</v>
      </c>
      <c r="E200" s="20">
        <v>61301</v>
      </c>
      <c r="F200" s="1">
        <f t="shared" si="11"/>
        <v>51716.620819300035</v>
      </c>
      <c r="G200" s="1">
        <f t="shared" si="12"/>
        <v>9584.3791806999652</v>
      </c>
      <c r="H200" s="1"/>
    </row>
    <row r="201" spans="1:8" x14ac:dyDescent="0.25">
      <c r="A201" s="4">
        <v>50683</v>
      </c>
      <c r="B201" s="14"/>
      <c r="C201" s="20">
        <f t="shared" si="13"/>
        <v>1556850.5144030717</v>
      </c>
      <c r="D201" s="20">
        <f t="shared" si="14"/>
        <v>9276.2343149849712</v>
      </c>
      <c r="E201" s="20">
        <v>61301</v>
      </c>
      <c r="F201" s="1">
        <f t="shared" si="11"/>
        <v>52024.765685015031</v>
      </c>
      <c r="G201" s="1">
        <f t="shared" si="12"/>
        <v>9276.2343149849712</v>
      </c>
      <c r="H201" s="1"/>
    </row>
    <row r="202" spans="1:8" x14ac:dyDescent="0.25">
      <c r="A202" s="4">
        <v>50714</v>
      </c>
      <c r="B202" s="14"/>
      <c r="C202" s="20">
        <f t="shared" si="13"/>
        <v>1504825.7487180566</v>
      </c>
      <c r="D202" s="20">
        <f t="shared" si="14"/>
        <v>8966.2534194450873</v>
      </c>
      <c r="E202" s="20">
        <v>61301</v>
      </c>
      <c r="F202" s="1">
        <f t="shared" si="11"/>
        <v>52334.746580554915</v>
      </c>
      <c r="G202" s="1">
        <f t="shared" si="12"/>
        <v>8966.2534194450873</v>
      </c>
      <c r="H202" s="1"/>
    </row>
    <row r="203" spans="1:8" x14ac:dyDescent="0.25">
      <c r="A203" s="4">
        <v>50744</v>
      </c>
      <c r="B203" s="14"/>
      <c r="C203" s="20">
        <f t="shared" si="13"/>
        <v>1452491.0021375017</v>
      </c>
      <c r="D203" s="20">
        <f t="shared" si="14"/>
        <v>8654.4255544026146</v>
      </c>
      <c r="E203" s="20">
        <v>61301</v>
      </c>
      <c r="F203" s="1">
        <f t="shared" si="11"/>
        <v>52646.574445597384</v>
      </c>
      <c r="G203" s="1">
        <f t="shared" si="12"/>
        <v>8654.4255544026146</v>
      </c>
      <c r="H203" s="1"/>
    </row>
    <row r="204" spans="1:8" x14ac:dyDescent="0.25">
      <c r="A204" s="4">
        <v>50775</v>
      </c>
      <c r="B204" s="14"/>
      <c r="C204" s="20">
        <f t="shared" si="13"/>
        <v>1399844.4276919044</v>
      </c>
      <c r="D204" s="20">
        <f t="shared" si="14"/>
        <v>8340.7397149975968</v>
      </c>
      <c r="E204" s="20">
        <v>61301</v>
      </c>
      <c r="F204" s="1">
        <f t="shared" si="11"/>
        <v>52960.260285002405</v>
      </c>
      <c r="G204" s="1">
        <f t="shared" si="12"/>
        <v>8340.7397149975968</v>
      </c>
      <c r="H204" s="1"/>
    </row>
    <row r="205" spans="1:8" x14ac:dyDescent="0.25">
      <c r="A205" s="4">
        <v>50806</v>
      </c>
      <c r="B205" s="14"/>
      <c r="C205" s="20">
        <f t="shared" si="13"/>
        <v>1346884.167406902</v>
      </c>
      <c r="D205" s="20">
        <f t="shared" si="14"/>
        <v>8025.1848307994587</v>
      </c>
      <c r="E205" s="20">
        <v>61301</v>
      </c>
      <c r="F205" s="1">
        <f t="shared" si="11"/>
        <v>53275.815169200541</v>
      </c>
      <c r="G205" s="1">
        <f t="shared" si="12"/>
        <v>8025.1848307994587</v>
      </c>
      <c r="H205" s="1"/>
    </row>
    <row r="206" spans="1:8" x14ac:dyDescent="0.25">
      <c r="A206" s="4">
        <v>50834</v>
      </c>
      <c r="B206" s="14"/>
      <c r="C206" s="20">
        <f t="shared" si="13"/>
        <v>1293608.3522377014</v>
      </c>
      <c r="D206" s="20">
        <f t="shared" si="14"/>
        <v>7707.7497654163053</v>
      </c>
      <c r="E206" s="20">
        <v>61301</v>
      </c>
      <c r="F206" s="1">
        <f t="shared" si="11"/>
        <v>53593.250234583698</v>
      </c>
      <c r="G206" s="1">
        <f t="shared" si="12"/>
        <v>7707.7497654163053</v>
      </c>
      <c r="H206" s="1"/>
    </row>
    <row r="207" spans="1:8" x14ac:dyDescent="0.25">
      <c r="A207" s="4">
        <v>50865</v>
      </c>
      <c r="B207" s="14"/>
      <c r="C207" s="20">
        <f t="shared" si="13"/>
        <v>1240015.1020031178</v>
      </c>
      <c r="D207" s="20">
        <f t="shared" si="14"/>
        <v>7388.423316101911</v>
      </c>
      <c r="E207" s="20">
        <v>61301</v>
      </c>
      <c r="F207" s="1">
        <f t="shared" si="11"/>
        <v>53912.576683898093</v>
      </c>
      <c r="G207" s="1">
        <f t="shared" si="12"/>
        <v>7388.423316101911</v>
      </c>
      <c r="H207" s="1"/>
    </row>
    <row r="208" spans="1:8" x14ac:dyDescent="0.25">
      <c r="A208" s="4">
        <v>50895</v>
      </c>
      <c r="B208" s="14"/>
      <c r="C208" s="20">
        <f t="shared" si="13"/>
        <v>1186102.5253192198</v>
      </c>
      <c r="D208" s="20">
        <f t="shared" si="14"/>
        <v>7067.1942133603516</v>
      </c>
      <c r="E208" s="20">
        <v>61301</v>
      </c>
      <c r="F208" s="1">
        <f t="shared" si="11"/>
        <v>54233.805786639648</v>
      </c>
      <c r="G208" s="1">
        <f t="shared" si="12"/>
        <v>7067.1942133603516</v>
      </c>
      <c r="H208" s="1"/>
    </row>
    <row r="209" spans="1:8" x14ac:dyDescent="0.25">
      <c r="A209" s="4">
        <v>50926</v>
      </c>
      <c r="B209" s="14"/>
      <c r="C209" s="20">
        <f t="shared" si="13"/>
        <v>1131868.7195325801</v>
      </c>
      <c r="D209" s="20">
        <f t="shared" si="14"/>
        <v>6744.0511205482908</v>
      </c>
      <c r="E209" s="20">
        <v>61301</v>
      </c>
      <c r="F209" s="1">
        <f t="shared" si="11"/>
        <v>54556.948879451709</v>
      </c>
      <c r="G209" s="1">
        <f t="shared" si="12"/>
        <v>6744.0511205482908</v>
      </c>
      <c r="H209" s="1"/>
    </row>
    <row r="210" spans="1:8" x14ac:dyDescent="0.25">
      <c r="A210" s="4">
        <v>50956</v>
      </c>
      <c r="B210" s="14"/>
      <c r="C210" s="20">
        <f t="shared" si="13"/>
        <v>1077311.7706531284</v>
      </c>
      <c r="D210" s="20">
        <f t="shared" si="14"/>
        <v>6418.9826334748905</v>
      </c>
      <c r="E210" s="20">
        <v>61301</v>
      </c>
      <c r="F210" s="1">
        <f t="shared" si="11"/>
        <v>54882.017366525106</v>
      </c>
      <c r="G210" s="1">
        <f t="shared" si="12"/>
        <v>6418.9826334748905</v>
      </c>
      <c r="H210" s="1"/>
    </row>
    <row r="211" spans="1:8" x14ac:dyDescent="0.25">
      <c r="A211" s="4">
        <v>50987</v>
      </c>
      <c r="B211" s="14"/>
      <c r="C211" s="20">
        <f t="shared" si="13"/>
        <v>1022429.7532866033</v>
      </c>
      <c r="D211" s="20">
        <f t="shared" si="14"/>
        <v>6091.9772799993452</v>
      </c>
      <c r="E211" s="20">
        <v>61301</v>
      </c>
      <c r="F211" s="1">
        <f t="shared" si="11"/>
        <v>55209.022720000656</v>
      </c>
      <c r="G211" s="1">
        <f t="shared" si="12"/>
        <v>6091.9772799993452</v>
      </c>
      <c r="H211" s="1"/>
    </row>
    <row r="212" spans="1:8" x14ac:dyDescent="0.25">
      <c r="A212" s="4">
        <v>51018</v>
      </c>
      <c r="B212" s="14"/>
      <c r="C212" s="20">
        <f t="shared" si="13"/>
        <v>967220.73056660255</v>
      </c>
      <c r="D212" s="20">
        <f t="shared" si="14"/>
        <v>5763.0235196260073</v>
      </c>
      <c r="E212" s="20">
        <v>61301</v>
      </c>
      <c r="F212" s="1">
        <f t="shared" si="11"/>
        <v>55537.976480373996</v>
      </c>
      <c r="G212" s="1">
        <f t="shared" si="12"/>
        <v>5763.0235196260073</v>
      </c>
      <c r="H212" s="1"/>
    </row>
    <row r="213" spans="1:8" x14ac:dyDescent="0.25">
      <c r="A213" s="4">
        <v>51048</v>
      </c>
      <c r="B213" s="14"/>
      <c r="C213" s="20">
        <f t="shared" si="13"/>
        <v>911682.75408622855</v>
      </c>
      <c r="D213" s="20">
        <f t="shared" si="14"/>
        <v>5432.1097430971122</v>
      </c>
      <c r="E213" s="20">
        <v>61301</v>
      </c>
      <c r="F213" s="1">
        <f t="shared" si="11"/>
        <v>55868.890256902887</v>
      </c>
      <c r="G213" s="1">
        <f t="shared" si="12"/>
        <v>5432.1097430971122</v>
      </c>
      <c r="H213" s="1"/>
    </row>
    <row r="214" spans="1:8" x14ac:dyDescent="0.25">
      <c r="A214" s="4">
        <v>51079</v>
      </c>
      <c r="B214" s="14"/>
      <c r="C214" s="20">
        <f t="shared" si="13"/>
        <v>855813.86382932565</v>
      </c>
      <c r="D214" s="20">
        <f t="shared" si="14"/>
        <v>5099.2242719830656</v>
      </c>
      <c r="E214" s="20">
        <v>61301</v>
      </c>
      <c r="F214" s="1">
        <f t="shared" si="11"/>
        <v>56201.775728016932</v>
      </c>
      <c r="G214" s="1">
        <f t="shared" si="12"/>
        <v>5099.2242719830656</v>
      </c>
      <c r="H214" s="1"/>
    </row>
    <row r="215" spans="1:8" x14ac:dyDescent="0.25">
      <c r="A215" s="4">
        <v>51109</v>
      </c>
      <c r="B215" s="14"/>
      <c r="C215" s="20">
        <f t="shared" si="13"/>
        <v>799612.08810130868</v>
      </c>
      <c r="D215" s="20">
        <f t="shared" si="14"/>
        <v>4764.355358270298</v>
      </c>
      <c r="E215" s="20">
        <v>61301</v>
      </c>
      <c r="F215" s="1">
        <f t="shared" si="11"/>
        <v>56536.644641729705</v>
      </c>
      <c r="G215" s="1">
        <f t="shared" si="12"/>
        <v>4764.355358270298</v>
      </c>
      <c r="H215" s="1"/>
    </row>
    <row r="216" spans="1:8" x14ac:dyDescent="0.25">
      <c r="A216" s="4">
        <v>51140</v>
      </c>
      <c r="B216" s="14"/>
      <c r="C216" s="20">
        <f t="shared" si="13"/>
        <v>743075.44345957902</v>
      </c>
      <c r="D216" s="20">
        <f t="shared" si="14"/>
        <v>4427.4911839466586</v>
      </c>
      <c r="E216" s="20">
        <v>61301</v>
      </c>
      <c r="F216" s="1">
        <f t="shared" si="11"/>
        <v>56873.508816053341</v>
      </c>
      <c r="G216" s="1">
        <f t="shared" si="12"/>
        <v>4427.4911839466586</v>
      </c>
      <c r="H216" s="1"/>
    </row>
    <row r="217" spans="1:8" x14ac:dyDescent="0.25">
      <c r="A217" s="4">
        <v>51171</v>
      </c>
      <c r="B217" s="14"/>
      <c r="C217" s="20">
        <f t="shared" si="13"/>
        <v>686201.93464352563</v>
      </c>
      <c r="D217" s="20">
        <f t="shared" si="14"/>
        <v>4088.6198605843406</v>
      </c>
      <c r="E217" s="20">
        <v>61301</v>
      </c>
      <c r="F217" s="1">
        <f t="shared" si="11"/>
        <v>57212.380139415662</v>
      </c>
      <c r="G217" s="1">
        <f t="shared" si="12"/>
        <v>4088.6198605843406</v>
      </c>
      <c r="H217" s="1"/>
    </row>
    <row r="218" spans="1:8" x14ac:dyDescent="0.25">
      <c r="A218" s="4">
        <v>51200</v>
      </c>
      <c r="B218" s="14"/>
      <c r="C218" s="20">
        <f t="shared" si="13"/>
        <v>628989.55450411001</v>
      </c>
      <c r="D218" s="20">
        <f t="shared" si="14"/>
        <v>3747.7294289203223</v>
      </c>
      <c r="E218" s="20">
        <v>61301</v>
      </c>
      <c r="F218" s="1">
        <f t="shared" si="11"/>
        <v>57553.27057107968</v>
      </c>
      <c r="G218" s="1">
        <f t="shared" si="12"/>
        <v>3747.7294289203223</v>
      </c>
      <c r="H218" s="1"/>
    </row>
    <row r="219" spans="1:8" x14ac:dyDescent="0.25">
      <c r="A219" s="4">
        <v>51231</v>
      </c>
      <c r="B219" s="14"/>
      <c r="C219" s="20">
        <f t="shared" si="13"/>
        <v>571436.28393303032</v>
      </c>
      <c r="D219" s="20">
        <f t="shared" si="14"/>
        <v>3404.8078584343061</v>
      </c>
      <c r="E219" s="20">
        <v>61301</v>
      </c>
      <c r="F219" s="1">
        <f t="shared" si="11"/>
        <v>57896.192141565691</v>
      </c>
      <c r="G219" s="1">
        <f t="shared" si="12"/>
        <v>3404.8078584343061</v>
      </c>
      <c r="H219" s="1"/>
    </row>
    <row r="220" spans="1:8" x14ac:dyDescent="0.25">
      <c r="A220" s="4">
        <v>51261</v>
      </c>
      <c r="B220" s="14"/>
      <c r="C220" s="20">
        <f t="shared" si="13"/>
        <v>513540.09179146466</v>
      </c>
      <c r="D220" s="20">
        <f t="shared" si="14"/>
        <v>3059.8430469241443</v>
      </c>
      <c r="E220" s="20">
        <v>61301</v>
      </c>
      <c r="F220" s="1">
        <f t="shared" si="11"/>
        <v>58241.156953075857</v>
      </c>
      <c r="G220" s="1">
        <f t="shared" si="12"/>
        <v>3059.8430469241443</v>
      </c>
      <c r="H220" s="1"/>
    </row>
    <row r="221" spans="1:8" x14ac:dyDescent="0.25">
      <c r="A221" s="4">
        <v>51292</v>
      </c>
      <c r="B221" s="14"/>
      <c r="C221" s="20">
        <f t="shared" si="13"/>
        <v>455298.93483838881</v>
      </c>
      <c r="D221" s="20">
        <f t="shared" si="14"/>
        <v>2712.8228200787339</v>
      </c>
      <c r="E221" s="20">
        <v>61301</v>
      </c>
      <c r="F221" s="1">
        <f t="shared" si="11"/>
        <v>58588.177179921266</v>
      </c>
      <c r="G221" s="1">
        <f t="shared" si="12"/>
        <v>2712.8228200787339</v>
      </c>
      <c r="H221" s="1"/>
    </row>
    <row r="222" spans="1:8" x14ac:dyDescent="0.25">
      <c r="A222" s="4">
        <v>51322</v>
      </c>
      <c r="B222" s="14"/>
      <c r="C222" s="20">
        <f t="shared" si="13"/>
        <v>396710.75765846757</v>
      </c>
      <c r="D222" s="20">
        <f t="shared" si="14"/>
        <v>2363.7349310483696</v>
      </c>
      <c r="E222" s="20">
        <v>61301</v>
      </c>
      <c r="F222" s="1">
        <f t="shared" si="11"/>
        <v>58937.26506895163</v>
      </c>
      <c r="G222" s="1">
        <f t="shared" si="12"/>
        <v>2363.7349310483696</v>
      </c>
      <c r="H222" s="1"/>
    </row>
    <row r="223" spans="1:8" x14ac:dyDescent="0.25">
      <c r="A223" s="4">
        <v>51353</v>
      </c>
      <c r="B223" s="14"/>
      <c r="C223" s="20">
        <f t="shared" si="13"/>
        <v>337773.49258951592</v>
      </c>
      <c r="D223" s="20">
        <f t="shared" si="14"/>
        <v>2012.5670600125325</v>
      </c>
      <c r="E223" s="20">
        <v>61301</v>
      </c>
      <c r="F223" s="1">
        <f t="shared" si="11"/>
        <v>59288.43293998747</v>
      </c>
      <c r="G223" s="1">
        <f t="shared" si="12"/>
        <v>2012.5670600125325</v>
      </c>
      <c r="H223" s="1"/>
    </row>
    <row r="224" spans="1:8" x14ac:dyDescent="0.25">
      <c r="A224" s="4">
        <v>51384</v>
      </c>
      <c r="B224" s="14"/>
      <c r="C224" s="20">
        <f t="shared" si="13"/>
        <v>278485.05964952847</v>
      </c>
      <c r="D224" s="20">
        <f t="shared" si="14"/>
        <v>1659.3068137451073</v>
      </c>
      <c r="E224" s="20">
        <v>61301</v>
      </c>
      <c r="F224" s="1">
        <f t="shared" si="11"/>
        <v>59641.693186254895</v>
      </c>
      <c r="G224" s="1">
        <f t="shared" si="12"/>
        <v>1659.3068137451073</v>
      </c>
      <c r="H224" s="1"/>
    </row>
    <row r="225" spans="1:8" x14ac:dyDescent="0.25">
      <c r="A225" s="4">
        <v>51414</v>
      </c>
      <c r="B225" s="14"/>
      <c r="C225" s="20">
        <f t="shared" si="13"/>
        <v>218843.36646327359</v>
      </c>
      <c r="D225" s="20">
        <f t="shared" si="14"/>
        <v>1303.9417251770053</v>
      </c>
      <c r="E225" s="20">
        <v>61301</v>
      </c>
      <c r="F225" s="1">
        <f t="shared" si="11"/>
        <v>59997.058274822994</v>
      </c>
      <c r="G225" s="1">
        <f t="shared" si="12"/>
        <v>1303.9417251770053</v>
      </c>
      <c r="H225" s="1"/>
    </row>
    <row r="226" spans="1:8" x14ac:dyDescent="0.25">
      <c r="A226" s="4">
        <v>51445</v>
      </c>
      <c r="B226" s="14"/>
      <c r="C226" s="20">
        <f t="shared" si="13"/>
        <v>158846.30818845058</v>
      </c>
      <c r="D226" s="20">
        <f t="shared" si="14"/>
        <v>946.45925295618474</v>
      </c>
      <c r="E226" s="20">
        <v>61301</v>
      </c>
      <c r="F226" s="1">
        <f t="shared" si="11"/>
        <v>60354.540747043815</v>
      </c>
      <c r="G226" s="1">
        <f t="shared" si="12"/>
        <v>946.45925295618474</v>
      </c>
      <c r="H226" s="1"/>
    </row>
    <row r="227" spans="1:8" x14ac:dyDescent="0.25">
      <c r="A227" s="4">
        <v>51475</v>
      </c>
      <c r="B227" s="14"/>
      <c r="C227" s="20">
        <f t="shared" si="13"/>
        <v>98491.767441406759</v>
      </c>
      <c r="D227" s="20">
        <f t="shared" si="14"/>
        <v>586.84678100504868</v>
      </c>
      <c r="E227" s="20">
        <v>61301</v>
      </c>
      <c r="F227" s="1">
        <f t="shared" si="11"/>
        <v>60714.15321899495</v>
      </c>
      <c r="G227" s="1">
        <f t="shared" si="12"/>
        <v>586.84678100504868</v>
      </c>
      <c r="H227" s="1"/>
    </row>
    <row r="228" spans="1:8" x14ac:dyDescent="0.25">
      <c r="A228" s="4">
        <v>51506</v>
      </c>
      <c r="B228" s="14"/>
      <c r="C228" s="20">
        <f t="shared" si="13"/>
        <v>37777.614222411808</v>
      </c>
      <c r="D228" s="20">
        <f t="shared" si="14"/>
        <v>225.09161807520374</v>
      </c>
      <c r="E228" s="20">
        <v>61301</v>
      </c>
      <c r="F228" s="1">
        <f t="shared" si="11"/>
        <v>61075.908381924797</v>
      </c>
      <c r="G228" s="1">
        <f t="shared" si="12"/>
        <v>225.09161807520374</v>
      </c>
      <c r="H228" s="1"/>
    </row>
    <row r="229" spans="1:8" x14ac:dyDescent="0.25">
      <c r="A229" s="4">
        <v>51537</v>
      </c>
      <c r="B229" s="14"/>
      <c r="C229" s="20">
        <f t="shared" si="13"/>
        <v>-23298.294159512989</v>
      </c>
      <c r="D229" s="20">
        <f t="shared" si="14"/>
        <v>-138.81900270043158</v>
      </c>
      <c r="E229" s="20">
        <v>61301</v>
      </c>
      <c r="F229" s="1">
        <f t="shared" si="11"/>
        <v>61439.819002700431</v>
      </c>
      <c r="G229" s="1">
        <f t="shared" si="12"/>
        <v>-138.81900270043158</v>
      </c>
      <c r="H229" s="1"/>
    </row>
    <row r="230" spans="1:8" x14ac:dyDescent="0.25">
      <c r="A230" s="4">
        <v>51565</v>
      </c>
      <c r="B230" s="14"/>
      <c r="C230" s="20">
        <f t="shared" si="13"/>
        <v>-84738.113162213413</v>
      </c>
      <c r="D230" s="20">
        <f t="shared" si="14"/>
        <v>-504.89792425818831</v>
      </c>
      <c r="E230" s="20">
        <v>61301</v>
      </c>
      <c r="F230" s="1">
        <f t="shared" si="11"/>
        <v>61805.897924258192</v>
      </c>
      <c r="G230" s="1">
        <f t="shared" si="12"/>
        <v>-504.89792425818831</v>
      </c>
      <c r="H230" s="1"/>
    </row>
    <row r="231" spans="1:8" x14ac:dyDescent="0.25">
      <c r="A231" s="4">
        <v>51596</v>
      </c>
      <c r="B231" s="14"/>
      <c r="C231" s="20">
        <f t="shared" si="13"/>
        <v>-146544.01108647161</v>
      </c>
      <c r="D231" s="20">
        <f t="shared" si="14"/>
        <v>-873.1580660568934</v>
      </c>
      <c r="E231" s="20">
        <v>61301</v>
      </c>
      <c r="F231" s="1">
        <f t="shared" si="11"/>
        <v>62174.158066056894</v>
      </c>
      <c r="G231" s="1">
        <f t="shared" si="12"/>
        <v>-873.1580660568934</v>
      </c>
      <c r="H231" s="1"/>
    </row>
    <row r="232" spans="1:8" x14ac:dyDescent="0.25">
      <c r="A232" s="4">
        <v>51626</v>
      </c>
      <c r="B232" s="14"/>
      <c r="C232" s="20">
        <f t="shared" si="13"/>
        <v>-208718.16915252851</v>
      </c>
      <c r="D232" s="20">
        <f t="shared" si="14"/>
        <v>-1243.6124245338158</v>
      </c>
      <c r="E232" s="20">
        <v>61301</v>
      </c>
      <c r="F232" s="1">
        <f t="shared" si="11"/>
        <v>62544.612424533814</v>
      </c>
      <c r="G232" s="1">
        <f t="shared" si="12"/>
        <v>-1243.6124245338158</v>
      </c>
      <c r="H232" s="1"/>
    </row>
    <row r="233" spans="1:8" x14ac:dyDescent="0.25">
      <c r="A233" s="4">
        <v>51657</v>
      </c>
      <c r="B233" s="14"/>
      <c r="C233" s="20">
        <f t="shared" si="13"/>
        <v>-271262.78157706233</v>
      </c>
      <c r="D233" s="20">
        <f t="shared" si="14"/>
        <v>-1616.2740735633299</v>
      </c>
      <c r="E233" s="20">
        <v>61301</v>
      </c>
      <c r="F233" s="1">
        <f t="shared" si="11"/>
        <v>62917.274073563327</v>
      </c>
      <c r="G233" s="1">
        <f t="shared" si="12"/>
        <v>-1616.2740735633299</v>
      </c>
      <c r="H233" s="1"/>
    </row>
    <row r="234" spans="1:8" x14ac:dyDescent="0.25">
      <c r="A234" s="4">
        <v>51687</v>
      </c>
      <c r="B234" s="14"/>
      <c r="C234" s="20">
        <f t="shared" si="13"/>
        <v>-334180.05565062567</v>
      </c>
      <c r="D234" s="20">
        <f t="shared" si="14"/>
        <v>-1991.1561649183116</v>
      </c>
      <c r="E234" s="20">
        <v>61301</v>
      </c>
      <c r="F234" s="1">
        <f t="shared" si="11"/>
        <v>63292.156164918313</v>
      </c>
      <c r="G234" s="1">
        <f t="shared" si="12"/>
        <v>-1991.1561649183116</v>
      </c>
      <c r="H234" s="1"/>
    </row>
    <row r="235" spans="1:8" x14ac:dyDescent="0.25">
      <c r="A235" s="4">
        <v>51718</v>
      </c>
      <c r="B235" s="14"/>
      <c r="C235" s="20">
        <f t="shared" si="13"/>
        <v>-397472.211815544</v>
      </c>
      <c r="D235" s="20">
        <f t="shared" si="14"/>
        <v>-2368.2719287342834</v>
      </c>
      <c r="E235" s="20">
        <v>61301</v>
      </c>
      <c r="F235" s="1">
        <f t="shared" si="11"/>
        <v>63669.271928734284</v>
      </c>
      <c r="G235" s="1">
        <f t="shared" si="12"/>
        <v>-2368.2719287342834</v>
      </c>
      <c r="H235" s="1"/>
    </row>
    <row r="236" spans="1:8" x14ac:dyDescent="0.25">
      <c r="A236" s="4">
        <v>51749</v>
      </c>
      <c r="B236" s="14"/>
      <c r="C236" s="20">
        <f t="shared" si="13"/>
        <v>-461141.48374427826</v>
      </c>
      <c r="D236" s="20">
        <f t="shared" si="14"/>
        <v>-2747.6346739763248</v>
      </c>
      <c r="E236" s="20">
        <v>61301</v>
      </c>
      <c r="F236" s="1">
        <f t="shared" ref="F236:F299" si="15">E236-D236</f>
        <v>64048.634673976325</v>
      </c>
      <c r="G236" s="1">
        <f t="shared" ref="G236:G299" si="16">D236</f>
        <v>-2747.6346739763248</v>
      </c>
      <c r="H236" s="1"/>
    </row>
    <row r="237" spans="1:8" x14ac:dyDescent="0.25">
      <c r="A237" s="4">
        <v>51779</v>
      </c>
      <c r="B237" s="14"/>
      <c r="C237" s="20">
        <f t="shared" ref="C237:C300" si="17">C236-F236-H237</f>
        <v>-525190.11841825454</v>
      </c>
      <c r="D237" s="20">
        <f t="shared" si="14"/>
        <v>-3129.2577889087665</v>
      </c>
      <c r="E237" s="20">
        <v>61301</v>
      </c>
      <c r="F237" s="1">
        <f t="shared" si="15"/>
        <v>64430.25778890877</v>
      </c>
      <c r="G237" s="1">
        <f t="shared" si="16"/>
        <v>-3129.2577889087665</v>
      </c>
      <c r="H237" s="1"/>
    </row>
    <row r="238" spans="1:8" x14ac:dyDescent="0.25">
      <c r="A238" s="4">
        <v>51810</v>
      </c>
      <c r="B238" s="14"/>
      <c r="C238" s="20">
        <f t="shared" si="17"/>
        <v>-589620.37620716332</v>
      </c>
      <c r="D238" s="20">
        <f t="shared" si="14"/>
        <v>-3513.1547415676819</v>
      </c>
      <c r="E238" s="20">
        <v>61301</v>
      </c>
      <c r="F238" s="1">
        <f t="shared" si="15"/>
        <v>64814.154741567683</v>
      </c>
      <c r="G238" s="1">
        <f t="shared" si="16"/>
        <v>-3513.1547415676819</v>
      </c>
      <c r="H238" s="1"/>
    </row>
    <row r="239" spans="1:8" x14ac:dyDescent="0.25">
      <c r="A239" s="4">
        <v>51840</v>
      </c>
      <c r="B239" s="14"/>
      <c r="C239" s="20">
        <f t="shared" si="17"/>
        <v>-654434.530948731</v>
      </c>
      <c r="D239" s="20">
        <f t="shared" si="14"/>
        <v>-3899.3390802361896</v>
      </c>
      <c r="E239" s="20">
        <v>61301</v>
      </c>
      <c r="F239" s="1">
        <f t="shared" si="15"/>
        <v>65200.33908023619</v>
      </c>
      <c r="G239" s="1">
        <f t="shared" si="16"/>
        <v>-3899.3390802361896</v>
      </c>
      <c r="H239" s="1"/>
    </row>
    <row r="240" spans="1:8" x14ac:dyDescent="0.25">
      <c r="A240" s="4">
        <v>51871</v>
      </c>
      <c r="B240" s="14"/>
      <c r="C240" s="20">
        <f t="shared" si="17"/>
        <v>-719634.87002896715</v>
      </c>
      <c r="D240" s="20">
        <f t="shared" si="14"/>
        <v>-4287.8244339225967</v>
      </c>
      <c r="E240" s="20">
        <v>61301</v>
      </c>
      <c r="F240" s="1">
        <f t="shared" si="15"/>
        <v>65588.824433922593</v>
      </c>
      <c r="G240" s="1">
        <f t="shared" si="16"/>
        <v>-4287.8244339225967</v>
      </c>
      <c r="H240" s="1"/>
    </row>
    <row r="241" spans="1:8" x14ac:dyDescent="0.25">
      <c r="A241" s="4">
        <v>51902</v>
      </c>
      <c r="B241" s="14"/>
      <c r="C241" s="20">
        <f t="shared" si="17"/>
        <v>-785223.69446288981</v>
      </c>
      <c r="D241" s="20">
        <f t="shared" si="14"/>
        <v>-4678.6245128413857</v>
      </c>
      <c r="E241" s="20">
        <v>61301</v>
      </c>
      <c r="F241" s="1">
        <f t="shared" si="15"/>
        <v>65979.624512841387</v>
      </c>
      <c r="G241" s="1">
        <f t="shared" si="16"/>
        <v>-4678.6245128413857</v>
      </c>
      <c r="H241" s="1"/>
    </row>
    <row r="242" spans="1:8" x14ac:dyDescent="0.25">
      <c r="A242" s="4">
        <v>51930</v>
      </c>
      <c r="B242" s="14"/>
      <c r="C242" s="20">
        <f t="shared" si="17"/>
        <v>-851203.31897573115</v>
      </c>
      <c r="D242" s="20">
        <f t="shared" si="14"/>
        <v>-5071.7531088970654</v>
      </c>
      <c r="E242" s="20">
        <v>61301</v>
      </c>
      <c r="F242" s="1">
        <f t="shared" si="15"/>
        <v>66372.753108897072</v>
      </c>
      <c r="G242" s="1">
        <f t="shared" si="16"/>
        <v>-5071.7531088970654</v>
      </c>
      <c r="H242" s="1"/>
    </row>
    <row r="243" spans="1:8" x14ac:dyDescent="0.25">
      <c r="A243" s="9">
        <v>51961</v>
      </c>
      <c r="B243" s="23"/>
      <c r="C243" s="20">
        <f t="shared" si="17"/>
        <v>-917576.07208462828</v>
      </c>
      <c r="D243" s="24">
        <f t="shared" si="14"/>
        <v>-5467.2240961709103</v>
      </c>
      <c r="E243" s="24">
        <v>61301</v>
      </c>
      <c r="F243" s="8">
        <f t="shared" si="15"/>
        <v>66768.224096170918</v>
      </c>
      <c r="G243" s="8">
        <f t="shared" si="16"/>
        <v>-5467.2240961709103</v>
      </c>
      <c r="H243" s="1"/>
    </row>
    <row r="244" spans="1:8" x14ac:dyDescent="0.25">
      <c r="A244" s="4">
        <v>51991</v>
      </c>
      <c r="B244" s="14"/>
      <c r="C244" s="20">
        <f t="shared" si="17"/>
        <v>-984344.29618079914</v>
      </c>
      <c r="D244" s="20">
        <f t="shared" si="14"/>
        <v>-5865.0514314105958</v>
      </c>
      <c r="E244" s="20">
        <v>61301</v>
      </c>
      <c r="F244" s="1">
        <f t="shared" si="15"/>
        <v>67166.051431410597</v>
      </c>
      <c r="G244" s="1">
        <f t="shared" si="16"/>
        <v>-5865.0514314105958</v>
      </c>
    </row>
    <row r="245" spans="1:8" x14ac:dyDescent="0.25">
      <c r="A245" s="4">
        <v>52022</v>
      </c>
      <c r="B245" s="14"/>
      <c r="C245" s="20">
        <f t="shared" si="17"/>
        <v>-1051510.3476122096</v>
      </c>
      <c r="D245" s="20">
        <f t="shared" si="14"/>
        <v>-6265.2491545227494</v>
      </c>
      <c r="E245" s="20">
        <v>61301</v>
      </c>
      <c r="F245" s="1">
        <f t="shared" si="15"/>
        <v>67566.249154522753</v>
      </c>
      <c r="G245" s="1">
        <f t="shared" si="16"/>
        <v>-6265.2491545227494</v>
      </c>
    </row>
    <row r="246" spans="1:8" x14ac:dyDescent="0.25">
      <c r="A246" s="4">
        <v>52052</v>
      </c>
      <c r="B246" s="14"/>
      <c r="C246" s="20">
        <f t="shared" si="17"/>
        <v>-1119076.5967667324</v>
      </c>
      <c r="D246" s="20">
        <f t="shared" si="14"/>
        <v>-6667.8313890684476</v>
      </c>
      <c r="E246" s="20">
        <v>61301</v>
      </c>
      <c r="F246" s="1">
        <f t="shared" si="15"/>
        <v>67968.831389068451</v>
      </c>
      <c r="G246" s="1">
        <f t="shared" si="16"/>
        <v>-6667.8313890684476</v>
      </c>
    </row>
    <row r="247" spans="1:8" x14ac:dyDescent="0.25">
      <c r="A247" s="4">
        <v>52083</v>
      </c>
      <c r="B247" s="14"/>
      <c r="C247" s="20">
        <f t="shared" si="17"/>
        <v>-1187045.4281558008</v>
      </c>
      <c r="D247" s="20">
        <f t="shared" si="14"/>
        <v>-7072.8123427616474</v>
      </c>
      <c r="E247" s="20">
        <v>61301</v>
      </c>
      <c r="F247" s="1">
        <f t="shared" si="15"/>
        <v>68373.812342761652</v>
      </c>
      <c r="G247" s="1">
        <f t="shared" si="16"/>
        <v>-7072.8123427616474</v>
      </c>
    </row>
    <row r="248" spans="1:8" x14ac:dyDescent="0.25">
      <c r="A248" s="4">
        <v>52114</v>
      </c>
      <c r="B248" s="14"/>
      <c r="C248" s="20">
        <f t="shared" si="17"/>
        <v>-1255419.2404985623</v>
      </c>
      <c r="D248" s="20">
        <f t="shared" si="14"/>
        <v>-7480.2063079706013</v>
      </c>
      <c r="E248" s="20">
        <v>61301</v>
      </c>
      <c r="F248" s="1">
        <f t="shared" si="15"/>
        <v>68781.206307970599</v>
      </c>
      <c r="G248" s="1">
        <f t="shared" si="16"/>
        <v>-7480.2063079706013</v>
      </c>
    </row>
    <row r="249" spans="1:8" x14ac:dyDescent="0.25">
      <c r="A249" s="4">
        <v>52144</v>
      </c>
      <c r="B249" s="14"/>
      <c r="C249" s="20">
        <f t="shared" si="17"/>
        <v>-1324200.446806533</v>
      </c>
      <c r="D249" s="20">
        <f t="shared" si="14"/>
        <v>-7890.02766222226</v>
      </c>
      <c r="E249" s="20">
        <v>61301</v>
      </c>
      <c r="F249" s="1">
        <f t="shared" si="15"/>
        <v>69191.027662222259</v>
      </c>
      <c r="G249" s="1">
        <f t="shared" si="16"/>
        <v>-7890.02766222226</v>
      </c>
    </row>
    <row r="250" spans="1:8" x14ac:dyDescent="0.25">
      <c r="A250" s="4">
        <v>52175</v>
      </c>
      <c r="B250" s="14"/>
      <c r="C250" s="20">
        <f t="shared" si="17"/>
        <v>-1393391.4744687553</v>
      </c>
      <c r="D250" s="20">
        <f t="shared" si="14"/>
        <v>-8302.2908687096678</v>
      </c>
      <c r="E250" s="20">
        <v>61301</v>
      </c>
      <c r="F250" s="1">
        <f t="shared" si="15"/>
        <v>69603.290868709664</v>
      </c>
      <c r="G250" s="1">
        <f t="shared" si="16"/>
        <v>-8302.2908687096678</v>
      </c>
    </row>
    <row r="251" spans="1:8" x14ac:dyDescent="0.25">
      <c r="A251" s="4">
        <v>52205</v>
      </c>
      <c r="B251" s="14"/>
      <c r="C251" s="20">
        <f t="shared" si="17"/>
        <v>-1462994.7653374649</v>
      </c>
      <c r="D251" s="20">
        <f t="shared" si="14"/>
        <v>-8717.0104768023957</v>
      </c>
      <c r="E251" s="20">
        <v>61301</v>
      </c>
      <c r="F251" s="1">
        <f t="shared" si="15"/>
        <v>70018.010476802388</v>
      </c>
      <c r="G251" s="1">
        <f t="shared" si="16"/>
        <v>-8717.0104768023957</v>
      </c>
    </row>
    <row r="252" spans="1:8" x14ac:dyDescent="0.25">
      <c r="A252" s="4">
        <v>52236</v>
      </c>
      <c r="B252" s="14"/>
      <c r="C252" s="20">
        <f t="shared" si="17"/>
        <v>-1533012.7758142673</v>
      </c>
      <c r="D252" s="20">
        <f t="shared" si="14"/>
        <v>-9134.2011225600108</v>
      </c>
      <c r="E252" s="20">
        <v>61301</v>
      </c>
      <c r="F252" s="1">
        <f t="shared" si="15"/>
        <v>70435.201122560014</v>
      </c>
      <c r="G252" s="1">
        <f t="shared" si="16"/>
        <v>-9134.2011225600108</v>
      </c>
    </row>
    <row r="253" spans="1:8" x14ac:dyDescent="0.25">
      <c r="A253" s="4">
        <v>52267</v>
      </c>
      <c r="B253" s="14"/>
      <c r="C253" s="20">
        <f t="shared" si="17"/>
        <v>-1603447.9769368274</v>
      </c>
      <c r="D253" s="20">
        <f t="shared" si="14"/>
        <v>-9553.8775292485971</v>
      </c>
      <c r="E253" s="20">
        <v>61301</v>
      </c>
      <c r="F253" s="1">
        <f t="shared" si="15"/>
        <v>70854.877529248595</v>
      </c>
      <c r="G253" s="1">
        <f t="shared" si="16"/>
        <v>-9553.8775292485971</v>
      </c>
    </row>
    <row r="254" spans="1:8" x14ac:dyDescent="0.25">
      <c r="A254" s="4">
        <v>52295</v>
      </c>
      <c r="B254" s="14"/>
      <c r="C254" s="20">
        <f t="shared" si="17"/>
        <v>-1674302.854466076</v>
      </c>
      <c r="D254" s="20">
        <f t="shared" si="14"/>
        <v>-9976.05450786037</v>
      </c>
      <c r="E254" s="20">
        <v>61301</v>
      </c>
      <c r="F254" s="1">
        <f t="shared" si="15"/>
        <v>71277.054507860375</v>
      </c>
      <c r="G254" s="1">
        <f t="shared" si="16"/>
        <v>-9976.05450786037</v>
      </c>
    </row>
    <row r="255" spans="1:8" x14ac:dyDescent="0.25">
      <c r="A255" s="4">
        <v>52326</v>
      </c>
      <c r="B255" s="14"/>
      <c r="C255" s="20">
        <f t="shared" si="17"/>
        <v>-1745579.9089739365</v>
      </c>
      <c r="D255" s="20">
        <f t="shared" si="14"/>
        <v>-10400.746957636373</v>
      </c>
      <c r="E255" s="20">
        <v>61301</v>
      </c>
      <c r="F255" s="1">
        <f t="shared" si="15"/>
        <v>71701.74695763638</v>
      </c>
      <c r="G255" s="1">
        <f t="shared" si="16"/>
        <v>-10400.746957636373</v>
      </c>
    </row>
    <row r="256" spans="1:8" x14ac:dyDescent="0.25">
      <c r="A256" s="4">
        <v>52356</v>
      </c>
      <c r="B256" s="14"/>
      <c r="C256" s="20">
        <f t="shared" si="17"/>
        <v>-1817281.6559315729</v>
      </c>
      <c r="D256" s="20">
        <f t="shared" si="14"/>
        <v>-10827.96986659229</v>
      </c>
      <c r="E256" s="20">
        <v>61301</v>
      </c>
      <c r="F256" s="1">
        <f t="shared" si="15"/>
        <v>72128.969866592292</v>
      </c>
      <c r="G256" s="1">
        <f t="shared" si="16"/>
        <v>-10827.96986659229</v>
      </c>
    </row>
    <row r="257" spans="1:7" x14ac:dyDescent="0.25">
      <c r="A257" s="4">
        <v>52387</v>
      </c>
      <c r="B257" s="14"/>
      <c r="C257" s="20">
        <f t="shared" si="17"/>
        <v>-1889410.6257981651</v>
      </c>
      <c r="D257" s="20">
        <f t="shared" si="14"/>
        <v>-11257.738312047402</v>
      </c>
      <c r="E257" s="20">
        <v>61301</v>
      </c>
      <c r="F257" s="1">
        <f t="shared" si="15"/>
        <v>72558.738312047397</v>
      </c>
      <c r="G257" s="1">
        <f t="shared" si="16"/>
        <v>-11257.738312047402</v>
      </c>
    </row>
    <row r="258" spans="1:7" x14ac:dyDescent="0.25">
      <c r="A258" s="4">
        <v>52417</v>
      </c>
      <c r="B258" s="14"/>
      <c r="C258" s="20">
        <f t="shared" si="17"/>
        <v>-1961969.3641102125</v>
      </c>
      <c r="D258" s="20">
        <f t="shared" si="14"/>
        <v>-11690.067461156685</v>
      </c>
      <c r="E258" s="20">
        <v>61301</v>
      </c>
      <c r="F258" s="1">
        <f t="shared" si="15"/>
        <v>72991.067461156679</v>
      </c>
      <c r="G258" s="1">
        <f t="shared" si="16"/>
        <v>-11690.067461156685</v>
      </c>
    </row>
    <row r="259" spans="1:7" x14ac:dyDescent="0.25">
      <c r="A259" s="4">
        <v>52448</v>
      </c>
      <c r="B259" s="14"/>
      <c r="C259" s="20">
        <f t="shared" si="17"/>
        <v>-2034960.4315713693</v>
      </c>
      <c r="D259" s="20">
        <f t="shared" si="14"/>
        <v>-12124.972571446078</v>
      </c>
      <c r="E259" s="20">
        <v>61301</v>
      </c>
      <c r="F259" s="1">
        <f t="shared" si="15"/>
        <v>73425.97257144608</v>
      </c>
      <c r="G259" s="1">
        <f t="shared" si="16"/>
        <v>-12124.972571446078</v>
      </c>
    </row>
    <row r="260" spans="1:7" x14ac:dyDescent="0.25">
      <c r="A260" s="4">
        <v>52479</v>
      </c>
      <c r="B260" s="14"/>
      <c r="C260" s="20">
        <f t="shared" si="17"/>
        <v>-2108386.4041428152</v>
      </c>
      <c r="D260" s="20">
        <f t="shared" si="14"/>
        <v>-12562.468991350943</v>
      </c>
      <c r="E260" s="20">
        <v>61301</v>
      </c>
      <c r="F260" s="1">
        <f t="shared" si="15"/>
        <v>73863.468991350936</v>
      </c>
      <c r="G260" s="1">
        <f t="shared" si="16"/>
        <v>-12562.468991350943</v>
      </c>
    </row>
    <row r="261" spans="1:7" x14ac:dyDescent="0.25">
      <c r="A261" s="4">
        <v>52509</v>
      </c>
      <c r="B261" s="14"/>
      <c r="C261" s="20">
        <f t="shared" si="17"/>
        <v>-2182249.873134166</v>
      </c>
      <c r="D261" s="20">
        <f t="shared" si="14"/>
        <v>-13002.572160757742</v>
      </c>
      <c r="E261" s="20">
        <v>61301</v>
      </c>
      <c r="F261" s="1">
        <f t="shared" si="15"/>
        <v>74303.572160757743</v>
      </c>
      <c r="G261" s="1">
        <f t="shared" si="16"/>
        <v>-13002.572160757742</v>
      </c>
    </row>
    <row r="262" spans="1:7" x14ac:dyDescent="0.25">
      <c r="A262" s="4">
        <v>52540</v>
      </c>
      <c r="B262" s="14"/>
      <c r="C262" s="20">
        <f t="shared" si="17"/>
        <v>-2256553.4452949236</v>
      </c>
      <c r="D262" s="20">
        <f t="shared" si="14"/>
        <v>-13445.297611548922</v>
      </c>
      <c r="E262" s="20">
        <v>61301</v>
      </c>
      <c r="F262" s="1">
        <f t="shared" si="15"/>
        <v>74746.297611548915</v>
      </c>
      <c r="G262" s="1">
        <f t="shared" si="16"/>
        <v>-13445.297611548922</v>
      </c>
    </row>
    <row r="263" spans="1:7" x14ac:dyDescent="0.25">
      <c r="A263" s="4">
        <v>52570</v>
      </c>
      <c r="B263" s="14"/>
      <c r="C263" s="20">
        <f t="shared" si="17"/>
        <v>-2331299.7429064726</v>
      </c>
      <c r="D263" s="20">
        <f t="shared" ref="D263:D326" si="18">($C$1%*C263)/12</f>
        <v>-13890.660968151067</v>
      </c>
      <c r="E263" s="20">
        <v>61301</v>
      </c>
      <c r="F263" s="1">
        <f t="shared" si="15"/>
        <v>75191.66096815106</v>
      </c>
      <c r="G263" s="1">
        <f t="shared" si="16"/>
        <v>-13890.660968151067</v>
      </c>
    </row>
    <row r="264" spans="1:7" x14ac:dyDescent="0.25">
      <c r="A264" s="4">
        <v>52601</v>
      </c>
      <c r="B264" s="14"/>
      <c r="C264" s="20">
        <f t="shared" si="17"/>
        <v>-2406491.4038746236</v>
      </c>
      <c r="D264" s="20">
        <f t="shared" si="18"/>
        <v>-14338.677948086299</v>
      </c>
      <c r="E264" s="20">
        <v>61301</v>
      </c>
      <c r="F264" s="1">
        <f t="shared" si="15"/>
        <v>75639.677948086304</v>
      </c>
      <c r="G264" s="1">
        <f t="shared" si="16"/>
        <v>-14338.677948086299</v>
      </c>
    </row>
    <row r="265" spans="1:7" x14ac:dyDescent="0.25">
      <c r="A265" s="4">
        <v>52632</v>
      </c>
      <c r="B265" s="14"/>
      <c r="C265" s="20">
        <f t="shared" si="17"/>
        <v>-2482131.0818227101</v>
      </c>
      <c r="D265" s="20">
        <f t="shared" si="18"/>
        <v>-14789.364362526983</v>
      </c>
      <c r="E265" s="20">
        <v>61301</v>
      </c>
      <c r="F265" s="1">
        <f t="shared" si="15"/>
        <v>76090.364362526976</v>
      </c>
      <c r="G265" s="1">
        <f t="shared" si="16"/>
        <v>-14789.364362526983</v>
      </c>
    </row>
    <row r="266" spans="1:7" x14ac:dyDescent="0.25">
      <c r="A266" s="4">
        <v>52661</v>
      </c>
      <c r="B266" s="14"/>
      <c r="C266" s="20">
        <f t="shared" si="17"/>
        <v>-2558221.4461852373</v>
      </c>
      <c r="D266" s="20">
        <f t="shared" si="18"/>
        <v>-15242.736116853708</v>
      </c>
      <c r="E266" s="20">
        <v>61301</v>
      </c>
      <c r="F266" s="1">
        <f t="shared" si="15"/>
        <v>76543.736116853703</v>
      </c>
      <c r="G266" s="1">
        <f t="shared" si="16"/>
        <v>-15242.736116853708</v>
      </c>
    </row>
    <row r="267" spans="1:7" x14ac:dyDescent="0.25">
      <c r="A267" s="4">
        <v>52692</v>
      </c>
      <c r="B267" s="14"/>
      <c r="C267" s="20">
        <f t="shared" si="17"/>
        <v>-2634765.1823020908</v>
      </c>
      <c r="D267" s="20">
        <f t="shared" si="18"/>
        <v>-15698.809211216627</v>
      </c>
      <c r="E267" s="20">
        <v>61301</v>
      </c>
      <c r="F267" s="1">
        <f t="shared" si="15"/>
        <v>76999.809211216634</v>
      </c>
      <c r="G267" s="1">
        <f t="shared" si="16"/>
        <v>-15698.809211216627</v>
      </c>
    </row>
    <row r="268" spans="1:7" x14ac:dyDescent="0.25">
      <c r="A268" s="4">
        <v>52722</v>
      </c>
      <c r="B268" s="14"/>
      <c r="C268" s="20">
        <f t="shared" si="17"/>
        <v>-2711764.9915133072</v>
      </c>
      <c r="D268" s="20">
        <f t="shared" si="18"/>
        <v>-16157.599741100124</v>
      </c>
      <c r="E268" s="20">
        <v>61301</v>
      </c>
      <c r="F268" s="1">
        <f t="shared" si="15"/>
        <v>77458.59974110013</v>
      </c>
      <c r="G268" s="1">
        <f t="shared" si="16"/>
        <v>-16157.599741100124</v>
      </c>
    </row>
    <row r="269" spans="1:7" x14ac:dyDescent="0.25">
      <c r="A269" s="4">
        <v>52753</v>
      </c>
      <c r="B269" s="14"/>
      <c r="C269" s="20">
        <f t="shared" si="17"/>
        <v>-2789223.5912544075</v>
      </c>
      <c r="D269" s="20">
        <f t="shared" si="18"/>
        <v>-16619.123897890848</v>
      </c>
      <c r="E269" s="20">
        <v>61301</v>
      </c>
      <c r="F269" s="1">
        <f t="shared" si="15"/>
        <v>77920.123897890851</v>
      </c>
      <c r="G269" s="1">
        <f t="shared" si="16"/>
        <v>-16619.123897890848</v>
      </c>
    </row>
    <row r="270" spans="1:7" x14ac:dyDescent="0.25">
      <c r="A270" s="4">
        <v>52783</v>
      </c>
      <c r="B270" s="14"/>
      <c r="C270" s="20">
        <f t="shared" si="17"/>
        <v>-2867143.7151522986</v>
      </c>
      <c r="D270" s="20">
        <f t="shared" si="18"/>
        <v>-17083.397969449114</v>
      </c>
      <c r="E270" s="20">
        <v>61301</v>
      </c>
      <c r="F270" s="1">
        <f t="shared" si="15"/>
        <v>78384.397969449114</v>
      </c>
      <c r="G270" s="1">
        <f t="shared" si="16"/>
        <v>-17083.397969449114</v>
      </c>
    </row>
    <row r="271" spans="1:7" x14ac:dyDescent="0.25">
      <c r="A271" s="4">
        <v>52814</v>
      </c>
      <c r="B271" s="14"/>
      <c r="C271" s="20">
        <f t="shared" si="17"/>
        <v>-2945528.1131217475</v>
      </c>
      <c r="D271" s="20">
        <f t="shared" si="18"/>
        <v>-17550.438340683748</v>
      </c>
      <c r="E271" s="20">
        <v>61301</v>
      </c>
      <c r="F271" s="1">
        <f t="shared" si="15"/>
        <v>78851.438340683744</v>
      </c>
      <c r="G271" s="1">
        <f t="shared" si="16"/>
        <v>-17550.438340683748</v>
      </c>
    </row>
    <row r="272" spans="1:7" x14ac:dyDescent="0.25">
      <c r="A272" s="4">
        <v>52845</v>
      </c>
      <c r="B272" s="14"/>
      <c r="C272" s="20">
        <f t="shared" si="17"/>
        <v>-3024379.5514624314</v>
      </c>
      <c r="D272" s="20">
        <f t="shared" si="18"/>
        <v>-18020.261494130322</v>
      </c>
      <c r="E272" s="20">
        <v>61301</v>
      </c>
      <c r="F272" s="1">
        <f t="shared" si="15"/>
        <v>79321.261494130318</v>
      </c>
      <c r="G272" s="1">
        <f t="shared" si="16"/>
        <v>-18020.261494130322</v>
      </c>
    </row>
    <row r="273" spans="1:7" x14ac:dyDescent="0.25">
      <c r="A273" s="4">
        <v>52875</v>
      </c>
      <c r="B273" s="14"/>
      <c r="C273" s="20">
        <f t="shared" si="17"/>
        <v>-3103700.8129565618</v>
      </c>
      <c r="D273" s="20">
        <f t="shared" si="18"/>
        <v>-18492.884010532849</v>
      </c>
      <c r="E273" s="20">
        <v>61301</v>
      </c>
      <c r="F273" s="1">
        <f t="shared" si="15"/>
        <v>79793.884010532842</v>
      </c>
      <c r="G273" s="1">
        <f t="shared" si="16"/>
        <v>-18492.884010532849</v>
      </c>
    </row>
    <row r="274" spans="1:7" x14ac:dyDescent="0.25">
      <c r="A274" s="4">
        <v>52906</v>
      </c>
      <c r="B274" s="14"/>
      <c r="C274" s="20">
        <f t="shared" si="17"/>
        <v>-3183494.6969670947</v>
      </c>
      <c r="D274" s="20">
        <f t="shared" si="18"/>
        <v>-18968.322569428939</v>
      </c>
      <c r="E274" s="20">
        <v>61301</v>
      </c>
      <c r="F274" s="1">
        <f t="shared" si="15"/>
        <v>80269.322569428943</v>
      </c>
      <c r="G274" s="1">
        <f t="shared" si="16"/>
        <v>-18968.322569428939</v>
      </c>
    </row>
    <row r="275" spans="1:7" x14ac:dyDescent="0.25">
      <c r="A275" s="4">
        <v>52936</v>
      </c>
      <c r="B275" s="14"/>
      <c r="C275" s="20">
        <f t="shared" si="17"/>
        <v>-3263764.0195365236</v>
      </c>
      <c r="D275" s="20">
        <f t="shared" si="18"/>
        <v>-19446.593949738457</v>
      </c>
      <c r="E275" s="20">
        <v>61301</v>
      </c>
      <c r="F275" s="1">
        <f t="shared" si="15"/>
        <v>80747.593949738453</v>
      </c>
      <c r="G275" s="1">
        <f t="shared" si="16"/>
        <v>-19446.593949738457</v>
      </c>
    </row>
    <row r="276" spans="1:7" x14ac:dyDescent="0.25">
      <c r="A276" s="4">
        <v>52967</v>
      </c>
      <c r="B276" s="14"/>
      <c r="C276" s="20">
        <f t="shared" si="17"/>
        <v>-3344511.613486262</v>
      </c>
      <c r="D276" s="20">
        <f t="shared" si="18"/>
        <v>-19927.715030355645</v>
      </c>
      <c r="E276" s="20">
        <v>61301</v>
      </c>
      <c r="F276" s="1">
        <f t="shared" si="15"/>
        <v>81228.715030355641</v>
      </c>
      <c r="G276" s="1">
        <f t="shared" si="16"/>
        <v>-19927.715030355645</v>
      </c>
    </row>
    <row r="277" spans="1:7" x14ac:dyDescent="0.25">
      <c r="A277" s="4">
        <v>52998</v>
      </c>
      <c r="B277" s="14"/>
      <c r="C277" s="20">
        <f t="shared" si="17"/>
        <v>-3425740.3285166179</v>
      </c>
      <c r="D277" s="20">
        <f t="shared" si="18"/>
        <v>-20411.70279074485</v>
      </c>
      <c r="E277" s="20">
        <v>61301</v>
      </c>
      <c r="F277" s="1">
        <f t="shared" si="15"/>
        <v>81712.70279074485</v>
      </c>
      <c r="G277" s="1">
        <f t="shared" si="16"/>
        <v>-20411.70279074485</v>
      </c>
    </row>
    <row r="278" spans="1:7" x14ac:dyDescent="0.25">
      <c r="A278" s="4">
        <v>53026</v>
      </c>
      <c r="B278" s="14"/>
      <c r="C278" s="20">
        <f t="shared" si="17"/>
        <v>-3507453.031307363</v>
      </c>
      <c r="D278" s="20">
        <f t="shared" si="18"/>
        <v>-20898.574311539705</v>
      </c>
      <c r="E278" s="20">
        <v>61301</v>
      </c>
      <c r="F278" s="1">
        <f t="shared" si="15"/>
        <v>82199.574311539705</v>
      </c>
      <c r="G278" s="1">
        <f t="shared" si="16"/>
        <v>-20898.574311539705</v>
      </c>
    </row>
    <row r="279" spans="1:7" x14ac:dyDescent="0.25">
      <c r="A279" s="4">
        <v>53057</v>
      </c>
      <c r="B279" s="14"/>
      <c r="C279" s="20">
        <f t="shared" si="17"/>
        <v>-3589652.6056189025</v>
      </c>
      <c r="D279" s="20">
        <f t="shared" si="18"/>
        <v>-21388.346775145965</v>
      </c>
      <c r="E279" s="20">
        <v>61301</v>
      </c>
      <c r="F279" s="1">
        <f t="shared" si="15"/>
        <v>82689.346775145968</v>
      </c>
      <c r="G279" s="1">
        <f t="shared" si="16"/>
        <v>-21388.346775145965</v>
      </c>
    </row>
    <row r="280" spans="1:7" x14ac:dyDescent="0.25">
      <c r="A280" s="4">
        <v>53087</v>
      </c>
      <c r="B280" s="14"/>
      <c r="C280" s="20">
        <f t="shared" si="17"/>
        <v>-3672341.9523940487</v>
      </c>
      <c r="D280" s="20">
        <f t="shared" si="18"/>
        <v>-21881.037466347876</v>
      </c>
      <c r="E280" s="20">
        <v>61301</v>
      </c>
      <c r="F280" s="1">
        <f t="shared" si="15"/>
        <v>83182.037466347872</v>
      </c>
      <c r="G280" s="1">
        <f t="shared" si="16"/>
        <v>-21881.037466347876</v>
      </c>
    </row>
    <row r="281" spans="1:7" x14ac:dyDescent="0.25">
      <c r="A281" s="4">
        <v>53118</v>
      </c>
      <c r="B281" s="14"/>
      <c r="C281" s="20">
        <f t="shared" si="17"/>
        <v>-3755523.9898603964</v>
      </c>
      <c r="D281" s="20">
        <f t="shared" si="18"/>
        <v>-22376.663772918197</v>
      </c>
      <c r="E281" s="20">
        <v>61301</v>
      </c>
      <c r="F281" s="1">
        <f t="shared" si="15"/>
        <v>83677.663772918197</v>
      </c>
      <c r="G281" s="1">
        <f t="shared" si="16"/>
        <v>-22376.663772918197</v>
      </c>
    </row>
    <row r="282" spans="1:7" x14ac:dyDescent="0.25">
      <c r="A282" s="4">
        <v>53148</v>
      </c>
      <c r="B282" s="14"/>
      <c r="C282" s="20">
        <f t="shared" si="17"/>
        <v>-3839201.6536333147</v>
      </c>
      <c r="D282" s="20">
        <f t="shared" si="18"/>
        <v>-22875.243186231834</v>
      </c>
      <c r="E282" s="20">
        <v>61301</v>
      </c>
      <c r="F282" s="1">
        <f t="shared" si="15"/>
        <v>84176.243186231834</v>
      </c>
      <c r="G282" s="1">
        <f t="shared" si="16"/>
        <v>-22875.243186231834</v>
      </c>
    </row>
    <row r="283" spans="1:7" x14ac:dyDescent="0.25">
      <c r="A283" s="4">
        <v>53179</v>
      </c>
      <c r="B283" s="14"/>
      <c r="C283" s="20">
        <f t="shared" si="17"/>
        <v>-3923377.8968195464</v>
      </c>
      <c r="D283" s="20">
        <f t="shared" si="18"/>
        <v>-23376.793301883135</v>
      </c>
      <c r="E283" s="20">
        <v>61301</v>
      </c>
      <c r="F283" s="1">
        <f t="shared" si="15"/>
        <v>84677.793301883139</v>
      </c>
      <c r="G283" s="1">
        <f t="shared" si="16"/>
        <v>-23376.793301883135</v>
      </c>
    </row>
    <row r="284" spans="1:7" x14ac:dyDescent="0.25">
      <c r="A284" s="4">
        <v>53210</v>
      </c>
      <c r="B284" s="14"/>
      <c r="C284" s="20">
        <f t="shared" si="17"/>
        <v>-4008055.6901214295</v>
      </c>
      <c r="D284" s="20">
        <f t="shared" si="18"/>
        <v>-23881.331820306852</v>
      </c>
      <c r="E284" s="20">
        <v>61301</v>
      </c>
      <c r="F284" s="1">
        <f t="shared" si="15"/>
        <v>85182.331820306848</v>
      </c>
      <c r="G284" s="1">
        <f t="shared" si="16"/>
        <v>-23881.331820306852</v>
      </c>
    </row>
    <row r="285" spans="1:7" x14ac:dyDescent="0.25">
      <c r="A285" s="4">
        <v>53240</v>
      </c>
      <c r="B285" s="14"/>
      <c r="C285" s="20">
        <f t="shared" si="17"/>
        <v>-4093238.0219417363</v>
      </c>
      <c r="D285" s="20">
        <f t="shared" si="18"/>
        <v>-24388.876547402848</v>
      </c>
      <c r="E285" s="20">
        <v>61301</v>
      </c>
      <c r="F285" s="1">
        <f t="shared" si="15"/>
        <v>85689.876547402848</v>
      </c>
      <c r="G285" s="1">
        <f t="shared" si="16"/>
        <v>-24388.876547402848</v>
      </c>
    </row>
    <row r="286" spans="1:7" x14ac:dyDescent="0.25">
      <c r="A286" s="4">
        <v>53271</v>
      </c>
      <c r="B286" s="14"/>
      <c r="C286" s="20">
        <f t="shared" si="17"/>
        <v>-4178927.898489139</v>
      </c>
      <c r="D286" s="20">
        <f t="shared" si="18"/>
        <v>-24899.445395164457</v>
      </c>
      <c r="E286" s="20">
        <v>61301</v>
      </c>
      <c r="F286" s="1">
        <f t="shared" si="15"/>
        <v>86200.445395164454</v>
      </c>
      <c r="G286" s="1">
        <f t="shared" si="16"/>
        <v>-24899.445395164457</v>
      </c>
    </row>
    <row r="287" spans="1:7" x14ac:dyDescent="0.25">
      <c r="A287" s="4">
        <v>53301</v>
      </c>
      <c r="B287" s="14"/>
      <c r="C287" s="20">
        <f t="shared" si="17"/>
        <v>-4265128.3438843032</v>
      </c>
      <c r="D287" s="20">
        <f t="shared" si="18"/>
        <v>-25413.056382310646</v>
      </c>
      <c r="E287" s="20">
        <v>61301</v>
      </c>
      <c r="F287" s="1">
        <f t="shared" si="15"/>
        <v>86714.056382310649</v>
      </c>
      <c r="G287" s="1">
        <f t="shared" si="16"/>
        <v>-25413.056382310646</v>
      </c>
    </row>
    <row r="288" spans="1:7" x14ac:dyDescent="0.25">
      <c r="A288" s="4">
        <v>53332</v>
      </c>
      <c r="B288" s="14"/>
      <c r="C288" s="20">
        <f t="shared" si="17"/>
        <v>-4351842.4002666138</v>
      </c>
      <c r="D288" s="20">
        <f t="shared" si="18"/>
        <v>-25929.727634921914</v>
      </c>
      <c r="E288" s="20">
        <v>61301</v>
      </c>
      <c r="F288" s="1">
        <f t="shared" si="15"/>
        <v>87230.727634921917</v>
      </c>
      <c r="G288" s="1">
        <f t="shared" si="16"/>
        <v>-25929.727634921914</v>
      </c>
    </row>
    <row r="289" spans="1:7" x14ac:dyDescent="0.25">
      <c r="A289" s="4">
        <v>53363</v>
      </c>
      <c r="B289" s="14"/>
      <c r="C289" s="20">
        <f t="shared" si="17"/>
        <v>-4439073.1279015355</v>
      </c>
      <c r="D289" s="20">
        <f t="shared" si="18"/>
        <v>-26449.477387079984</v>
      </c>
      <c r="E289" s="20">
        <v>61301</v>
      </c>
      <c r="F289" s="1">
        <f t="shared" si="15"/>
        <v>87750.477387079984</v>
      </c>
      <c r="G289" s="1">
        <f t="shared" si="16"/>
        <v>-26449.477387079984</v>
      </c>
    </row>
    <row r="290" spans="1:7" x14ac:dyDescent="0.25">
      <c r="A290" s="4">
        <v>53391</v>
      </c>
      <c r="B290" s="14"/>
      <c r="C290" s="20">
        <f t="shared" si="17"/>
        <v>-4526823.6052886155</v>
      </c>
      <c r="D290" s="20">
        <f t="shared" si="18"/>
        <v>-26972.323981511337</v>
      </c>
      <c r="E290" s="20">
        <v>61301</v>
      </c>
      <c r="F290" s="1">
        <f t="shared" si="15"/>
        <v>88273.323981511334</v>
      </c>
      <c r="G290" s="1">
        <f t="shared" si="16"/>
        <v>-26972.323981511337</v>
      </c>
    </row>
    <row r="291" spans="1:7" x14ac:dyDescent="0.25">
      <c r="A291" s="4">
        <v>53422</v>
      </c>
      <c r="B291" s="14"/>
      <c r="C291" s="20">
        <f t="shared" si="17"/>
        <v>-4615096.9292701269</v>
      </c>
      <c r="D291" s="20">
        <f t="shared" si="18"/>
        <v>-27498.285870234511</v>
      </c>
      <c r="E291" s="20">
        <v>61301</v>
      </c>
      <c r="F291" s="1">
        <f t="shared" si="15"/>
        <v>88799.285870234511</v>
      </c>
      <c r="G291" s="1">
        <f t="shared" si="16"/>
        <v>-27498.285870234511</v>
      </c>
    </row>
    <row r="292" spans="1:7" x14ac:dyDescent="0.25">
      <c r="A292" s="4">
        <v>53452</v>
      </c>
      <c r="B292" s="14"/>
      <c r="C292" s="20">
        <f t="shared" si="17"/>
        <v>-4703896.2151403613</v>
      </c>
      <c r="D292" s="20">
        <f t="shared" si="18"/>
        <v>-28027.381615211325</v>
      </c>
      <c r="E292" s="20">
        <v>61301</v>
      </c>
      <c r="F292" s="1">
        <f t="shared" si="15"/>
        <v>89328.381615211329</v>
      </c>
      <c r="G292" s="1">
        <f t="shared" si="16"/>
        <v>-28027.381615211325</v>
      </c>
    </row>
    <row r="293" spans="1:7" x14ac:dyDescent="0.25">
      <c r="A293" s="4">
        <v>53483</v>
      </c>
      <c r="B293" s="14"/>
      <c r="C293" s="20">
        <f t="shared" si="17"/>
        <v>-4793224.5967555726</v>
      </c>
      <c r="D293" s="20">
        <f t="shared" si="18"/>
        <v>-28559.629889001957</v>
      </c>
      <c r="E293" s="20">
        <v>61301</v>
      </c>
      <c r="F293" s="1">
        <f t="shared" si="15"/>
        <v>89860.629889001953</v>
      </c>
      <c r="G293" s="1">
        <f t="shared" si="16"/>
        <v>-28559.629889001957</v>
      </c>
    </row>
    <row r="294" spans="1:7" x14ac:dyDescent="0.25">
      <c r="A294" s="4">
        <v>53513</v>
      </c>
      <c r="B294" s="14"/>
      <c r="C294" s="20">
        <f t="shared" si="17"/>
        <v>-4883085.2266445747</v>
      </c>
      <c r="D294" s="20">
        <f t="shared" si="18"/>
        <v>-29095.04947542393</v>
      </c>
      <c r="E294" s="20">
        <v>61301</v>
      </c>
      <c r="F294" s="1">
        <f t="shared" si="15"/>
        <v>90396.049475423933</v>
      </c>
      <c r="G294" s="1">
        <f t="shared" si="16"/>
        <v>-29095.04947542393</v>
      </c>
    </row>
    <row r="295" spans="1:7" x14ac:dyDescent="0.25">
      <c r="A295" s="4">
        <v>53544</v>
      </c>
      <c r="B295" s="14"/>
      <c r="C295" s="20">
        <f t="shared" si="17"/>
        <v>-4973481.2761199987</v>
      </c>
      <c r="D295" s="20">
        <f t="shared" si="18"/>
        <v>-29633.659270214994</v>
      </c>
      <c r="E295" s="20">
        <v>61301</v>
      </c>
      <c r="F295" s="1">
        <f t="shared" si="15"/>
        <v>90934.659270214994</v>
      </c>
      <c r="G295" s="1">
        <f t="shared" si="16"/>
        <v>-29633.659270214994</v>
      </c>
    </row>
    <row r="296" spans="1:7" x14ac:dyDescent="0.25">
      <c r="A296" s="4">
        <v>53575</v>
      </c>
      <c r="B296" s="14"/>
      <c r="C296" s="20">
        <f t="shared" si="17"/>
        <v>-5064415.9353902135</v>
      </c>
      <c r="D296" s="20">
        <f t="shared" si="18"/>
        <v>-30175.478281700023</v>
      </c>
      <c r="E296" s="20">
        <v>61301</v>
      </c>
      <c r="F296" s="1">
        <f t="shared" si="15"/>
        <v>91476.478281700023</v>
      </c>
      <c r="G296" s="1">
        <f t="shared" si="16"/>
        <v>-30175.478281700023</v>
      </c>
    </row>
    <row r="297" spans="1:7" x14ac:dyDescent="0.25">
      <c r="A297" s="4">
        <v>53605</v>
      </c>
      <c r="B297" s="14"/>
      <c r="C297" s="20">
        <f t="shared" si="17"/>
        <v>-5155892.4136719136</v>
      </c>
      <c r="D297" s="20">
        <f t="shared" si="18"/>
        <v>-30720.52563146182</v>
      </c>
      <c r="E297" s="20">
        <v>61301</v>
      </c>
      <c r="F297" s="1">
        <f t="shared" si="15"/>
        <v>92021.525631461816</v>
      </c>
      <c r="G297" s="1">
        <f t="shared" si="16"/>
        <v>-30720.52563146182</v>
      </c>
    </row>
    <row r="298" spans="1:7" x14ac:dyDescent="0.25">
      <c r="A298" s="4">
        <v>53636</v>
      </c>
      <c r="B298" s="14"/>
      <c r="C298" s="20">
        <f t="shared" si="17"/>
        <v>-5247913.9393033758</v>
      </c>
      <c r="D298" s="20">
        <f t="shared" si="18"/>
        <v>-31268.820555015951</v>
      </c>
      <c r="E298" s="20">
        <v>61301</v>
      </c>
      <c r="F298" s="1">
        <f t="shared" si="15"/>
        <v>92569.820555015947</v>
      </c>
      <c r="G298" s="1">
        <f t="shared" si="16"/>
        <v>-31268.820555015951</v>
      </c>
    </row>
    <row r="299" spans="1:7" x14ac:dyDescent="0.25">
      <c r="A299" s="4">
        <v>53666</v>
      </c>
      <c r="B299" s="14"/>
      <c r="C299" s="20">
        <f t="shared" si="17"/>
        <v>-5340483.7598583922</v>
      </c>
      <c r="D299" s="20">
        <f t="shared" si="18"/>
        <v>-31820.382402489591</v>
      </c>
      <c r="E299" s="20">
        <v>61301</v>
      </c>
      <c r="F299" s="1">
        <f t="shared" si="15"/>
        <v>93121.382402489588</v>
      </c>
      <c r="G299" s="1">
        <f t="shared" si="16"/>
        <v>-31820.382402489591</v>
      </c>
    </row>
    <row r="300" spans="1:7" x14ac:dyDescent="0.25">
      <c r="A300" s="4">
        <v>53697</v>
      </c>
      <c r="B300" s="14"/>
      <c r="C300" s="20">
        <f t="shared" si="17"/>
        <v>-5433605.1422608821</v>
      </c>
      <c r="D300" s="20">
        <f t="shared" si="18"/>
        <v>-32375.230639304427</v>
      </c>
      <c r="E300" s="20">
        <v>61301</v>
      </c>
      <c r="F300" s="1">
        <f t="shared" ref="F300:F363" si="19">E300-D300</f>
        <v>93676.230639304427</v>
      </c>
      <c r="G300" s="1">
        <f t="shared" ref="G300:G363" si="20">D300</f>
        <v>-32375.230639304427</v>
      </c>
    </row>
    <row r="301" spans="1:7" x14ac:dyDescent="0.25">
      <c r="A301" s="4">
        <v>53728</v>
      </c>
      <c r="B301" s="14"/>
      <c r="C301" s="20">
        <f t="shared" ref="C301:C364" si="21">C300-F300-H301</f>
        <v>-5527281.3729001861</v>
      </c>
      <c r="D301" s="20">
        <f t="shared" si="18"/>
        <v>-32933.384846863613</v>
      </c>
      <c r="E301" s="20">
        <v>61301</v>
      </c>
      <c r="F301" s="1">
        <f t="shared" si="19"/>
        <v>94234.384846863613</v>
      </c>
      <c r="G301" s="1">
        <f t="shared" si="20"/>
        <v>-32933.384846863613</v>
      </c>
    </row>
    <row r="302" spans="1:7" x14ac:dyDescent="0.25">
      <c r="A302" s="4">
        <v>53756</v>
      </c>
      <c r="B302" s="14"/>
      <c r="C302" s="20">
        <f t="shared" si="21"/>
        <v>-5621515.7577470494</v>
      </c>
      <c r="D302" s="20">
        <f t="shared" si="18"/>
        <v>-33494.864723242841</v>
      </c>
      <c r="E302" s="20">
        <v>61301</v>
      </c>
      <c r="F302" s="1">
        <f t="shared" si="19"/>
        <v>94795.864723242848</v>
      </c>
      <c r="G302" s="1">
        <f t="shared" si="20"/>
        <v>-33494.864723242841</v>
      </c>
    </row>
    <row r="303" spans="1:7" x14ac:dyDescent="0.25">
      <c r="A303" s="4">
        <v>53787</v>
      </c>
      <c r="B303" s="14"/>
      <c r="C303" s="20">
        <f t="shared" si="21"/>
        <v>-5716311.6224702923</v>
      </c>
      <c r="D303" s="20">
        <f t="shared" si="18"/>
        <v>-34059.6900838855</v>
      </c>
      <c r="E303" s="20">
        <v>61301</v>
      </c>
      <c r="F303" s="1">
        <f t="shared" si="19"/>
        <v>95360.690083885507</v>
      </c>
      <c r="G303" s="1">
        <f t="shared" si="20"/>
        <v>-34059.6900838855</v>
      </c>
    </row>
    <row r="304" spans="1:7" x14ac:dyDescent="0.25">
      <c r="A304" s="4">
        <v>53817</v>
      </c>
      <c r="B304" s="14"/>
      <c r="C304" s="20">
        <f t="shared" si="21"/>
        <v>-5811672.3125541778</v>
      </c>
      <c r="D304" s="20">
        <f t="shared" si="18"/>
        <v>-34627.88086230198</v>
      </c>
      <c r="E304" s="20">
        <v>61301</v>
      </c>
      <c r="F304" s="1">
        <f t="shared" si="19"/>
        <v>95928.880862301972</v>
      </c>
      <c r="G304" s="1">
        <f t="shared" si="20"/>
        <v>-34627.88086230198</v>
      </c>
    </row>
    <row r="305" spans="1:7" x14ac:dyDescent="0.25">
      <c r="A305" s="4">
        <v>53848</v>
      </c>
      <c r="B305" s="14"/>
      <c r="C305" s="20">
        <f t="shared" si="21"/>
        <v>-5907601.19341648</v>
      </c>
      <c r="D305" s="20">
        <f t="shared" si="18"/>
        <v>-35199.457110773197</v>
      </c>
      <c r="E305" s="20">
        <v>61301</v>
      </c>
      <c r="F305" s="1">
        <f t="shared" si="19"/>
        <v>96500.45711077319</v>
      </c>
      <c r="G305" s="1">
        <f t="shared" si="20"/>
        <v>-35199.457110773197</v>
      </c>
    </row>
    <row r="306" spans="1:7" x14ac:dyDescent="0.25">
      <c r="A306" s="4">
        <v>53878</v>
      </c>
      <c r="B306" s="14"/>
      <c r="C306" s="20">
        <f t="shared" si="21"/>
        <v>-6004101.6505272528</v>
      </c>
      <c r="D306" s="20">
        <f t="shared" si="18"/>
        <v>-35774.439001058221</v>
      </c>
      <c r="E306" s="20">
        <v>61301</v>
      </c>
      <c r="F306" s="1">
        <f t="shared" si="19"/>
        <v>97075.439001058228</v>
      </c>
      <c r="G306" s="1">
        <f t="shared" si="20"/>
        <v>-35774.439001058221</v>
      </c>
    </row>
    <row r="307" spans="1:7" x14ac:dyDescent="0.25">
      <c r="A307" s="4">
        <v>53909</v>
      </c>
      <c r="B307" s="14"/>
      <c r="C307" s="20">
        <f t="shared" si="21"/>
        <v>-6101177.089528311</v>
      </c>
      <c r="D307" s="20">
        <f t="shared" si="18"/>
        <v>-36352.846825106193</v>
      </c>
      <c r="E307" s="20">
        <v>61301</v>
      </c>
      <c r="F307" s="1">
        <f t="shared" si="19"/>
        <v>97653.846825106186</v>
      </c>
      <c r="G307" s="1">
        <f t="shared" si="20"/>
        <v>-36352.846825106193</v>
      </c>
    </row>
    <row r="308" spans="1:7" x14ac:dyDescent="0.25">
      <c r="A308" s="4">
        <v>53940</v>
      </c>
      <c r="B308" s="14"/>
      <c r="C308" s="20">
        <f t="shared" si="21"/>
        <v>-6198830.9363534171</v>
      </c>
      <c r="D308" s="20">
        <f t="shared" si="18"/>
        <v>-36934.700995772444</v>
      </c>
      <c r="E308" s="20">
        <v>61301</v>
      </c>
      <c r="F308" s="1">
        <f t="shared" si="19"/>
        <v>98235.700995772437</v>
      </c>
      <c r="G308" s="1">
        <f t="shared" si="20"/>
        <v>-36934.700995772444</v>
      </c>
    </row>
    <row r="309" spans="1:7" x14ac:dyDescent="0.25">
      <c r="A309" s="4">
        <v>53970</v>
      </c>
      <c r="B309" s="14"/>
      <c r="C309" s="20">
        <f t="shared" si="21"/>
        <v>-6297066.6373491893</v>
      </c>
      <c r="D309" s="20">
        <f t="shared" si="18"/>
        <v>-37520.022047538921</v>
      </c>
      <c r="E309" s="20">
        <v>61301</v>
      </c>
      <c r="F309" s="1">
        <f t="shared" si="19"/>
        <v>98821.022047538921</v>
      </c>
      <c r="G309" s="1">
        <f t="shared" si="20"/>
        <v>-37520.022047538921</v>
      </c>
    </row>
    <row r="310" spans="1:7" x14ac:dyDescent="0.25">
      <c r="A310" s="4">
        <v>54001</v>
      </c>
      <c r="B310" s="14"/>
      <c r="C310" s="20">
        <f t="shared" si="21"/>
        <v>-6395887.6593967285</v>
      </c>
      <c r="D310" s="20">
        <f t="shared" si="18"/>
        <v>-38108.830637238847</v>
      </c>
      <c r="E310" s="20">
        <v>61301</v>
      </c>
      <c r="F310" s="1">
        <f t="shared" si="19"/>
        <v>99409.830637238847</v>
      </c>
      <c r="G310" s="1">
        <f t="shared" si="20"/>
        <v>-38108.830637238847</v>
      </c>
    </row>
    <row r="311" spans="1:7" x14ac:dyDescent="0.25">
      <c r="A311" s="4">
        <v>54031</v>
      </c>
      <c r="B311" s="14"/>
      <c r="C311" s="20">
        <f t="shared" si="21"/>
        <v>-6495297.4900339674</v>
      </c>
      <c r="D311" s="20">
        <f t="shared" si="18"/>
        <v>-38701.14754478573</v>
      </c>
      <c r="E311" s="20">
        <v>61301</v>
      </c>
      <c r="F311" s="1">
        <f t="shared" si="19"/>
        <v>100002.14754478572</v>
      </c>
      <c r="G311" s="1">
        <f t="shared" si="20"/>
        <v>-38701.14754478573</v>
      </c>
    </row>
    <row r="312" spans="1:7" x14ac:dyDescent="0.25">
      <c r="A312" s="4">
        <v>54062</v>
      </c>
      <c r="B312" s="14"/>
      <c r="C312" s="20">
        <f t="shared" si="21"/>
        <v>-6595299.6375787528</v>
      </c>
      <c r="D312" s="20">
        <f t="shared" si="18"/>
        <v>-39296.993673906742</v>
      </c>
      <c r="E312" s="20">
        <v>61301</v>
      </c>
      <c r="F312" s="1">
        <f t="shared" si="19"/>
        <v>100597.99367390675</v>
      </c>
      <c r="G312" s="1">
        <f t="shared" si="20"/>
        <v>-39296.993673906742</v>
      </c>
    </row>
    <row r="313" spans="1:7" x14ac:dyDescent="0.25">
      <c r="A313" s="4">
        <v>54093</v>
      </c>
      <c r="B313" s="14"/>
      <c r="C313" s="20">
        <f t="shared" si="21"/>
        <v>-6695897.6312526595</v>
      </c>
      <c r="D313" s="20">
        <f t="shared" si="18"/>
        <v>-39896.39005288043</v>
      </c>
      <c r="E313" s="20">
        <v>61301</v>
      </c>
      <c r="F313" s="1">
        <f t="shared" si="19"/>
        <v>101197.39005288042</v>
      </c>
      <c r="G313" s="1">
        <f t="shared" si="20"/>
        <v>-39896.39005288043</v>
      </c>
    </row>
    <row r="314" spans="1:7" x14ac:dyDescent="0.25">
      <c r="A314" s="4">
        <v>54122</v>
      </c>
      <c r="B314" s="14"/>
      <c r="C314" s="20">
        <f t="shared" si="21"/>
        <v>-6797095.0213055396</v>
      </c>
      <c r="D314" s="20">
        <f t="shared" si="18"/>
        <v>-40499.357835278846</v>
      </c>
      <c r="E314" s="20">
        <v>61301</v>
      </c>
      <c r="F314" s="1">
        <f t="shared" si="19"/>
        <v>101800.35783527885</v>
      </c>
      <c r="G314" s="1">
        <f t="shared" si="20"/>
        <v>-40499.357835278846</v>
      </c>
    </row>
    <row r="315" spans="1:7" x14ac:dyDescent="0.25">
      <c r="A315" s="4">
        <v>54153</v>
      </c>
      <c r="B315" s="14"/>
      <c r="C315" s="20">
        <f t="shared" si="21"/>
        <v>-6898895.3791408185</v>
      </c>
      <c r="D315" s="20">
        <f t="shared" si="18"/>
        <v>-41105.918300714045</v>
      </c>
      <c r="E315" s="20">
        <v>61301</v>
      </c>
      <c r="F315" s="1">
        <f t="shared" si="19"/>
        <v>102406.91830071405</v>
      </c>
      <c r="G315" s="1">
        <f t="shared" si="20"/>
        <v>-41105.918300714045</v>
      </c>
    </row>
    <row r="316" spans="1:7" x14ac:dyDescent="0.25">
      <c r="A316" s="4">
        <v>54183</v>
      </c>
      <c r="B316" s="14"/>
      <c r="C316" s="20">
        <f t="shared" si="21"/>
        <v>-7001302.2974415328</v>
      </c>
      <c r="D316" s="20">
        <f t="shared" si="18"/>
        <v>-41716.092855589137</v>
      </c>
      <c r="E316" s="20">
        <v>61301</v>
      </c>
      <c r="F316" s="1">
        <f t="shared" si="19"/>
        <v>103017.09285558914</v>
      </c>
      <c r="G316" s="1">
        <f t="shared" si="20"/>
        <v>-41716.092855589137</v>
      </c>
    </row>
    <row r="317" spans="1:7" x14ac:dyDescent="0.25">
      <c r="A317" s="4">
        <v>54214</v>
      </c>
      <c r="B317" s="14"/>
      <c r="C317" s="20">
        <f t="shared" si="21"/>
        <v>-7104319.3902971223</v>
      </c>
      <c r="D317" s="20">
        <f t="shared" si="18"/>
        <v>-42329.90303385369</v>
      </c>
      <c r="E317" s="20">
        <v>61301</v>
      </c>
      <c r="F317" s="1">
        <f t="shared" si="19"/>
        <v>103630.90303385368</v>
      </c>
      <c r="G317" s="1">
        <f t="shared" si="20"/>
        <v>-42329.90303385369</v>
      </c>
    </row>
    <row r="318" spans="1:7" x14ac:dyDescent="0.25">
      <c r="A318" s="4">
        <v>54244</v>
      </c>
      <c r="B318" s="14"/>
      <c r="C318" s="20">
        <f t="shared" si="21"/>
        <v>-7207950.2933309758</v>
      </c>
      <c r="D318" s="20">
        <f t="shared" si="18"/>
        <v>-42947.370497763732</v>
      </c>
      <c r="E318" s="20">
        <v>61301</v>
      </c>
      <c r="F318" s="1">
        <f t="shared" si="19"/>
        <v>104248.37049776374</v>
      </c>
      <c r="G318" s="1">
        <f t="shared" si="20"/>
        <v>-42947.370497763732</v>
      </c>
    </row>
    <row r="319" spans="1:7" x14ac:dyDescent="0.25">
      <c r="A319" s="4">
        <v>54275</v>
      </c>
      <c r="B319" s="14"/>
      <c r="C319" s="20">
        <f t="shared" si="21"/>
        <v>-7312198.6638287399</v>
      </c>
      <c r="D319" s="20">
        <f t="shared" si="18"/>
        <v>-43568.517038646249</v>
      </c>
      <c r="E319" s="20">
        <v>61301</v>
      </c>
      <c r="F319" s="1">
        <f t="shared" si="19"/>
        <v>104869.51703864624</v>
      </c>
      <c r="G319" s="1">
        <f t="shared" si="20"/>
        <v>-43568.517038646249</v>
      </c>
    </row>
    <row r="320" spans="1:7" x14ac:dyDescent="0.25">
      <c r="A320" s="4">
        <v>54306</v>
      </c>
      <c r="B320" s="14"/>
      <c r="C320" s="20">
        <f t="shared" si="21"/>
        <v>-7417068.1808673861</v>
      </c>
      <c r="D320" s="20">
        <f t="shared" si="18"/>
        <v>-44193.364577668173</v>
      </c>
      <c r="E320" s="20">
        <v>61301</v>
      </c>
      <c r="F320" s="1">
        <f t="shared" si="19"/>
        <v>105494.36457766817</v>
      </c>
      <c r="G320" s="1">
        <f t="shared" si="20"/>
        <v>-44193.364577668173</v>
      </c>
    </row>
    <row r="321" spans="1:7" x14ac:dyDescent="0.25">
      <c r="A321" s="4">
        <v>54336</v>
      </c>
      <c r="B321" s="14"/>
      <c r="C321" s="20">
        <f t="shared" si="21"/>
        <v>-7522562.5454450538</v>
      </c>
      <c r="D321" s="20">
        <f t="shared" si="18"/>
        <v>-44821.935166610114</v>
      </c>
      <c r="E321" s="20">
        <v>61301</v>
      </c>
      <c r="F321" s="1">
        <f t="shared" si="19"/>
        <v>106122.93516661011</v>
      </c>
      <c r="G321" s="1">
        <f t="shared" si="20"/>
        <v>-44821.935166610114</v>
      </c>
    </row>
    <row r="322" spans="1:7" x14ac:dyDescent="0.25">
      <c r="A322" s="4">
        <v>54367</v>
      </c>
      <c r="B322" s="14"/>
      <c r="C322" s="20">
        <f t="shared" si="21"/>
        <v>-7628685.4806116642</v>
      </c>
      <c r="D322" s="20">
        <f t="shared" si="18"/>
        <v>-45454.250988644511</v>
      </c>
      <c r="E322" s="20">
        <v>61301</v>
      </c>
      <c r="F322" s="1">
        <f t="shared" si="19"/>
        <v>106755.25098864452</v>
      </c>
      <c r="G322" s="1">
        <f t="shared" si="20"/>
        <v>-45454.250988644511</v>
      </c>
    </row>
    <row r="323" spans="1:7" x14ac:dyDescent="0.25">
      <c r="A323" s="4">
        <v>54397</v>
      </c>
      <c r="B323" s="14"/>
      <c r="C323" s="20">
        <f t="shared" si="21"/>
        <v>-7735440.7316003088</v>
      </c>
      <c r="D323" s="20">
        <f t="shared" si="18"/>
        <v>-46090.334359118511</v>
      </c>
      <c r="E323" s="20">
        <v>61301</v>
      </c>
      <c r="F323" s="1">
        <f t="shared" si="19"/>
        <v>107391.33435911851</v>
      </c>
      <c r="G323" s="1">
        <f t="shared" si="20"/>
        <v>-46090.334359118511</v>
      </c>
    </row>
    <row r="324" spans="1:7" x14ac:dyDescent="0.25">
      <c r="A324" s="4">
        <v>54428</v>
      </c>
      <c r="B324" s="14"/>
      <c r="C324" s="20">
        <f t="shared" si="21"/>
        <v>-7842832.0659594275</v>
      </c>
      <c r="D324" s="20">
        <f t="shared" si="18"/>
        <v>-46730.207726341592</v>
      </c>
      <c r="E324" s="20">
        <v>61301</v>
      </c>
      <c r="F324" s="1">
        <f t="shared" si="19"/>
        <v>108031.20772634158</v>
      </c>
      <c r="G324" s="1">
        <f t="shared" si="20"/>
        <v>-46730.207726341592</v>
      </c>
    </row>
    <row r="325" spans="1:7" x14ac:dyDescent="0.25">
      <c r="A325" s="4">
        <v>54459</v>
      </c>
      <c r="B325" s="14"/>
      <c r="C325" s="20">
        <f t="shared" si="21"/>
        <v>-7950863.2736857692</v>
      </c>
      <c r="D325" s="20">
        <f t="shared" si="18"/>
        <v>-47373.893672377715</v>
      </c>
      <c r="E325" s="20">
        <v>61301</v>
      </c>
      <c r="F325" s="1">
        <f t="shared" si="19"/>
        <v>108674.89367237772</v>
      </c>
      <c r="G325" s="1">
        <f t="shared" si="20"/>
        <v>-47373.893672377715</v>
      </c>
    </row>
    <row r="326" spans="1:7" x14ac:dyDescent="0.25">
      <c r="A326" s="4">
        <v>54487</v>
      </c>
      <c r="B326" s="14"/>
      <c r="C326" s="20">
        <f t="shared" si="21"/>
        <v>-8059538.167358147</v>
      </c>
      <c r="D326" s="20">
        <f t="shared" si="18"/>
        <v>-48021.414913842302</v>
      </c>
      <c r="E326" s="20">
        <v>61301</v>
      </c>
      <c r="F326" s="1">
        <f t="shared" si="19"/>
        <v>109322.41491384231</v>
      </c>
      <c r="G326" s="1">
        <f t="shared" si="20"/>
        <v>-48021.414913842302</v>
      </c>
    </row>
    <row r="327" spans="1:7" x14ac:dyDescent="0.25">
      <c r="A327" s="4">
        <v>54518</v>
      </c>
      <c r="B327" s="14"/>
      <c r="C327" s="20">
        <f t="shared" si="21"/>
        <v>-8168860.5822719894</v>
      </c>
      <c r="D327" s="20">
        <f t="shared" ref="D327:D390" si="22">($C$1%*C327)/12</f>
        <v>-48672.794302703936</v>
      </c>
      <c r="E327" s="20">
        <v>61301</v>
      </c>
      <c r="F327" s="1">
        <f t="shared" si="19"/>
        <v>109973.79430270393</v>
      </c>
      <c r="G327" s="1">
        <f t="shared" si="20"/>
        <v>-48672.794302703936</v>
      </c>
    </row>
    <row r="328" spans="1:7" x14ac:dyDescent="0.25">
      <c r="A328" s="4">
        <v>54548</v>
      </c>
      <c r="B328" s="14"/>
      <c r="C328" s="20">
        <f t="shared" si="21"/>
        <v>-8278834.3765746932</v>
      </c>
      <c r="D328" s="20">
        <f t="shared" si="22"/>
        <v>-49328.054827090884</v>
      </c>
      <c r="E328" s="20">
        <v>61301</v>
      </c>
      <c r="F328" s="1">
        <f t="shared" si="19"/>
        <v>110629.05482709088</v>
      </c>
      <c r="G328" s="1">
        <f t="shared" si="20"/>
        <v>-49328.054827090884</v>
      </c>
    </row>
    <row r="329" spans="1:7" x14ac:dyDescent="0.25">
      <c r="A329" s="4">
        <v>54579</v>
      </c>
      <c r="B329" s="14"/>
      <c r="C329" s="20">
        <f t="shared" si="21"/>
        <v>-8389463.4314017836</v>
      </c>
      <c r="D329" s="20">
        <f t="shared" si="22"/>
        <v>-49987.219612102293</v>
      </c>
      <c r="E329" s="20">
        <v>61301</v>
      </c>
      <c r="F329" s="1">
        <f t="shared" si="19"/>
        <v>111288.21961210229</v>
      </c>
      <c r="G329" s="1">
        <f t="shared" si="20"/>
        <v>-49987.219612102293</v>
      </c>
    </row>
    <row r="330" spans="1:7" x14ac:dyDescent="0.25">
      <c r="A330" s="4">
        <v>54609</v>
      </c>
      <c r="B330" s="14"/>
      <c r="C330" s="20">
        <f t="shared" si="21"/>
        <v>-8500751.6510138866</v>
      </c>
      <c r="D330" s="20">
        <f t="shared" si="22"/>
        <v>-50650.311920624408</v>
      </c>
      <c r="E330" s="20">
        <v>61301</v>
      </c>
      <c r="F330" s="1">
        <f t="shared" si="19"/>
        <v>111951.3119206244</v>
      </c>
      <c r="G330" s="1">
        <f t="shared" si="20"/>
        <v>-50650.311920624408</v>
      </c>
    </row>
    <row r="331" spans="1:7" x14ac:dyDescent="0.25">
      <c r="A331" s="4">
        <v>54640</v>
      </c>
      <c r="B331" s="14"/>
      <c r="C331" s="20">
        <f t="shared" si="21"/>
        <v>-8612702.9629345108</v>
      </c>
      <c r="D331" s="20">
        <f t="shared" si="22"/>
        <v>-51317.355154151468</v>
      </c>
      <c r="E331" s="20">
        <v>61301</v>
      </c>
      <c r="F331" s="1">
        <f t="shared" si="19"/>
        <v>112618.35515415148</v>
      </c>
      <c r="G331" s="1">
        <f t="shared" si="20"/>
        <v>-51317.355154151468</v>
      </c>
    </row>
    <row r="332" spans="1:7" x14ac:dyDescent="0.25">
      <c r="A332" s="4">
        <v>54671</v>
      </c>
      <c r="B332" s="14"/>
      <c r="C332" s="20">
        <f t="shared" si="21"/>
        <v>-8725321.3180886619</v>
      </c>
      <c r="D332" s="20">
        <f t="shared" si="22"/>
        <v>-51988.372853611618</v>
      </c>
      <c r="E332" s="20">
        <v>61301</v>
      </c>
      <c r="F332" s="1">
        <f t="shared" si="19"/>
        <v>113289.37285361163</v>
      </c>
      <c r="G332" s="1">
        <f t="shared" si="20"/>
        <v>-51988.372853611618</v>
      </c>
    </row>
    <row r="333" spans="1:7" x14ac:dyDescent="0.25">
      <c r="A333" s="4">
        <v>54701</v>
      </c>
      <c r="B333" s="14"/>
      <c r="C333" s="20">
        <f t="shared" si="21"/>
        <v>-8838610.6909422744</v>
      </c>
      <c r="D333" s="20">
        <f t="shared" si="22"/>
        <v>-52663.38870019772</v>
      </c>
      <c r="E333" s="20">
        <v>61301</v>
      </c>
      <c r="F333" s="1">
        <f t="shared" si="19"/>
        <v>113964.38870019771</v>
      </c>
      <c r="G333" s="1">
        <f t="shared" si="20"/>
        <v>-52663.38870019772</v>
      </c>
    </row>
    <row r="334" spans="1:7" x14ac:dyDescent="0.25">
      <c r="A334" s="4">
        <v>54732</v>
      </c>
      <c r="B334" s="14"/>
      <c r="C334" s="20">
        <f t="shared" si="21"/>
        <v>-8952575.0796424728</v>
      </c>
      <c r="D334" s="20">
        <f t="shared" si="22"/>
        <v>-53342.426516203072</v>
      </c>
      <c r="E334" s="20">
        <v>61301</v>
      </c>
      <c r="F334" s="1">
        <f t="shared" si="19"/>
        <v>114643.42651620306</v>
      </c>
      <c r="G334" s="1">
        <f t="shared" si="20"/>
        <v>-53342.426516203072</v>
      </c>
    </row>
    <row r="335" spans="1:7" x14ac:dyDescent="0.25">
      <c r="A335" s="4">
        <v>54762</v>
      </c>
      <c r="B335" s="14"/>
      <c r="C335" s="20">
        <f t="shared" si="21"/>
        <v>-9067218.506158676</v>
      </c>
      <c r="D335" s="20">
        <f t="shared" si="22"/>
        <v>-54025.510265862111</v>
      </c>
      <c r="E335" s="20">
        <v>61301</v>
      </c>
      <c r="F335" s="1">
        <f t="shared" si="19"/>
        <v>115326.5102658621</v>
      </c>
      <c r="G335" s="1">
        <f t="shared" si="20"/>
        <v>-54025.510265862111</v>
      </c>
    </row>
    <row r="336" spans="1:7" x14ac:dyDescent="0.25">
      <c r="A336" s="4">
        <v>54793</v>
      </c>
      <c r="B336" s="14"/>
      <c r="C336" s="20">
        <f t="shared" si="21"/>
        <v>-9182545.0164245386</v>
      </c>
      <c r="D336" s="20">
        <f t="shared" si="22"/>
        <v>-54712.664056196219</v>
      </c>
      <c r="E336" s="20">
        <v>61301</v>
      </c>
      <c r="F336" s="1">
        <f t="shared" si="19"/>
        <v>116013.66405619623</v>
      </c>
      <c r="G336" s="1">
        <f t="shared" si="20"/>
        <v>-54712.664056196219</v>
      </c>
    </row>
    <row r="337" spans="1:7" x14ac:dyDescent="0.25">
      <c r="A337" s="4">
        <v>54824</v>
      </c>
      <c r="B337" s="14"/>
      <c r="C337" s="20">
        <f t="shared" si="21"/>
        <v>-9298558.6804807354</v>
      </c>
      <c r="D337" s="20">
        <f t="shared" si="22"/>
        <v>-55403.91213786439</v>
      </c>
      <c r="E337" s="20">
        <v>61301</v>
      </c>
      <c r="F337" s="1">
        <f t="shared" si="19"/>
        <v>116704.91213786439</v>
      </c>
      <c r="G337" s="1">
        <f t="shared" si="20"/>
        <v>-55403.91213786439</v>
      </c>
    </row>
    <row r="338" spans="1:7" x14ac:dyDescent="0.25">
      <c r="A338" s="4">
        <v>54852</v>
      </c>
      <c r="B338" s="14"/>
      <c r="C338" s="20">
        <f t="shared" si="21"/>
        <v>-9415263.5926185995</v>
      </c>
      <c r="D338" s="20">
        <f t="shared" si="22"/>
        <v>-56099.278906019164</v>
      </c>
      <c r="E338" s="20">
        <v>61301</v>
      </c>
      <c r="F338" s="1">
        <f t="shared" si="19"/>
        <v>117400.27890601917</v>
      </c>
      <c r="G338" s="1">
        <f t="shared" si="20"/>
        <v>-56099.278906019164</v>
      </c>
    </row>
    <row r="339" spans="1:7" x14ac:dyDescent="0.25">
      <c r="A339" s="4">
        <v>54883</v>
      </c>
      <c r="B339" s="14"/>
      <c r="C339" s="20">
        <f t="shared" si="21"/>
        <v>-9532663.8715246189</v>
      </c>
      <c r="D339" s="20">
        <f t="shared" si="22"/>
        <v>-56798.788901167522</v>
      </c>
      <c r="E339" s="20">
        <v>61301</v>
      </c>
      <c r="F339" s="1">
        <f t="shared" si="19"/>
        <v>118099.78890116751</v>
      </c>
      <c r="G339" s="1">
        <f t="shared" si="20"/>
        <v>-56798.788901167522</v>
      </c>
    </row>
    <row r="340" spans="1:7" x14ac:dyDescent="0.25">
      <c r="A340" s="4">
        <v>54913</v>
      </c>
      <c r="B340" s="14"/>
      <c r="C340" s="20">
        <f t="shared" si="21"/>
        <v>-9650763.6604257859</v>
      </c>
      <c r="D340" s="20">
        <f t="shared" si="22"/>
        <v>-57502.466810036982</v>
      </c>
      <c r="E340" s="20">
        <v>61301</v>
      </c>
      <c r="F340" s="1">
        <f t="shared" si="19"/>
        <v>118803.46681003697</v>
      </c>
      <c r="G340" s="1">
        <f t="shared" si="20"/>
        <v>-57502.466810036982</v>
      </c>
    </row>
    <row r="341" spans="1:7" x14ac:dyDescent="0.25">
      <c r="A341" s="4">
        <v>54944</v>
      </c>
      <c r="B341" s="14"/>
      <c r="C341" s="20">
        <f t="shared" si="21"/>
        <v>-9769567.1272358224</v>
      </c>
      <c r="D341" s="20">
        <f t="shared" si="22"/>
        <v>-58210.337466446777</v>
      </c>
      <c r="E341" s="20">
        <v>61301</v>
      </c>
      <c r="F341" s="1">
        <f t="shared" si="19"/>
        <v>119511.33746644677</v>
      </c>
      <c r="G341" s="1">
        <f t="shared" si="20"/>
        <v>-58210.337466446777</v>
      </c>
    </row>
    <row r="342" spans="1:7" x14ac:dyDescent="0.25">
      <c r="A342" s="4">
        <v>54974</v>
      </c>
      <c r="B342" s="14"/>
      <c r="C342" s="20">
        <f t="shared" si="21"/>
        <v>-9889078.4647022691</v>
      </c>
      <c r="D342" s="20">
        <f t="shared" si="22"/>
        <v>-58922.425852184359</v>
      </c>
      <c r="E342" s="20">
        <v>61301</v>
      </c>
      <c r="F342" s="1">
        <f t="shared" si="19"/>
        <v>120223.42585218436</v>
      </c>
      <c r="G342" s="1">
        <f t="shared" si="20"/>
        <v>-58922.425852184359</v>
      </c>
    </row>
    <row r="343" spans="1:7" x14ac:dyDescent="0.25">
      <c r="A343" s="4">
        <v>55005</v>
      </c>
      <c r="B343" s="14"/>
      <c r="C343" s="20">
        <f t="shared" si="21"/>
        <v>-10009301.890554454</v>
      </c>
      <c r="D343" s="20">
        <f t="shared" si="22"/>
        <v>-59638.757097886963</v>
      </c>
      <c r="E343" s="20">
        <v>61301</v>
      </c>
      <c r="F343" s="1">
        <f t="shared" si="19"/>
        <v>120939.75709788696</v>
      </c>
      <c r="G343" s="1">
        <f t="shared" si="20"/>
        <v>-59638.757097886963</v>
      </c>
    </row>
    <row r="344" spans="1:7" x14ac:dyDescent="0.25">
      <c r="A344" s="4">
        <v>55036</v>
      </c>
      <c r="B344" s="14"/>
      <c r="C344" s="20">
        <f t="shared" si="21"/>
        <v>-10130241.647652341</v>
      </c>
      <c r="D344" s="20">
        <f t="shared" si="22"/>
        <v>-60359.356483928539</v>
      </c>
      <c r="E344" s="20">
        <v>61301</v>
      </c>
      <c r="F344" s="1">
        <f t="shared" si="19"/>
        <v>121660.35648392854</v>
      </c>
      <c r="G344" s="1">
        <f t="shared" si="20"/>
        <v>-60359.356483928539</v>
      </c>
    </row>
    <row r="345" spans="1:7" x14ac:dyDescent="0.25">
      <c r="A345" s="4">
        <v>55066</v>
      </c>
      <c r="B345" s="14"/>
      <c r="C345" s="20">
        <f t="shared" si="21"/>
        <v>-10251902.00413627</v>
      </c>
      <c r="D345" s="20">
        <f t="shared" si="22"/>
        <v>-61084.249441311949</v>
      </c>
      <c r="E345" s="20">
        <v>61301</v>
      </c>
      <c r="F345" s="1">
        <f t="shared" si="19"/>
        <v>122385.24944131196</v>
      </c>
      <c r="G345" s="1">
        <f t="shared" si="20"/>
        <v>-61084.249441311949</v>
      </c>
    </row>
    <row r="346" spans="1:7" x14ac:dyDescent="0.25">
      <c r="A346" s="4">
        <v>55097</v>
      </c>
      <c r="B346" s="14"/>
      <c r="C346" s="20">
        <f t="shared" si="21"/>
        <v>-10374287.253577583</v>
      </c>
      <c r="D346" s="20">
        <f t="shared" si="22"/>
        <v>-61813.461552566434</v>
      </c>
      <c r="E346" s="20">
        <v>61301</v>
      </c>
      <c r="F346" s="1">
        <f t="shared" si="19"/>
        <v>123114.46155256644</v>
      </c>
      <c r="G346" s="1">
        <f t="shared" si="20"/>
        <v>-61813.461552566434</v>
      </c>
    </row>
    <row r="347" spans="1:7" x14ac:dyDescent="0.25">
      <c r="A347" s="4">
        <v>55127</v>
      </c>
      <c r="B347" s="14"/>
      <c r="C347" s="20">
        <f t="shared" si="21"/>
        <v>-10497401.715130148</v>
      </c>
      <c r="D347" s="20">
        <f t="shared" si="22"/>
        <v>-62547.018552650472</v>
      </c>
      <c r="E347" s="20">
        <v>61301</v>
      </c>
      <c r="F347" s="1">
        <f t="shared" si="19"/>
        <v>123848.01855265046</v>
      </c>
      <c r="G347" s="1">
        <f t="shared" si="20"/>
        <v>-62547.018552650472</v>
      </c>
    </row>
    <row r="348" spans="1:7" x14ac:dyDescent="0.25">
      <c r="A348" s="4">
        <v>55158</v>
      </c>
      <c r="B348" s="14"/>
      <c r="C348" s="20">
        <f t="shared" si="21"/>
        <v>-10621249.733682798</v>
      </c>
      <c r="D348" s="20">
        <f t="shared" si="22"/>
        <v>-63284.946329860017</v>
      </c>
      <c r="E348" s="20">
        <v>61301</v>
      </c>
      <c r="F348" s="1">
        <f t="shared" si="19"/>
        <v>124585.94632986002</v>
      </c>
      <c r="G348" s="1">
        <f t="shared" si="20"/>
        <v>-63284.946329860017</v>
      </c>
    </row>
    <row r="349" spans="1:7" x14ac:dyDescent="0.25">
      <c r="A349" s="4">
        <v>55189</v>
      </c>
      <c r="B349" s="14"/>
      <c r="C349" s="20">
        <f t="shared" si="21"/>
        <v>-10745835.680012658</v>
      </c>
      <c r="D349" s="20">
        <f t="shared" si="22"/>
        <v>-64027.270926742094</v>
      </c>
      <c r="E349" s="20">
        <v>61301</v>
      </c>
      <c r="F349" s="1">
        <f t="shared" si="19"/>
        <v>125328.27092674209</v>
      </c>
      <c r="G349" s="1">
        <f t="shared" si="20"/>
        <v>-64027.270926742094</v>
      </c>
    </row>
    <row r="350" spans="1:7" x14ac:dyDescent="0.25">
      <c r="A350" s="4">
        <v>55217</v>
      </c>
      <c r="B350" s="14"/>
      <c r="C350" s="20">
        <f t="shared" si="21"/>
        <v>-10871163.9509394</v>
      </c>
      <c r="D350" s="20">
        <f t="shared" si="22"/>
        <v>-64774.018541013931</v>
      </c>
      <c r="E350" s="20">
        <v>61301</v>
      </c>
      <c r="F350" s="1">
        <f t="shared" si="19"/>
        <v>126075.01854101394</v>
      </c>
      <c r="G350" s="1">
        <f t="shared" si="20"/>
        <v>-64774.018541013931</v>
      </c>
    </row>
    <row r="351" spans="1:7" x14ac:dyDescent="0.25">
      <c r="A351" s="4">
        <v>55248</v>
      </c>
      <c r="B351" s="14"/>
      <c r="C351" s="20">
        <f t="shared" si="21"/>
        <v>-10997238.969480414</v>
      </c>
      <c r="D351" s="20">
        <f t="shared" si="22"/>
        <v>-65525.215526487475</v>
      </c>
      <c r="E351" s="20">
        <v>61301</v>
      </c>
      <c r="F351" s="1">
        <f t="shared" si="19"/>
        <v>126826.21552648747</v>
      </c>
      <c r="G351" s="1">
        <f t="shared" si="20"/>
        <v>-65525.215526487475</v>
      </c>
    </row>
    <row r="352" spans="1:7" x14ac:dyDescent="0.25">
      <c r="A352" s="4">
        <v>55278</v>
      </c>
      <c r="B352" s="14"/>
      <c r="C352" s="20">
        <f t="shared" si="21"/>
        <v>-11124065.185006902</v>
      </c>
      <c r="D352" s="20">
        <f t="shared" si="22"/>
        <v>-66280.88839399947</v>
      </c>
      <c r="E352" s="20">
        <v>61301</v>
      </c>
      <c r="F352" s="1">
        <f t="shared" si="19"/>
        <v>127581.88839399947</v>
      </c>
      <c r="G352" s="1">
        <f t="shared" si="20"/>
        <v>-66280.88839399947</v>
      </c>
    </row>
    <row r="353" spans="1:7" x14ac:dyDescent="0.25">
      <c r="A353" s="4">
        <v>55309</v>
      </c>
      <c r="B353" s="14"/>
      <c r="C353" s="20">
        <f t="shared" si="21"/>
        <v>-11251647.073400902</v>
      </c>
      <c r="D353" s="20">
        <f t="shared" si="22"/>
        <v>-67041.063812347042</v>
      </c>
      <c r="E353" s="20">
        <v>61301</v>
      </c>
      <c r="F353" s="1">
        <f t="shared" si="19"/>
        <v>128342.06381234704</v>
      </c>
      <c r="G353" s="1">
        <f t="shared" si="20"/>
        <v>-67041.063812347042</v>
      </c>
    </row>
    <row r="354" spans="1:7" x14ac:dyDescent="0.25">
      <c r="A354" s="4">
        <v>55339</v>
      </c>
      <c r="B354" s="14"/>
      <c r="C354" s="20">
        <f t="shared" si="21"/>
        <v>-11379989.137213249</v>
      </c>
      <c r="D354" s="20">
        <f t="shared" si="22"/>
        <v>-67805.768609228951</v>
      </c>
      <c r="E354" s="20">
        <v>61301</v>
      </c>
      <c r="F354" s="1">
        <f t="shared" si="19"/>
        <v>129106.76860922895</v>
      </c>
      <c r="G354" s="1">
        <f t="shared" si="20"/>
        <v>-67805.768609228951</v>
      </c>
    </row>
    <row r="355" spans="1:7" x14ac:dyDescent="0.25">
      <c r="A355" s="4">
        <v>55370</v>
      </c>
      <c r="B355" s="14"/>
      <c r="C355" s="20">
        <f t="shared" si="21"/>
        <v>-11509095.905822478</v>
      </c>
      <c r="D355" s="20">
        <f t="shared" si="22"/>
        <v>-68575.029772192283</v>
      </c>
      <c r="E355" s="20">
        <v>61301</v>
      </c>
      <c r="F355" s="1">
        <f t="shared" si="19"/>
        <v>129876.02977219228</v>
      </c>
      <c r="G355" s="1">
        <f t="shared" si="20"/>
        <v>-68575.029772192283</v>
      </c>
    </row>
    <row r="356" spans="1:7" x14ac:dyDescent="0.25">
      <c r="A356" s="4">
        <v>55401</v>
      </c>
      <c r="B356" s="14"/>
      <c r="C356" s="20">
        <f t="shared" si="21"/>
        <v>-11638971.93559467</v>
      </c>
      <c r="D356" s="20">
        <f t="shared" si="22"/>
        <v>-69348.874449584924</v>
      </c>
      <c r="E356" s="20">
        <v>61301</v>
      </c>
      <c r="F356" s="1">
        <f t="shared" si="19"/>
        <v>130649.87444958492</v>
      </c>
      <c r="G356" s="1">
        <f t="shared" si="20"/>
        <v>-69348.874449584924</v>
      </c>
    </row>
    <row r="357" spans="1:7" x14ac:dyDescent="0.25">
      <c r="A357" s="4">
        <v>55431</v>
      </c>
      <c r="B357" s="14"/>
      <c r="C357" s="20">
        <f t="shared" si="21"/>
        <v>-11769621.810044255</v>
      </c>
      <c r="D357" s="20">
        <f t="shared" si="22"/>
        <v>-70127.32995151369</v>
      </c>
      <c r="E357" s="20">
        <v>61301</v>
      </c>
      <c r="F357" s="1">
        <f t="shared" si="19"/>
        <v>131428.32995151368</v>
      </c>
      <c r="G357" s="1">
        <f t="shared" si="20"/>
        <v>-70127.32995151369</v>
      </c>
    </row>
    <row r="358" spans="1:7" x14ac:dyDescent="0.25">
      <c r="A358" s="4">
        <v>55462</v>
      </c>
      <c r="B358" s="14"/>
      <c r="C358" s="20">
        <f t="shared" si="21"/>
        <v>-11901050.139995769</v>
      </c>
      <c r="D358" s="20">
        <f t="shared" si="22"/>
        <v>-70910.423750808128</v>
      </c>
      <c r="E358" s="20">
        <v>61301</v>
      </c>
      <c r="F358" s="1">
        <f t="shared" si="19"/>
        <v>132211.42375080811</v>
      </c>
      <c r="G358" s="1">
        <f t="shared" si="20"/>
        <v>-70910.423750808128</v>
      </c>
    </row>
    <row r="359" spans="1:7" x14ac:dyDescent="0.25">
      <c r="A359" s="4">
        <v>55492</v>
      </c>
      <c r="B359" s="14"/>
      <c r="C359" s="20">
        <f t="shared" si="21"/>
        <v>-12033261.563746577</v>
      </c>
      <c r="D359" s="20">
        <f t="shared" si="22"/>
        <v>-71698.183483990026</v>
      </c>
      <c r="E359" s="20">
        <v>61301</v>
      </c>
      <c r="F359" s="1">
        <f t="shared" si="19"/>
        <v>132999.18348399003</v>
      </c>
      <c r="G359" s="1">
        <f t="shared" si="20"/>
        <v>-71698.183483990026</v>
      </c>
    </row>
    <row r="360" spans="1:7" x14ac:dyDescent="0.25">
      <c r="A360" s="4">
        <v>55523</v>
      </c>
      <c r="B360" s="14"/>
      <c r="C360" s="20">
        <f t="shared" si="21"/>
        <v>-12166260.747230567</v>
      </c>
      <c r="D360" s="20">
        <f t="shared" si="22"/>
        <v>-72490.636952248795</v>
      </c>
      <c r="E360" s="20">
        <v>61301</v>
      </c>
      <c r="F360" s="1">
        <f t="shared" si="19"/>
        <v>133791.63695224881</v>
      </c>
      <c r="G360" s="1">
        <f t="shared" si="20"/>
        <v>-72490.636952248795</v>
      </c>
    </row>
    <row r="361" spans="1:7" x14ac:dyDescent="0.25">
      <c r="A361" s="4">
        <v>55554</v>
      </c>
      <c r="B361" s="14"/>
      <c r="C361" s="20">
        <f t="shared" si="21"/>
        <v>-12300052.384182816</v>
      </c>
      <c r="D361" s="20">
        <f t="shared" si="22"/>
        <v>-73287.81212242262</v>
      </c>
      <c r="E361" s="20">
        <v>61301</v>
      </c>
      <c r="F361" s="1">
        <f t="shared" si="19"/>
        <v>134588.81212242262</v>
      </c>
      <c r="G361" s="1">
        <f t="shared" si="20"/>
        <v>-73287.81212242262</v>
      </c>
    </row>
    <row r="362" spans="1:7" x14ac:dyDescent="0.25">
      <c r="A362" s="4">
        <v>55583</v>
      </c>
      <c r="B362" s="14"/>
      <c r="C362" s="20">
        <f t="shared" si="21"/>
        <v>-12434641.19630524</v>
      </c>
      <c r="D362" s="20">
        <f t="shared" si="22"/>
        <v>-74089.737127985398</v>
      </c>
      <c r="E362" s="20">
        <v>61301</v>
      </c>
      <c r="F362" s="1">
        <f t="shared" si="19"/>
        <v>135390.7371279854</v>
      </c>
      <c r="G362" s="1">
        <f t="shared" si="20"/>
        <v>-74089.737127985398</v>
      </c>
    </row>
    <row r="363" spans="1:7" x14ac:dyDescent="0.25">
      <c r="A363" s="4">
        <v>55614</v>
      </c>
      <c r="B363" s="14"/>
      <c r="C363" s="20">
        <f t="shared" si="21"/>
        <v>-12570031.933433225</v>
      </c>
      <c r="D363" s="20">
        <f t="shared" si="22"/>
        <v>-74896.440270039646</v>
      </c>
      <c r="E363" s="20">
        <v>61301</v>
      </c>
      <c r="F363" s="1">
        <f t="shared" si="19"/>
        <v>136197.44027003966</v>
      </c>
      <c r="G363" s="1">
        <f t="shared" si="20"/>
        <v>-74896.440270039646</v>
      </c>
    </row>
    <row r="364" spans="1:7" x14ac:dyDescent="0.25">
      <c r="A364" s="4">
        <v>55644</v>
      </c>
      <c r="B364" s="14"/>
      <c r="C364" s="20">
        <f t="shared" si="21"/>
        <v>-12706229.373703266</v>
      </c>
      <c r="D364" s="20">
        <f t="shared" si="22"/>
        <v>-75707.9500183153</v>
      </c>
      <c r="E364" s="20">
        <v>61301</v>
      </c>
      <c r="F364" s="1">
        <f t="shared" ref="F364:F427" si="23">E364-D364</f>
        <v>137008.95001831528</v>
      </c>
      <c r="G364" s="1">
        <f t="shared" ref="G364:G427" si="24">D364</f>
        <v>-75707.9500183153</v>
      </c>
    </row>
    <row r="365" spans="1:7" x14ac:dyDescent="0.25">
      <c r="A365" s="4">
        <v>55675</v>
      </c>
      <c r="B365" s="14"/>
      <c r="C365" s="20">
        <f t="shared" ref="C365:C428" si="25">C364-F364-H365</f>
        <v>-12843238.32372158</v>
      </c>
      <c r="D365" s="20">
        <f t="shared" si="22"/>
        <v>-76524.295012174422</v>
      </c>
      <c r="E365" s="20">
        <v>61301</v>
      </c>
      <c r="F365" s="1">
        <f t="shared" si="23"/>
        <v>137825.29501217441</v>
      </c>
      <c r="G365" s="1">
        <f t="shared" si="24"/>
        <v>-76524.295012174422</v>
      </c>
    </row>
    <row r="366" spans="1:7" x14ac:dyDescent="0.25">
      <c r="A366" s="4">
        <v>55705</v>
      </c>
      <c r="B366" s="14"/>
      <c r="C366" s="20">
        <f t="shared" si="25"/>
        <v>-12981063.618733754</v>
      </c>
      <c r="D366" s="20">
        <f t="shared" si="22"/>
        <v>-77345.504061621963</v>
      </c>
      <c r="E366" s="20">
        <v>61301</v>
      </c>
      <c r="F366" s="1">
        <f t="shared" si="23"/>
        <v>138646.50406162196</v>
      </c>
      <c r="G366" s="1">
        <f t="shared" si="24"/>
        <v>-77345.504061621963</v>
      </c>
    </row>
    <row r="367" spans="1:7" x14ac:dyDescent="0.25">
      <c r="A367" s="4">
        <v>55736</v>
      </c>
      <c r="B367" s="14"/>
      <c r="C367" s="20">
        <f t="shared" si="25"/>
        <v>-13119710.122795377</v>
      </c>
      <c r="D367" s="20">
        <f t="shared" si="22"/>
        <v>-78171.606148322462</v>
      </c>
      <c r="E367" s="20">
        <v>61301</v>
      </c>
      <c r="F367" s="1">
        <f t="shared" si="23"/>
        <v>139472.60614832246</v>
      </c>
      <c r="G367" s="1">
        <f t="shared" si="24"/>
        <v>-78171.606148322462</v>
      </c>
    </row>
    <row r="368" spans="1:7" x14ac:dyDescent="0.25">
      <c r="A368" s="4">
        <v>55767</v>
      </c>
      <c r="B368" s="14"/>
      <c r="C368" s="20">
        <f t="shared" si="25"/>
        <v>-13259182.7289437</v>
      </c>
      <c r="D368" s="20">
        <f t="shared" si="22"/>
        <v>-79002.630426622884</v>
      </c>
      <c r="E368" s="20">
        <v>61301</v>
      </c>
      <c r="F368" s="1">
        <f t="shared" si="23"/>
        <v>140303.63042662287</v>
      </c>
      <c r="G368" s="1">
        <f t="shared" si="24"/>
        <v>-79002.630426622884</v>
      </c>
    </row>
    <row r="369" spans="1:7" x14ac:dyDescent="0.25">
      <c r="A369" s="4">
        <v>55797</v>
      </c>
      <c r="B369" s="14"/>
      <c r="C369" s="20">
        <f t="shared" si="25"/>
        <v>-13399486.359370323</v>
      </c>
      <c r="D369" s="20">
        <f t="shared" si="22"/>
        <v>-79838.606224581512</v>
      </c>
      <c r="E369" s="20">
        <v>61301</v>
      </c>
      <c r="F369" s="1">
        <f t="shared" si="23"/>
        <v>141139.60622458151</v>
      </c>
      <c r="G369" s="1">
        <f t="shared" si="24"/>
        <v>-79838.606224581512</v>
      </c>
    </row>
    <row r="370" spans="1:7" x14ac:dyDescent="0.25">
      <c r="A370" s="4">
        <v>55828</v>
      </c>
      <c r="B370" s="14"/>
      <c r="C370" s="20">
        <f t="shared" si="25"/>
        <v>-13540625.965594904</v>
      </c>
      <c r="D370" s="20">
        <f t="shared" si="22"/>
        <v>-80679.563045002986</v>
      </c>
      <c r="E370" s="20">
        <v>61301</v>
      </c>
      <c r="F370" s="1">
        <f t="shared" si="23"/>
        <v>141980.56304500299</v>
      </c>
      <c r="G370" s="1">
        <f t="shared" si="24"/>
        <v>-80679.563045002986</v>
      </c>
    </row>
    <row r="371" spans="1:7" x14ac:dyDescent="0.25">
      <c r="A371" s="4">
        <v>55858</v>
      </c>
      <c r="B371" s="14"/>
      <c r="C371" s="20">
        <f t="shared" si="25"/>
        <v>-13682606.528639907</v>
      </c>
      <c r="D371" s="20">
        <f t="shared" si="22"/>
        <v>-81525.530566479458</v>
      </c>
      <c r="E371" s="20">
        <v>61301</v>
      </c>
      <c r="F371" s="1">
        <f t="shared" si="23"/>
        <v>142826.53056647946</v>
      </c>
      <c r="G371" s="1">
        <f t="shared" si="24"/>
        <v>-81525.530566479458</v>
      </c>
    </row>
    <row r="372" spans="1:7" x14ac:dyDescent="0.25">
      <c r="A372" s="4">
        <v>55889</v>
      </c>
      <c r="B372" s="14"/>
      <c r="C372" s="20">
        <f t="shared" si="25"/>
        <v>-13825433.059206387</v>
      </c>
      <c r="D372" s="20">
        <f t="shared" si="22"/>
        <v>-82376.538644438071</v>
      </c>
      <c r="E372" s="20">
        <v>61301</v>
      </c>
      <c r="F372" s="1">
        <f t="shared" si="23"/>
        <v>143677.53864443809</v>
      </c>
      <c r="G372" s="1">
        <f t="shared" si="24"/>
        <v>-82376.538644438071</v>
      </c>
    </row>
    <row r="373" spans="1:7" x14ac:dyDescent="0.25">
      <c r="A373" s="4">
        <v>55920</v>
      </c>
      <c r="B373" s="14"/>
      <c r="C373" s="20">
        <f t="shared" si="25"/>
        <v>-13969110.597850826</v>
      </c>
      <c r="D373" s="20">
        <f t="shared" si="22"/>
        <v>-83232.617312194503</v>
      </c>
      <c r="E373" s="20">
        <v>61301</v>
      </c>
      <c r="F373" s="1">
        <f t="shared" si="23"/>
        <v>144533.61731219449</v>
      </c>
      <c r="G373" s="1">
        <f t="shared" si="24"/>
        <v>-83232.617312194503</v>
      </c>
    </row>
    <row r="374" spans="1:7" x14ac:dyDescent="0.25">
      <c r="A374" s="4">
        <v>55948</v>
      </c>
      <c r="B374" s="14"/>
      <c r="C374" s="20">
        <f t="shared" si="25"/>
        <v>-14113644.21516302</v>
      </c>
      <c r="D374" s="20">
        <f t="shared" si="22"/>
        <v>-84093.796782013014</v>
      </c>
      <c r="E374" s="20">
        <v>61301</v>
      </c>
      <c r="F374" s="1">
        <f t="shared" si="23"/>
        <v>145394.79678201303</v>
      </c>
      <c r="G374" s="1">
        <f t="shared" si="24"/>
        <v>-84093.796782013014</v>
      </c>
    </row>
    <row r="375" spans="1:7" x14ac:dyDescent="0.25">
      <c r="A375" s="4">
        <v>55979</v>
      </c>
      <c r="B375" s="14"/>
      <c r="C375" s="20">
        <f t="shared" si="25"/>
        <v>-14259039.011945033</v>
      </c>
      <c r="D375" s="20">
        <f t="shared" si="22"/>
        <v>-84960.107446172493</v>
      </c>
      <c r="E375" s="20">
        <v>61301</v>
      </c>
      <c r="F375" s="1">
        <f t="shared" si="23"/>
        <v>146261.10744617251</v>
      </c>
      <c r="G375" s="1">
        <f t="shared" si="24"/>
        <v>-84960.107446172493</v>
      </c>
    </row>
    <row r="376" spans="1:7" x14ac:dyDescent="0.25">
      <c r="A376" s="4">
        <v>56009</v>
      </c>
      <c r="B376" s="14"/>
      <c r="C376" s="20">
        <f t="shared" si="25"/>
        <v>-14405300.119391207</v>
      </c>
      <c r="D376" s="20">
        <f t="shared" si="22"/>
        <v>-85831.57987803928</v>
      </c>
      <c r="E376" s="20">
        <v>61301</v>
      </c>
      <c r="F376" s="1">
        <f t="shared" si="23"/>
        <v>147132.57987803928</v>
      </c>
      <c r="G376" s="1">
        <f t="shared" si="24"/>
        <v>-85831.57987803928</v>
      </c>
    </row>
    <row r="377" spans="1:7" x14ac:dyDescent="0.25">
      <c r="A377" s="4">
        <v>56040</v>
      </c>
      <c r="B377" s="14"/>
      <c r="C377" s="20">
        <f t="shared" si="25"/>
        <v>-14552432.699269246</v>
      </c>
      <c r="D377" s="20">
        <f t="shared" si="22"/>
        <v>-86708.244833145931</v>
      </c>
      <c r="E377" s="20">
        <v>61301</v>
      </c>
      <c r="F377" s="1">
        <f t="shared" si="23"/>
        <v>148009.24483314593</v>
      </c>
      <c r="G377" s="1">
        <f t="shared" si="24"/>
        <v>-86708.244833145931</v>
      </c>
    </row>
    <row r="378" spans="1:7" x14ac:dyDescent="0.25">
      <c r="A378" s="4">
        <v>56070</v>
      </c>
      <c r="B378" s="14"/>
      <c r="C378" s="20">
        <f t="shared" si="25"/>
        <v>-14700441.944102392</v>
      </c>
      <c r="D378" s="20">
        <f t="shared" si="22"/>
        <v>-87590.133250276747</v>
      </c>
      <c r="E378" s="20">
        <v>61301</v>
      </c>
      <c r="F378" s="1">
        <f t="shared" si="23"/>
        <v>148891.13325027673</v>
      </c>
      <c r="G378" s="1">
        <f t="shared" si="24"/>
        <v>-87590.133250276747</v>
      </c>
    </row>
    <row r="379" spans="1:7" x14ac:dyDescent="0.25">
      <c r="A379" s="4">
        <v>56101</v>
      </c>
      <c r="B379" s="14"/>
      <c r="C379" s="20">
        <f t="shared" si="25"/>
        <v>-14849333.077352669</v>
      </c>
      <c r="D379" s="20">
        <f t="shared" si="22"/>
        <v>-88477.276252559663</v>
      </c>
      <c r="E379" s="20">
        <v>61301</v>
      </c>
      <c r="F379" s="1">
        <f t="shared" si="23"/>
        <v>149778.27625255968</v>
      </c>
      <c r="G379" s="1">
        <f t="shared" si="24"/>
        <v>-88477.276252559663</v>
      </c>
    </row>
    <row r="380" spans="1:7" x14ac:dyDescent="0.25">
      <c r="A380" s="4">
        <v>56132</v>
      </c>
      <c r="B380" s="14"/>
      <c r="C380" s="20">
        <f t="shared" si="25"/>
        <v>-14999111.353605229</v>
      </c>
      <c r="D380" s="20">
        <f t="shared" si="22"/>
        <v>-89369.705148564492</v>
      </c>
      <c r="E380" s="20">
        <v>61301</v>
      </c>
      <c r="F380" s="1">
        <f t="shared" si="23"/>
        <v>150670.70514856448</v>
      </c>
      <c r="G380" s="1">
        <f t="shared" si="24"/>
        <v>-89369.705148564492</v>
      </c>
    </row>
    <row r="381" spans="1:7" x14ac:dyDescent="0.25">
      <c r="A381" s="4">
        <v>56162</v>
      </c>
      <c r="B381" s="14"/>
      <c r="C381" s="20">
        <f t="shared" si="25"/>
        <v>-15149782.058753794</v>
      </c>
      <c r="D381" s="20">
        <f t="shared" si="22"/>
        <v>-90267.45143340803</v>
      </c>
      <c r="E381" s="20">
        <v>61301</v>
      </c>
      <c r="F381" s="1">
        <f t="shared" si="23"/>
        <v>151568.45143340802</v>
      </c>
      <c r="G381" s="1">
        <f t="shared" si="24"/>
        <v>-90267.45143340803</v>
      </c>
    </row>
    <row r="382" spans="1:7" x14ac:dyDescent="0.25">
      <c r="A382" s="4">
        <v>56193</v>
      </c>
      <c r="B382" s="14"/>
      <c r="C382" s="20">
        <f t="shared" si="25"/>
        <v>-15301350.510187201</v>
      </c>
      <c r="D382" s="20">
        <f t="shared" si="22"/>
        <v>-91170.546789865417</v>
      </c>
      <c r="E382" s="20">
        <v>61301</v>
      </c>
      <c r="F382" s="1">
        <f t="shared" si="23"/>
        <v>152471.54678986542</v>
      </c>
      <c r="G382" s="1">
        <f t="shared" si="24"/>
        <v>-91170.546789865417</v>
      </c>
    </row>
    <row r="383" spans="1:7" x14ac:dyDescent="0.25">
      <c r="A383" s="4">
        <v>56223</v>
      </c>
      <c r="B383" s="14"/>
      <c r="C383" s="20">
        <f t="shared" si="25"/>
        <v>-15453822.056977067</v>
      </c>
      <c r="D383" s="20">
        <f t="shared" si="22"/>
        <v>-92079.023089488372</v>
      </c>
      <c r="E383" s="20">
        <v>61301</v>
      </c>
      <c r="F383" s="1">
        <f t="shared" si="23"/>
        <v>153380.02308948839</v>
      </c>
      <c r="G383" s="1">
        <f t="shared" si="24"/>
        <v>-92079.023089488372</v>
      </c>
    </row>
    <row r="384" spans="1:7" x14ac:dyDescent="0.25">
      <c r="A384" s="4">
        <v>56254</v>
      </c>
      <c r="B384" s="14"/>
      <c r="C384" s="20">
        <f t="shared" si="25"/>
        <v>-15607202.080066556</v>
      </c>
      <c r="D384" s="20">
        <f t="shared" si="22"/>
        <v>-92992.912393729901</v>
      </c>
      <c r="E384" s="20">
        <v>61301</v>
      </c>
      <c r="F384" s="1">
        <f t="shared" si="23"/>
        <v>154293.9123937299</v>
      </c>
      <c r="G384" s="1">
        <f t="shared" si="24"/>
        <v>-92992.912393729901</v>
      </c>
    </row>
    <row r="385" spans="1:7" x14ac:dyDescent="0.25">
      <c r="A385" s="4">
        <v>56285</v>
      </c>
      <c r="B385" s="14"/>
      <c r="C385" s="20">
        <f t="shared" si="25"/>
        <v>-15761495.992460286</v>
      </c>
      <c r="D385" s="20">
        <f t="shared" si="22"/>
        <v>-93912.246955075883</v>
      </c>
      <c r="E385" s="20">
        <v>61301</v>
      </c>
      <c r="F385" s="1">
        <f t="shared" si="23"/>
        <v>155213.24695507588</v>
      </c>
      <c r="G385" s="1">
        <f t="shared" si="24"/>
        <v>-93912.246955075883</v>
      </c>
    </row>
    <row r="386" spans="1:7" x14ac:dyDescent="0.25">
      <c r="A386" s="4">
        <v>56313</v>
      </c>
      <c r="B386" s="14"/>
      <c r="C386" s="20">
        <f t="shared" si="25"/>
        <v>-15916709.239415362</v>
      </c>
      <c r="D386" s="20">
        <f t="shared" si="22"/>
        <v>-94837.059218183218</v>
      </c>
      <c r="E386" s="20">
        <v>61301</v>
      </c>
      <c r="F386" s="1">
        <f t="shared" si="23"/>
        <v>156138.05921818322</v>
      </c>
      <c r="G386" s="1">
        <f t="shared" si="24"/>
        <v>-94837.059218183218</v>
      </c>
    </row>
    <row r="387" spans="1:7" x14ac:dyDescent="0.25">
      <c r="A387" s="4">
        <v>56344</v>
      </c>
      <c r="B387" s="14"/>
      <c r="C387" s="20">
        <f t="shared" si="25"/>
        <v>-16072847.298633546</v>
      </c>
      <c r="D387" s="20">
        <f t="shared" si="22"/>
        <v>-95767.381821024886</v>
      </c>
      <c r="E387" s="20">
        <v>61301</v>
      </c>
      <c r="F387" s="1">
        <f t="shared" si="23"/>
        <v>157068.38182102487</v>
      </c>
      <c r="G387" s="1">
        <f t="shared" si="24"/>
        <v>-95767.381821024886</v>
      </c>
    </row>
    <row r="388" spans="1:7" x14ac:dyDescent="0.25">
      <c r="A388" s="4">
        <v>56374</v>
      </c>
      <c r="B388" s="14"/>
      <c r="C388" s="20">
        <f t="shared" si="25"/>
        <v>-16229915.680454571</v>
      </c>
      <c r="D388" s="20">
        <f t="shared" si="22"/>
        <v>-96703.247596041823</v>
      </c>
      <c r="E388" s="20">
        <v>61301</v>
      </c>
      <c r="F388" s="1">
        <f t="shared" si="23"/>
        <v>158004.24759604182</v>
      </c>
      <c r="G388" s="1">
        <f t="shared" si="24"/>
        <v>-96703.247596041823</v>
      </c>
    </row>
    <row r="389" spans="1:7" x14ac:dyDescent="0.25">
      <c r="A389" s="4">
        <v>56405</v>
      </c>
      <c r="B389" s="14"/>
      <c r="C389" s="20">
        <f t="shared" si="25"/>
        <v>-16387919.928050613</v>
      </c>
      <c r="D389" s="20">
        <f t="shared" si="22"/>
        <v>-97644.689571301584</v>
      </c>
      <c r="E389" s="20">
        <v>61301</v>
      </c>
      <c r="F389" s="1">
        <f t="shared" si="23"/>
        <v>158945.68957130157</v>
      </c>
      <c r="G389" s="1">
        <f t="shared" si="24"/>
        <v>-97644.689571301584</v>
      </c>
    </row>
    <row r="390" spans="1:7" x14ac:dyDescent="0.25">
      <c r="A390" s="4">
        <v>56435</v>
      </c>
      <c r="B390" s="14"/>
      <c r="C390" s="20">
        <f t="shared" si="25"/>
        <v>-16546865.617621915</v>
      </c>
      <c r="D390" s="20">
        <f t="shared" si="22"/>
        <v>-98591.740971663923</v>
      </c>
      <c r="E390" s="20">
        <v>61301</v>
      </c>
      <c r="F390" s="1">
        <f t="shared" si="23"/>
        <v>159892.74097166391</v>
      </c>
      <c r="G390" s="1">
        <f t="shared" si="24"/>
        <v>-98591.740971663923</v>
      </c>
    </row>
    <row r="391" spans="1:7" x14ac:dyDescent="0.25">
      <c r="A391" s="4">
        <v>56466</v>
      </c>
      <c r="B391" s="14"/>
      <c r="C391" s="20">
        <f t="shared" si="25"/>
        <v>-16706758.358593579</v>
      </c>
      <c r="D391" s="20">
        <f t="shared" ref="D391:D454" si="26">($C$1%*C391)/12</f>
        <v>-99544.435219953419</v>
      </c>
      <c r="E391" s="20">
        <v>61301</v>
      </c>
      <c r="F391" s="1">
        <f t="shared" si="23"/>
        <v>160845.43521995342</v>
      </c>
      <c r="G391" s="1">
        <f t="shared" si="24"/>
        <v>-99544.435219953419</v>
      </c>
    </row>
    <row r="392" spans="1:7" x14ac:dyDescent="0.25">
      <c r="A392" s="4">
        <v>56497</v>
      </c>
      <c r="B392" s="14"/>
      <c r="C392" s="20">
        <f t="shared" si="25"/>
        <v>-16867603.793813534</v>
      </c>
      <c r="D392" s="20">
        <f t="shared" si="26"/>
        <v>-100502.80593813898</v>
      </c>
      <c r="E392" s="20">
        <v>61301</v>
      </c>
      <c r="F392" s="1">
        <f t="shared" si="23"/>
        <v>161803.80593813898</v>
      </c>
      <c r="G392" s="1">
        <f t="shared" si="24"/>
        <v>-100502.80593813898</v>
      </c>
    </row>
    <row r="393" spans="1:7" x14ac:dyDescent="0.25">
      <c r="A393" s="4">
        <v>56527</v>
      </c>
      <c r="B393" s="14"/>
      <c r="C393" s="20">
        <f t="shared" si="25"/>
        <v>-17029407.599751674</v>
      </c>
      <c r="D393" s="20">
        <f t="shared" si="26"/>
        <v>-101466.88694852039</v>
      </c>
      <c r="E393" s="20">
        <v>61301</v>
      </c>
      <c r="F393" s="1">
        <f t="shared" si="23"/>
        <v>162767.88694852038</v>
      </c>
      <c r="G393" s="1">
        <f t="shared" si="24"/>
        <v>-101466.88694852039</v>
      </c>
    </row>
    <row r="394" spans="1:7" x14ac:dyDescent="0.25">
      <c r="A394" s="4">
        <v>56558</v>
      </c>
      <c r="B394" s="14"/>
      <c r="C394" s="20">
        <f t="shared" si="25"/>
        <v>-17192175.486700196</v>
      </c>
      <c r="D394" s="20">
        <f t="shared" si="26"/>
        <v>-102436.71227492201</v>
      </c>
      <c r="E394" s="20">
        <v>61301</v>
      </c>
      <c r="F394" s="1">
        <f t="shared" si="23"/>
        <v>163737.712274922</v>
      </c>
      <c r="G394" s="1">
        <f t="shared" si="24"/>
        <v>-102436.71227492201</v>
      </c>
    </row>
    <row r="395" spans="1:7" x14ac:dyDescent="0.25">
      <c r="A395" s="4">
        <v>56588</v>
      </c>
      <c r="B395" s="14"/>
      <c r="C395" s="20">
        <f t="shared" si="25"/>
        <v>-17355913.198975116</v>
      </c>
      <c r="D395" s="20">
        <f t="shared" si="26"/>
        <v>-103412.3161438934</v>
      </c>
      <c r="E395" s="20">
        <v>61301</v>
      </c>
      <c r="F395" s="1">
        <f t="shared" si="23"/>
        <v>164713.3161438934</v>
      </c>
      <c r="G395" s="1">
        <f t="shared" si="24"/>
        <v>-103412.3161438934</v>
      </c>
    </row>
    <row r="396" spans="1:7" x14ac:dyDescent="0.25">
      <c r="A396" s="4">
        <v>56619</v>
      </c>
      <c r="B396" s="14"/>
      <c r="C396" s="20">
        <f t="shared" si="25"/>
        <v>-17520626.515119009</v>
      </c>
      <c r="D396" s="20">
        <f t="shared" si="26"/>
        <v>-104393.73298591744</v>
      </c>
      <c r="E396" s="20">
        <v>61301</v>
      </c>
      <c r="F396" s="1">
        <f t="shared" si="23"/>
        <v>165694.73298591742</v>
      </c>
      <c r="G396" s="1">
        <f t="shared" si="24"/>
        <v>-104393.73298591744</v>
      </c>
    </row>
    <row r="397" spans="1:7" x14ac:dyDescent="0.25">
      <c r="A397" s="4">
        <v>56650</v>
      </c>
      <c r="B397" s="14"/>
      <c r="C397" s="20">
        <f t="shared" si="25"/>
        <v>-17686321.248104926</v>
      </c>
      <c r="D397" s="20">
        <f t="shared" si="26"/>
        <v>-105380.9974366252</v>
      </c>
      <c r="E397" s="20">
        <v>61301</v>
      </c>
      <c r="F397" s="1">
        <f t="shared" si="23"/>
        <v>166681.99743662518</v>
      </c>
      <c r="G397" s="1">
        <f t="shared" si="24"/>
        <v>-105380.9974366252</v>
      </c>
    </row>
    <row r="398" spans="1:7" x14ac:dyDescent="0.25">
      <c r="A398" s="4">
        <v>56678</v>
      </c>
      <c r="B398" s="14"/>
      <c r="C398" s="20">
        <f t="shared" si="25"/>
        <v>-17853003.24554155</v>
      </c>
      <c r="D398" s="20">
        <f t="shared" si="26"/>
        <v>-106374.14433801842</v>
      </c>
      <c r="E398" s="20">
        <v>61301</v>
      </c>
      <c r="F398" s="1">
        <f t="shared" si="23"/>
        <v>167675.14433801844</v>
      </c>
      <c r="G398" s="1">
        <f t="shared" si="24"/>
        <v>-106374.14433801842</v>
      </c>
    </row>
    <row r="399" spans="1:7" x14ac:dyDescent="0.25">
      <c r="A399" s="4">
        <v>56709</v>
      </c>
      <c r="B399" s="14"/>
      <c r="C399" s="20">
        <f t="shared" si="25"/>
        <v>-18020678.389879569</v>
      </c>
      <c r="D399" s="20">
        <f t="shared" si="26"/>
        <v>-107373.20873969911</v>
      </c>
      <c r="E399" s="20">
        <v>61301</v>
      </c>
      <c r="F399" s="1">
        <f t="shared" si="23"/>
        <v>168674.2087396991</v>
      </c>
      <c r="G399" s="1">
        <f t="shared" si="24"/>
        <v>-107373.20873969911</v>
      </c>
    </row>
    <row r="400" spans="1:7" x14ac:dyDescent="0.25">
      <c r="A400" s="4">
        <v>56739</v>
      </c>
      <c r="B400" s="14"/>
      <c r="C400" s="20">
        <f t="shared" si="25"/>
        <v>-18189352.598619267</v>
      </c>
      <c r="D400" s="20">
        <f t="shared" si="26"/>
        <v>-108378.22590010648</v>
      </c>
      <c r="E400" s="20">
        <v>61301</v>
      </c>
      <c r="F400" s="1">
        <f t="shared" si="23"/>
        <v>169679.22590010648</v>
      </c>
      <c r="G400" s="1">
        <f t="shared" si="24"/>
        <v>-108378.22590010648</v>
      </c>
    </row>
    <row r="401" spans="1:7" x14ac:dyDescent="0.25">
      <c r="A401" s="4">
        <v>56770</v>
      </c>
      <c r="B401" s="14"/>
      <c r="C401" s="20">
        <f t="shared" si="25"/>
        <v>-18359031.824519373</v>
      </c>
      <c r="D401" s="20">
        <f t="shared" si="26"/>
        <v>-109389.23128776129</v>
      </c>
      <c r="E401" s="20">
        <v>61301</v>
      </c>
      <c r="F401" s="1">
        <f t="shared" si="23"/>
        <v>170690.2312877613</v>
      </c>
      <c r="G401" s="1">
        <f t="shared" si="24"/>
        <v>-109389.23128776129</v>
      </c>
    </row>
    <row r="402" spans="1:7" x14ac:dyDescent="0.25">
      <c r="A402" s="4">
        <v>56800</v>
      </c>
      <c r="B402" s="14"/>
      <c r="C402" s="20">
        <f t="shared" si="25"/>
        <v>-18529722.055807136</v>
      </c>
      <c r="D402" s="20">
        <f t="shared" si="26"/>
        <v>-110406.26058251753</v>
      </c>
      <c r="E402" s="20">
        <v>61301</v>
      </c>
      <c r="F402" s="1">
        <f t="shared" si="23"/>
        <v>171707.26058251754</v>
      </c>
      <c r="G402" s="1">
        <f t="shared" si="24"/>
        <v>-110406.26058251753</v>
      </c>
    </row>
    <row r="403" spans="1:7" x14ac:dyDescent="0.25">
      <c r="A403" s="4">
        <v>56831</v>
      </c>
      <c r="B403" s="14"/>
      <c r="C403" s="20">
        <f t="shared" si="25"/>
        <v>-18701429.316389654</v>
      </c>
      <c r="D403" s="20">
        <f t="shared" si="26"/>
        <v>-111429.34967682169</v>
      </c>
      <c r="E403" s="20">
        <v>61301</v>
      </c>
      <c r="F403" s="1">
        <f t="shared" si="23"/>
        <v>172730.34967682167</v>
      </c>
      <c r="G403" s="1">
        <f t="shared" si="24"/>
        <v>-111429.34967682169</v>
      </c>
    </row>
    <row r="404" spans="1:7" x14ac:dyDescent="0.25">
      <c r="A404" s="4">
        <v>56862</v>
      </c>
      <c r="B404" s="14"/>
      <c r="C404" s="20">
        <f t="shared" si="25"/>
        <v>-18874159.666066475</v>
      </c>
      <c r="D404" s="20">
        <f t="shared" si="26"/>
        <v>-112458.53467697943</v>
      </c>
      <c r="E404" s="20">
        <v>61301</v>
      </c>
      <c r="F404" s="1">
        <f t="shared" si="23"/>
        <v>173759.53467697941</v>
      </c>
      <c r="G404" s="1">
        <f t="shared" si="24"/>
        <v>-112458.53467697943</v>
      </c>
    </row>
    <row r="405" spans="1:7" x14ac:dyDescent="0.25">
      <c r="A405" s="4">
        <v>56892</v>
      </c>
      <c r="B405" s="14"/>
      <c r="C405" s="20">
        <f t="shared" si="25"/>
        <v>-19047919.200743455</v>
      </c>
      <c r="D405" s="20">
        <f t="shared" si="26"/>
        <v>-113493.85190442977</v>
      </c>
      <c r="E405" s="20">
        <v>61301</v>
      </c>
      <c r="F405" s="1">
        <f t="shared" si="23"/>
        <v>174794.85190442979</v>
      </c>
      <c r="G405" s="1">
        <f t="shared" si="24"/>
        <v>-113493.85190442977</v>
      </c>
    </row>
    <row r="406" spans="1:7" x14ac:dyDescent="0.25">
      <c r="A406" s="4">
        <v>56923</v>
      </c>
      <c r="B406" s="14"/>
      <c r="C406" s="20">
        <f t="shared" si="25"/>
        <v>-19222714.052647885</v>
      </c>
      <c r="D406" s="20">
        <f t="shared" si="26"/>
        <v>-114535.33789702698</v>
      </c>
      <c r="E406" s="20">
        <v>61301</v>
      </c>
      <c r="F406" s="1">
        <f t="shared" si="23"/>
        <v>175836.33789702697</v>
      </c>
      <c r="G406" s="1">
        <f t="shared" si="24"/>
        <v>-114535.33789702698</v>
      </c>
    </row>
    <row r="407" spans="1:7" x14ac:dyDescent="0.25">
      <c r="A407" s="4">
        <v>56953</v>
      </c>
      <c r="B407" s="14"/>
      <c r="C407" s="20">
        <f t="shared" si="25"/>
        <v>-19398550.390544914</v>
      </c>
      <c r="D407" s="20">
        <f t="shared" si="26"/>
        <v>-115583.02941033013</v>
      </c>
      <c r="E407" s="20">
        <v>61301</v>
      </c>
      <c r="F407" s="1">
        <f t="shared" si="23"/>
        <v>176884.02941033011</v>
      </c>
      <c r="G407" s="1">
        <f t="shared" si="24"/>
        <v>-115583.02941033013</v>
      </c>
    </row>
    <row r="408" spans="1:7" x14ac:dyDescent="0.25">
      <c r="A408" s="4">
        <v>56984</v>
      </c>
      <c r="B408" s="14"/>
      <c r="C408" s="20">
        <f t="shared" si="25"/>
        <v>-19575434.419955242</v>
      </c>
      <c r="D408" s="20">
        <f t="shared" si="26"/>
        <v>-116636.96341889999</v>
      </c>
      <c r="E408" s="20">
        <v>61301</v>
      </c>
      <c r="F408" s="1">
        <f t="shared" si="23"/>
        <v>177937.96341889998</v>
      </c>
      <c r="G408" s="1">
        <f t="shared" si="24"/>
        <v>-116636.96341889999</v>
      </c>
    </row>
    <row r="409" spans="1:7" x14ac:dyDescent="0.25">
      <c r="A409" s="4">
        <v>57015</v>
      </c>
      <c r="B409" s="14"/>
      <c r="C409" s="20">
        <f t="shared" si="25"/>
        <v>-19753372.383374143</v>
      </c>
      <c r="D409" s="20">
        <f t="shared" si="26"/>
        <v>-117697.17711760428</v>
      </c>
      <c r="E409" s="20">
        <v>61301</v>
      </c>
      <c r="F409" s="1">
        <f t="shared" si="23"/>
        <v>178998.1771176043</v>
      </c>
      <c r="G409" s="1">
        <f t="shared" si="24"/>
        <v>-117697.17711760428</v>
      </c>
    </row>
    <row r="410" spans="1:7" x14ac:dyDescent="0.25">
      <c r="A410" s="4">
        <v>57044</v>
      </c>
      <c r="B410" s="14"/>
      <c r="C410" s="20">
        <f t="shared" si="25"/>
        <v>-19932370.560491748</v>
      </c>
      <c r="D410" s="20">
        <f t="shared" si="26"/>
        <v>-118763.70792293001</v>
      </c>
      <c r="E410" s="20">
        <v>61301</v>
      </c>
      <c r="F410" s="1">
        <f t="shared" si="23"/>
        <v>180064.70792293001</v>
      </c>
      <c r="G410" s="1">
        <f t="shared" si="24"/>
        <v>-118763.70792293001</v>
      </c>
    </row>
    <row r="411" spans="1:7" x14ac:dyDescent="0.25">
      <c r="A411" s="4">
        <v>57075</v>
      </c>
      <c r="B411" s="14"/>
      <c r="C411" s="20">
        <f t="shared" si="25"/>
        <v>-20112435.26841468</v>
      </c>
      <c r="D411" s="20">
        <f t="shared" si="26"/>
        <v>-119836.59347430414</v>
      </c>
      <c r="E411" s="20">
        <v>61301</v>
      </c>
      <c r="F411" s="1">
        <f t="shared" si="23"/>
        <v>181137.59347430413</v>
      </c>
      <c r="G411" s="1">
        <f t="shared" si="24"/>
        <v>-119836.59347430414</v>
      </c>
    </row>
    <row r="412" spans="1:7" x14ac:dyDescent="0.25">
      <c r="A412" s="4">
        <v>57105</v>
      </c>
      <c r="B412" s="14"/>
      <c r="C412" s="20">
        <f t="shared" si="25"/>
        <v>-20293572.861888982</v>
      </c>
      <c r="D412" s="20">
        <f t="shared" si="26"/>
        <v>-120915.87163542186</v>
      </c>
      <c r="E412" s="20">
        <v>61301</v>
      </c>
      <c r="F412" s="1">
        <f t="shared" si="23"/>
        <v>182216.87163542188</v>
      </c>
      <c r="G412" s="1">
        <f t="shared" si="24"/>
        <v>-120915.87163542186</v>
      </c>
    </row>
    <row r="413" spans="1:7" x14ac:dyDescent="0.25">
      <c r="A413" s="4">
        <v>57136</v>
      </c>
      <c r="B413" s="14"/>
      <c r="C413" s="20">
        <f t="shared" si="25"/>
        <v>-20475789.733524404</v>
      </c>
      <c r="D413" s="20">
        <f t="shared" si="26"/>
        <v>-122001.58049558294</v>
      </c>
      <c r="E413" s="20">
        <v>61301</v>
      </c>
      <c r="F413" s="1">
        <f t="shared" si="23"/>
        <v>183302.58049558295</v>
      </c>
      <c r="G413" s="1">
        <f t="shared" si="24"/>
        <v>-122001.58049558294</v>
      </c>
    </row>
    <row r="414" spans="1:7" x14ac:dyDescent="0.25">
      <c r="A414" s="4">
        <v>57166</v>
      </c>
      <c r="B414" s="14"/>
      <c r="C414" s="20">
        <f t="shared" si="25"/>
        <v>-20659092.314019989</v>
      </c>
      <c r="D414" s="20">
        <f t="shared" si="26"/>
        <v>-123093.75837103579</v>
      </c>
      <c r="E414" s="20">
        <v>61301</v>
      </c>
      <c r="F414" s="1">
        <f t="shared" si="23"/>
        <v>184394.7583710358</v>
      </c>
      <c r="G414" s="1">
        <f t="shared" si="24"/>
        <v>-123093.75837103579</v>
      </c>
    </row>
    <row r="415" spans="1:7" x14ac:dyDescent="0.25">
      <c r="A415" s="4">
        <v>57197</v>
      </c>
      <c r="B415" s="14"/>
      <c r="C415" s="20">
        <f t="shared" si="25"/>
        <v>-20843487.072391026</v>
      </c>
      <c r="D415" s="20">
        <f t="shared" si="26"/>
        <v>-124192.44380632987</v>
      </c>
      <c r="E415" s="20">
        <v>61301</v>
      </c>
      <c r="F415" s="1">
        <f t="shared" si="23"/>
        <v>185493.44380632986</v>
      </c>
      <c r="G415" s="1">
        <f t="shared" si="24"/>
        <v>-124192.44380632987</v>
      </c>
    </row>
    <row r="416" spans="1:7" x14ac:dyDescent="0.25">
      <c r="A416" s="4">
        <v>57228</v>
      </c>
      <c r="B416" s="14"/>
      <c r="C416" s="20">
        <f t="shared" si="25"/>
        <v>-21028980.516197357</v>
      </c>
      <c r="D416" s="20">
        <f t="shared" si="26"/>
        <v>-125297.67557567592</v>
      </c>
      <c r="E416" s="20">
        <v>61301</v>
      </c>
      <c r="F416" s="1">
        <f t="shared" si="23"/>
        <v>186598.67557567591</v>
      </c>
      <c r="G416" s="1">
        <f t="shared" si="24"/>
        <v>-125297.67557567592</v>
      </c>
    </row>
    <row r="417" spans="1:7" x14ac:dyDescent="0.25">
      <c r="A417" s="4">
        <v>57258</v>
      </c>
      <c r="B417" s="14"/>
      <c r="C417" s="20">
        <f t="shared" si="25"/>
        <v>-21215579.191773035</v>
      </c>
      <c r="D417" s="20">
        <f t="shared" si="26"/>
        <v>-126409.49268431433</v>
      </c>
      <c r="E417" s="20">
        <v>61301</v>
      </c>
      <c r="F417" s="1">
        <f t="shared" si="23"/>
        <v>187710.49268431432</v>
      </c>
      <c r="G417" s="1">
        <f t="shared" si="24"/>
        <v>-126409.49268431433</v>
      </c>
    </row>
    <row r="418" spans="1:7" x14ac:dyDescent="0.25">
      <c r="A418" s="4">
        <v>57289</v>
      </c>
      <c r="B418" s="14"/>
      <c r="C418" s="20">
        <f t="shared" si="25"/>
        <v>-21403289.684457351</v>
      </c>
      <c r="D418" s="20">
        <f t="shared" si="26"/>
        <v>-127527.93436989172</v>
      </c>
      <c r="E418" s="20">
        <v>61301</v>
      </c>
      <c r="F418" s="1">
        <f t="shared" si="23"/>
        <v>188828.93436989171</v>
      </c>
      <c r="G418" s="1">
        <f t="shared" si="24"/>
        <v>-127527.93436989172</v>
      </c>
    </row>
    <row r="419" spans="1:7" x14ac:dyDescent="0.25">
      <c r="A419" s="4">
        <v>57319</v>
      </c>
      <c r="B419" s="14"/>
      <c r="C419" s="20">
        <f t="shared" si="25"/>
        <v>-21592118.618827242</v>
      </c>
      <c r="D419" s="20">
        <f t="shared" si="26"/>
        <v>-128653.04010384566</v>
      </c>
      <c r="E419" s="20">
        <v>61301</v>
      </c>
      <c r="F419" s="1">
        <f t="shared" si="23"/>
        <v>189954.04010384565</v>
      </c>
      <c r="G419" s="1">
        <f t="shared" si="24"/>
        <v>-128653.04010384566</v>
      </c>
    </row>
    <row r="420" spans="1:7" x14ac:dyDescent="0.25">
      <c r="A420" s="4">
        <v>57350</v>
      </c>
      <c r="B420" s="14"/>
      <c r="C420" s="20">
        <f t="shared" si="25"/>
        <v>-21782072.658931088</v>
      </c>
      <c r="D420" s="20">
        <f t="shared" si="26"/>
        <v>-129784.84959279775</v>
      </c>
      <c r="E420" s="20">
        <v>61301</v>
      </c>
      <c r="F420" s="1">
        <f t="shared" si="23"/>
        <v>191085.84959279775</v>
      </c>
      <c r="G420" s="1">
        <f t="shared" si="24"/>
        <v>-129784.84959279775</v>
      </c>
    </row>
    <row r="421" spans="1:7" x14ac:dyDescent="0.25">
      <c r="A421" s="4">
        <v>57381</v>
      </c>
      <c r="B421" s="14"/>
      <c r="C421" s="20">
        <f t="shared" si="25"/>
        <v>-21973158.508523885</v>
      </c>
      <c r="D421" s="20">
        <f t="shared" si="26"/>
        <v>-130923.40277995483</v>
      </c>
      <c r="E421" s="20">
        <v>61301</v>
      </c>
      <c r="F421" s="1">
        <f t="shared" si="23"/>
        <v>192224.40277995483</v>
      </c>
      <c r="G421" s="1">
        <f t="shared" si="24"/>
        <v>-130923.40277995483</v>
      </c>
    </row>
    <row r="422" spans="1:7" x14ac:dyDescent="0.25">
      <c r="A422" s="4">
        <v>57409</v>
      </c>
      <c r="B422" s="14"/>
      <c r="C422" s="20">
        <f t="shared" si="25"/>
        <v>-22165382.911303841</v>
      </c>
      <c r="D422" s="20">
        <f t="shared" si="26"/>
        <v>-132068.73984651873</v>
      </c>
      <c r="E422" s="20">
        <v>61301</v>
      </c>
      <c r="F422" s="1">
        <f t="shared" si="23"/>
        <v>193369.73984651873</v>
      </c>
      <c r="G422" s="1">
        <f t="shared" si="24"/>
        <v>-132068.73984651873</v>
      </c>
    </row>
    <row r="423" spans="1:7" x14ac:dyDescent="0.25">
      <c r="A423" s="4">
        <v>57440</v>
      </c>
      <c r="B423" s="14"/>
      <c r="C423" s="20">
        <f t="shared" si="25"/>
        <v>-22358752.651150361</v>
      </c>
      <c r="D423" s="20">
        <f t="shared" si="26"/>
        <v>-133220.90121310425</v>
      </c>
      <c r="E423" s="20">
        <v>61301</v>
      </c>
      <c r="F423" s="1">
        <f t="shared" si="23"/>
        <v>194521.90121310425</v>
      </c>
      <c r="G423" s="1">
        <f t="shared" si="24"/>
        <v>-133220.90121310425</v>
      </c>
    </row>
    <row r="424" spans="1:7" x14ac:dyDescent="0.25">
      <c r="A424" s="4">
        <v>57470</v>
      </c>
      <c r="B424" s="14"/>
      <c r="C424" s="20">
        <f t="shared" si="25"/>
        <v>-22553274.552363466</v>
      </c>
      <c r="D424" s="20">
        <f t="shared" si="26"/>
        <v>-134379.92754116567</v>
      </c>
      <c r="E424" s="20">
        <v>61301</v>
      </c>
      <c r="F424" s="1">
        <f t="shared" si="23"/>
        <v>195680.92754116567</v>
      </c>
      <c r="G424" s="1">
        <f t="shared" si="24"/>
        <v>-134379.92754116567</v>
      </c>
    </row>
    <row r="425" spans="1:7" x14ac:dyDescent="0.25">
      <c r="A425" s="4">
        <v>57501</v>
      </c>
      <c r="B425" s="14"/>
      <c r="C425" s="20">
        <f t="shared" si="25"/>
        <v>-22748955.479904633</v>
      </c>
      <c r="D425" s="20">
        <f t="shared" si="26"/>
        <v>-135545.85973443178</v>
      </c>
      <c r="E425" s="20">
        <v>61301</v>
      </c>
      <c r="F425" s="1">
        <f t="shared" si="23"/>
        <v>196846.85973443178</v>
      </c>
      <c r="G425" s="1">
        <f t="shared" si="24"/>
        <v>-135545.85973443178</v>
      </c>
    </row>
    <row r="426" spans="1:7" x14ac:dyDescent="0.25">
      <c r="A426" s="4">
        <v>57531</v>
      </c>
      <c r="B426" s="14"/>
      <c r="C426" s="20">
        <f t="shared" si="25"/>
        <v>-22945802.339639064</v>
      </c>
      <c r="D426" s="20">
        <f t="shared" si="26"/>
        <v>-136718.73894034943</v>
      </c>
      <c r="E426" s="20">
        <v>61301</v>
      </c>
      <c r="F426" s="1">
        <f t="shared" si="23"/>
        <v>198019.73894034943</v>
      </c>
      <c r="G426" s="1">
        <f t="shared" si="24"/>
        <v>-136718.73894034943</v>
      </c>
    </row>
    <row r="427" spans="1:7" x14ac:dyDescent="0.25">
      <c r="A427" s="4">
        <v>57562</v>
      </c>
      <c r="B427" s="14"/>
      <c r="C427" s="20">
        <f t="shared" si="25"/>
        <v>-23143822.078579415</v>
      </c>
      <c r="D427" s="20">
        <f t="shared" si="26"/>
        <v>-137898.60655153569</v>
      </c>
      <c r="E427" s="20">
        <v>61301</v>
      </c>
      <c r="F427" s="1">
        <f t="shared" si="23"/>
        <v>199199.60655153569</v>
      </c>
      <c r="G427" s="1">
        <f t="shared" si="24"/>
        <v>-137898.60655153569</v>
      </c>
    </row>
    <row r="428" spans="1:7" x14ac:dyDescent="0.25">
      <c r="A428" s="4">
        <v>57593</v>
      </c>
      <c r="B428" s="14"/>
      <c r="C428" s="20">
        <f t="shared" si="25"/>
        <v>-23343021.68513095</v>
      </c>
      <c r="D428" s="20">
        <f t="shared" si="26"/>
        <v>-139085.50420723858</v>
      </c>
      <c r="E428" s="20">
        <v>61301</v>
      </c>
      <c r="F428" s="1">
        <f t="shared" ref="F428:F458" si="27">E428-D428</f>
        <v>200386.50420723858</v>
      </c>
      <c r="G428" s="1">
        <f t="shared" ref="G428:G458" si="28">D428</f>
        <v>-139085.50420723858</v>
      </c>
    </row>
    <row r="429" spans="1:7" x14ac:dyDescent="0.25">
      <c r="A429" s="4">
        <v>57623</v>
      </c>
      <c r="B429" s="14"/>
      <c r="C429" s="20">
        <f t="shared" ref="C429:C458" si="29">C428-F428-H429</f>
        <v>-23543408.189338189</v>
      </c>
      <c r="D429" s="20">
        <f t="shared" si="26"/>
        <v>-140279.47379480672</v>
      </c>
      <c r="E429" s="20">
        <v>61301</v>
      </c>
      <c r="F429" s="1">
        <f t="shared" si="27"/>
        <v>201580.47379480672</v>
      </c>
      <c r="G429" s="1">
        <f t="shared" si="28"/>
        <v>-140279.47379480672</v>
      </c>
    </row>
    <row r="430" spans="1:7" x14ac:dyDescent="0.25">
      <c r="A430" s="4">
        <v>57654</v>
      </c>
      <c r="B430" s="14"/>
      <c r="C430" s="20">
        <f t="shared" si="29"/>
        <v>-23744988.663132995</v>
      </c>
      <c r="D430" s="20">
        <f t="shared" si="26"/>
        <v>-141480.55745116746</v>
      </c>
      <c r="E430" s="20">
        <v>61301</v>
      </c>
      <c r="F430" s="1">
        <f t="shared" si="27"/>
        <v>202781.55745116746</v>
      </c>
      <c r="G430" s="1">
        <f t="shared" si="28"/>
        <v>-141480.55745116746</v>
      </c>
    </row>
    <row r="431" spans="1:7" x14ac:dyDescent="0.25">
      <c r="A431" s="4">
        <v>57684</v>
      </c>
      <c r="B431" s="14"/>
      <c r="C431" s="20">
        <f t="shared" si="29"/>
        <v>-23947770.220584162</v>
      </c>
      <c r="D431" s="20">
        <f t="shared" si="26"/>
        <v>-142688.79756431398</v>
      </c>
      <c r="E431" s="20">
        <v>61301</v>
      </c>
      <c r="F431" s="1">
        <f t="shared" si="27"/>
        <v>203989.79756431398</v>
      </c>
      <c r="G431" s="1">
        <f t="shared" si="28"/>
        <v>-142688.79756431398</v>
      </c>
    </row>
    <row r="432" spans="1:7" x14ac:dyDescent="0.25">
      <c r="A432" s="4">
        <v>57715</v>
      </c>
      <c r="B432" s="14"/>
      <c r="C432" s="20">
        <f t="shared" si="29"/>
        <v>-24151760.018148474</v>
      </c>
      <c r="D432" s="20">
        <f t="shared" si="26"/>
        <v>-143904.23677480133</v>
      </c>
      <c r="E432" s="20">
        <v>61301</v>
      </c>
      <c r="F432" s="1">
        <f t="shared" si="27"/>
        <v>205205.23677480133</v>
      </c>
      <c r="G432" s="1">
        <f t="shared" si="28"/>
        <v>-143904.23677480133</v>
      </c>
    </row>
    <row r="433" spans="1:7" x14ac:dyDescent="0.25">
      <c r="A433" s="4">
        <v>57746</v>
      </c>
      <c r="B433" s="14"/>
      <c r="C433" s="20">
        <f t="shared" si="29"/>
        <v>-24356965.254923277</v>
      </c>
      <c r="D433" s="20">
        <f t="shared" si="26"/>
        <v>-145126.9179772512</v>
      </c>
      <c r="E433" s="20">
        <v>61301</v>
      </c>
      <c r="F433" s="1">
        <f t="shared" si="27"/>
        <v>206427.9179772512</v>
      </c>
      <c r="G433" s="1">
        <f t="shared" si="28"/>
        <v>-145126.9179772512</v>
      </c>
    </row>
    <row r="434" spans="1:7" x14ac:dyDescent="0.25">
      <c r="A434" s="4">
        <v>57774</v>
      </c>
      <c r="B434" s="14"/>
      <c r="C434" s="20">
        <f t="shared" si="29"/>
        <v>-24563393.172900528</v>
      </c>
      <c r="D434" s="20">
        <f t="shared" si="26"/>
        <v>-146356.88432186565</v>
      </c>
      <c r="E434" s="20">
        <v>61301</v>
      </c>
      <c r="F434" s="1">
        <f t="shared" si="27"/>
        <v>207657.88432186565</v>
      </c>
      <c r="G434" s="1">
        <f t="shared" si="28"/>
        <v>-146356.88432186565</v>
      </c>
    </row>
    <row r="435" spans="1:7" x14ac:dyDescent="0.25">
      <c r="A435" s="4">
        <v>57805</v>
      </c>
      <c r="B435" s="14"/>
      <c r="C435" s="20">
        <f t="shared" si="29"/>
        <v>-24771051.057222392</v>
      </c>
      <c r="D435" s="20">
        <f t="shared" si="26"/>
        <v>-147594.17921595011</v>
      </c>
      <c r="E435" s="20">
        <v>61301</v>
      </c>
      <c r="F435" s="1">
        <f t="shared" si="27"/>
        <v>208895.17921595011</v>
      </c>
      <c r="G435" s="1">
        <f t="shared" si="28"/>
        <v>-147594.17921595011</v>
      </c>
    </row>
    <row r="436" spans="1:7" x14ac:dyDescent="0.25">
      <c r="A436" s="4">
        <v>57835</v>
      </c>
      <c r="B436" s="14"/>
      <c r="C436" s="20">
        <f t="shared" si="29"/>
        <v>-24979946.236438341</v>
      </c>
      <c r="D436" s="20">
        <f t="shared" si="26"/>
        <v>-148838.84632544513</v>
      </c>
      <c r="E436" s="20">
        <v>61301</v>
      </c>
      <c r="F436" s="1">
        <f t="shared" si="27"/>
        <v>210139.84632544513</v>
      </c>
      <c r="G436" s="1">
        <f t="shared" si="28"/>
        <v>-148838.84632544513</v>
      </c>
    </row>
    <row r="437" spans="1:7" x14ac:dyDescent="0.25">
      <c r="A437" s="4">
        <v>57866</v>
      </c>
      <c r="B437" s="14"/>
      <c r="C437" s="20">
        <f t="shared" si="29"/>
        <v>-25190086.082763787</v>
      </c>
      <c r="D437" s="20">
        <f t="shared" si="26"/>
        <v>-150090.92957646758</v>
      </c>
      <c r="E437" s="20">
        <v>61301</v>
      </c>
      <c r="F437" s="1">
        <f t="shared" si="27"/>
        <v>211391.92957646758</v>
      </c>
      <c r="G437" s="1">
        <f t="shared" si="28"/>
        <v>-150090.92957646758</v>
      </c>
    </row>
    <row r="438" spans="1:7" x14ac:dyDescent="0.25">
      <c r="A438" s="4">
        <v>57896</v>
      </c>
      <c r="B438" s="14"/>
      <c r="C438" s="20">
        <f t="shared" si="29"/>
        <v>-25401478.012340255</v>
      </c>
      <c r="D438" s="20">
        <f t="shared" si="26"/>
        <v>-151350.47315686071</v>
      </c>
      <c r="E438" s="20">
        <v>61301</v>
      </c>
      <c r="F438" s="1">
        <f t="shared" si="27"/>
        <v>212651.47315686071</v>
      </c>
      <c r="G438" s="1">
        <f t="shared" si="28"/>
        <v>-151350.47315686071</v>
      </c>
    </row>
    <row r="439" spans="1:7" x14ac:dyDescent="0.25">
      <c r="A439" s="4">
        <v>57927</v>
      </c>
      <c r="B439" s="14"/>
      <c r="C439" s="20">
        <f t="shared" si="29"/>
        <v>-25614129.485497117</v>
      </c>
      <c r="D439" s="20">
        <f t="shared" si="26"/>
        <v>-152617.52151775369</v>
      </c>
      <c r="E439" s="20">
        <v>61301</v>
      </c>
      <c r="F439" s="1">
        <f t="shared" si="27"/>
        <v>213918.52151775369</v>
      </c>
      <c r="G439" s="1">
        <f t="shared" si="28"/>
        <v>-152617.52151775369</v>
      </c>
    </row>
    <row r="440" spans="1:7" x14ac:dyDescent="0.25">
      <c r="A440" s="4">
        <v>57958</v>
      </c>
      <c r="B440" s="14"/>
      <c r="C440" s="20">
        <f t="shared" si="29"/>
        <v>-25828048.007014871</v>
      </c>
      <c r="D440" s="20">
        <f t="shared" si="26"/>
        <v>-153892.11937513031</v>
      </c>
      <c r="E440" s="20">
        <v>61301</v>
      </c>
      <c r="F440" s="1">
        <f t="shared" si="27"/>
        <v>215193.11937513031</v>
      </c>
      <c r="G440" s="1">
        <f t="shared" si="28"/>
        <v>-153892.11937513031</v>
      </c>
    </row>
    <row r="441" spans="1:7" x14ac:dyDescent="0.25">
      <c r="A441" s="4">
        <v>57988</v>
      </c>
      <c r="B441" s="14"/>
      <c r="C441" s="20">
        <f t="shared" si="29"/>
        <v>-26043241.126390003</v>
      </c>
      <c r="D441" s="20">
        <f t="shared" si="26"/>
        <v>-155174.31171140712</v>
      </c>
      <c r="E441" s="20">
        <v>61301</v>
      </c>
      <c r="F441" s="1">
        <f t="shared" si="27"/>
        <v>216475.31171140712</v>
      </c>
      <c r="G441" s="1">
        <f t="shared" si="28"/>
        <v>-155174.31171140712</v>
      </c>
    </row>
    <row r="442" spans="1:7" x14ac:dyDescent="0.25">
      <c r="A442" s="4">
        <v>58019</v>
      </c>
      <c r="B442" s="14"/>
      <c r="C442" s="20">
        <f t="shared" si="29"/>
        <v>-26259716.438101411</v>
      </c>
      <c r="D442" s="20">
        <f t="shared" si="26"/>
        <v>-156464.14377702092</v>
      </c>
      <c r="E442" s="20">
        <v>61301</v>
      </c>
      <c r="F442" s="1">
        <f t="shared" si="27"/>
        <v>217765.14377702092</v>
      </c>
      <c r="G442" s="1">
        <f t="shared" si="28"/>
        <v>-156464.14377702092</v>
      </c>
    </row>
    <row r="443" spans="1:7" x14ac:dyDescent="0.25">
      <c r="A443" s="4">
        <v>58049</v>
      </c>
      <c r="B443" s="14"/>
      <c r="C443" s="20">
        <f t="shared" si="29"/>
        <v>-26477481.581878431</v>
      </c>
      <c r="D443" s="20">
        <f t="shared" si="26"/>
        <v>-157761.66109202566</v>
      </c>
      <c r="E443" s="20">
        <v>61301</v>
      </c>
      <c r="F443" s="1">
        <f t="shared" si="27"/>
        <v>219062.66109202566</v>
      </c>
      <c r="G443" s="1">
        <f t="shared" si="28"/>
        <v>-157761.66109202566</v>
      </c>
    </row>
    <row r="444" spans="1:7" x14ac:dyDescent="0.25">
      <c r="A444" s="4">
        <v>58080</v>
      </c>
      <c r="B444" s="14"/>
      <c r="C444" s="20">
        <f t="shared" si="29"/>
        <v>-26696544.242970455</v>
      </c>
      <c r="D444" s="20">
        <f t="shared" si="26"/>
        <v>-159066.909447699</v>
      </c>
      <c r="E444" s="20">
        <v>61301</v>
      </c>
      <c r="F444" s="1">
        <f t="shared" si="27"/>
        <v>220367.909447699</v>
      </c>
      <c r="G444" s="1">
        <f t="shared" si="28"/>
        <v>-159066.909447699</v>
      </c>
    </row>
    <row r="445" spans="1:7" x14ac:dyDescent="0.25">
      <c r="A445" s="4">
        <v>58111</v>
      </c>
      <c r="B445" s="14"/>
      <c r="C445" s="20">
        <f t="shared" si="29"/>
        <v>-26916912.152418155</v>
      </c>
      <c r="D445" s="20">
        <f t="shared" si="26"/>
        <v>-160379.93490815817</v>
      </c>
      <c r="E445" s="20">
        <v>61301</v>
      </c>
      <c r="F445" s="1">
        <f t="shared" si="27"/>
        <v>221680.93490815817</v>
      </c>
      <c r="G445" s="1">
        <f t="shared" si="28"/>
        <v>-160379.93490815817</v>
      </c>
    </row>
    <row r="446" spans="1:7" x14ac:dyDescent="0.25">
      <c r="A446" s="4">
        <v>58139</v>
      </c>
      <c r="B446" s="14"/>
      <c r="C446" s="20">
        <f t="shared" si="29"/>
        <v>-27138593.087326314</v>
      </c>
      <c r="D446" s="20">
        <f t="shared" si="26"/>
        <v>-161700.78381198598</v>
      </c>
      <c r="E446" s="20">
        <v>61301</v>
      </c>
      <c r="F446" s="1">
        <f t="shared" si="27"/>
        <v>223001.78381198598</v>
      </c>
      <c r="G446" s="1">
        <f t="shared" si="28"/>
        <v>-161700.78381198598</v>
      </c>
    </row>
    <row r="447" spans="1:7" x14ac:dyDescent="0.25">
      <c r="A447" s="4">
        <v>58170</v>
      </c>
      <c r="B447" s="14"/>
      <c r="C447" s="20">
        <f t="shared" si="29"/>
        <v>-27361594.871138301</v>
      </c>
      <c r="D447" s="20">
        <f t="shared" si="26"/>
        <v>-163029.50277386574</v>
      </c>
      <c r="E447" s="20">
        <v>61301</v>
      </c>
      <c r="F447" s="1">
        <f t="shared" si="27"/>
        <v>224330.50277386574</v>
      </c>
      <c r="G447" s="1">
        <f t="shared" si="28"/>
        <v>-163029.50277386574</v>
      </c>
    </row>
    <row r="448" spans="1:7" x14ac:dyDescent="0.25">
      <c r="A448" s="4">
        <v>58200</v>
      </c>
      <c r="B448" s="14"/>
      <c r="C448" s="20">
        <f t="shared" si="29"/>
        <v>-27585925.373912167</v>
      </c>
      <c r="D448" s="20">
        <f t="shared" si="26"/>
        <v>-164366.13868622668</v>
      </c>
      <c r="E448" s="20">
        <v>61301</v>
      </c>
      <c r="F448" s="1">
        <f t="shared" si="27"/>
        <v>225667.13868622668</v>
      </c>
      <c r="G448" s="1">
        <f t="shared" si="28"/>
        <v>-164366.13868622668</v>
      </c>
    </row>
    <row r="449" spans="1:7" x14ac:dyDescent="0.25">
      <c r="A449" s="4">
        <v>58231</v>
      </c>
      <c r="B449" s="14"/>
      <c r="C449" s="20">
        <f t="shared" si="29"/>
        <v>-27811592.512598395</v>
      </c>
      <c r="D449" s="20">
        <f t="shared" si="26"/>
        <v>-165710.73872089878</v>
      </c>
      <c r="E449" s="20">
        <v>61301</v>
      </c>
      <c r="F449" s="1">
        <f t="shared" si="27"/>
        <v>227011.73872089878</v>
      </c>
      <c r="G449" s="1">
        <f t="shared" si="28"/>
        <v>-165710.73872089878</v>
      </c>
    </row>
    <row r="450" spans="1:7" x14ac:dyDescent="0.25">
      <c r="A450" s="4">
        <v>58261</v>
      </c>
      <c r="B450" s="14"/>
      <c r="C450" s="20">
        <f t="shared" si="29"/>
        <v>-28038604.251319293</v>
      </c>
      <c r="D450" s="20">
        <f t="shared" si="26"/>
        <v>-167063.35033077747</v>
      </c>
      <c r="E450" s="20">
        <v>61301</v>
      </c>
      <c r="F450" s="1">
        <f t="shared" si="27"/>
        <v>228364.35033077747</v>
      </c>
      <c r="G450" s="1">
        <f t="shared" si="28"/>
        <v>-167063.35033077747</v>
      </c>
    </row>
    <row r="451" spans="1:7" x14ac:dyDescent="0.25">
      <c r="A451" s="4">
        <v>58292</v>
      </c>
      <c r="B451" s="14"/>
      <c r="C451" s="20">
        <f t="shared" si="29"/>
        <v>-28266968.60165007</v>
      </c>
      <c r="D451" s="20">
        <f t="shared" si="26"/>
        <v>-168424.02125149834</v>
      </c>
      <c r="E451" s="20">
        <v>61301</v>
      </c>
      <c r="F451" s="1">
        <f t="shared" si="27"/>
        <v>229725.02125149834</v>
      </c>
      <c r="G451" s="1">
        <f t="shared" si="28"/>
        <v>-168424.02125149834</v>
      </c>
    </row>
    <row r="452" spans="1:7" x14ac:dyDescent="0.25">
      <c r="A452" s="4">
        <v>58323</v>
      </c>
      <c r="B452" s="14"/>
      <c r="C452" s="20">
        <f t="shared" si="29"/>
        <v>-28496693.62290157</v>
      </c>
      <c r="D452" s="20">
        <f t="shared" si="26"/>
        <v>-169792.79950312187</v>
      </c>
      <c r="E452" s="20">
        <v>61301</v>
      </c>
      <c r="F452" s="1">
        <f t="shared" si="27"/>
        <v>231093.79950312187</v>
      </c>
      <c r="G452" s="1">
        <f t="shared" si="28"/>
        <v>-169792.79950312187</v>
      </c>
    </row>
    <row r="453" spans="1:7" x14ac:dyDescent="0.25">
      <c r="A453" s="4">
        <v>58353</v>
      </c>
      <c r="B453" s="14"/>
      <c r="C453" s="20">
        <f t="shared" si="29"/>
        <v>-28727787.422404692</v>
      </c>
      <c r="D453" s="20">
        <f t="shared" si="26"/>
        <v>-171169.73339182799</v>
      </c>
      <c r="E453" s="20">
        <v>61301</v>
      </c>
      <c r="F453" s="1">
        <f t="shared" si="27"/>
        <v>232470.73339182799</v>
      </c>
      <c r="G453" s="1">
        <f t="shared" si="28"/>
        <v>-171169.73339182799</v>
      </c>
    </row>
    <row r="454" spans="1:7" x14ac:dyDescent="0.25">
      <c r="A454" s="4">
        <v>58384</v>
      </c>
      <c r="B454" s="14"/>
      <c r="C454" s="20">
        <f t="shared" si="29"/>
        <v>-28960258.15579652</v>
      </c>
      <c r="D454" s="20">
        <f t="shared" si="26"/>
        <v>-172554.87151162096</v>
      </c>
      <c r="E454" s="20">
        <v>61301</v>
      </c>
      <c r="F454" s="1">
        <f t="shared" si="27"/>
        <v>233855.87151162096</v>
      </c>
      <c r="G454" s="1">
        <f t="shared" si="28"/>
        <v>-172554.87151162096</v>
      </c>
    </row>
    <row r="455" spans="1:7" x14ac:dyDescent="0.25">
      <c r="A455" s="4">
        <v>58414</v>
      </c>
      <c r="B455" s="14"/>
      <c r="C455" s="20">
        <f t="shared" si="29"/>
        <v>-29194114.02730814</v>
      </c>
      <c r="D455" s="20">
        <f t="shared" ref="D455:D458" si="30">($C$1%*C455)/12</f>
        <v>-173948.26274604435</v>
      </c>
      <c r="E455" s="20">
        <v>61301</v>
      </c>
      <c r="F455" s="1">
        <f t="shared" si="27"/>
        <v>235249.26274604435</v>
      </c>
      <c r="G455" s="1">
        <f t="shared" si="28"/>
        <v>-173948.26274604435</v>
      </c>
    </row>
    <row r="456" spans="1:7" x14ac:dyDescent="0.25">
      <c r="A456" s="4">
        <v>58445</v>
      </c>
      <c r="B456" s="14"/>
      <c r="C456" s="20">
        <f t="shared" si="29"/>
        <v>-29429363.290054183</v>
      </c>
      <c r="D456" s="20">
        <f t="shared" si="30"/>
        <v>-175349.95626990622</v>
      </c>
      <c r="E456" s="20">
        <v>61301</v>
      </c>
      <c r="F456" s="1">
        <f t="shared" si="27"/>
        <v>236650.95626990622</v>
      </c>
      <c r="G456" s="1">
        <f t="shared" si="28"/>
        <v>-175349.95626990622</v>
      </c>
    </row>
    <row r="457" spans="1:7" x14ac:dyDescent="0.25">
      <c r="A457" s="4">
        <v>58476</v>
      </c>
      <c r="B457" s="14"/>
      <c r="C457" s="20">
        <f t="shared" si="29"/>
        <v>-29666014.246324088</v>
      </c>
      <c r="D457" s="20">
        <f t="shared" si="30"/>
        <v>-176760.00155101437</v>
      </c>
      <c r="E457" s="20">
        <v>61301</v>
      </c>
      <c r="F457" s="1">
        <f t="shared" si="27"/>
        <v>238061.00155101437</v>
      </c>
      <c r="G457" s="1">
        <f t="shared" si="28"/>
        <v>-176760.00155101437</v>
      </c>
    </row>
    <row r="458" spans="1:7" x14ac:dyDescent="0.25">
      <c r="A458" s="4">
        <v>58505</v>
      </c>
      <c r="B458" s="14"/>
      <c r="C458" s="20">
        <f t="shared" si="29"/>
        <v>-29904075.247875102</v>
      </c>
      <c r="D458" s="20">
        <f t="shared" si="30"/>
        <v>-178178.44835192247</v>
      </c>
      <c r="E458" s="20">
        <v>61301</v>
      </c>
      <c r="F458" s="1">
        <f t="shared" si="27"/>
        <v>239479.44835192247</v>
      </c>
      <c r="G458" s="1">
        <f t="shared" si="28"/>
        <v>-178178.44835192247</v>
      </c>
    </row>
    <row r="459" spans="1:7" x14ac:dyDescent="0.25">
      <c r="A459" s="14"/>
      <c r="B459" s="14"/>
      <c r="C459" s="20"/>
      <c r="D459" s="20"/>
      <c r="E459" s="20"/>
      <c r="F459" s="1"/>
      <c r="G459" s="1"/>
    </row>
    <row r="460" spans="1:7" x14ac:dyDescent="0.25">
      <c r="A460" s="14"/>
      <c r="B460" s="14"/>
      <c r="C460" s="20"/>
      <c r="D460" s="20"/>
      <c r="E460" s="20"/>
      <c r="F460" s="1"/>
      <c r="G460" s="1"/>
    </row>
    <row r="461" spans="1:7" x14ac:dyDescent="0.25">
      <c r="A461" s="14"/>
      <c r="B461" s="14"/>
      <c r="C461" s="20"/>
      <c r="D461" s="20"/>
      <c r="E461" s="20"/>
      <c r="F461" s="1"/>
      <c r="G461" s="1"/>
    </row>
    <row r="462" spans="1:7" x14ac:dyDescent="0.25">
      <c r="A462" s="14"/>
      <c r="B462" s="14"/>
      <c r="C462" s="20"/>
      <c r="D462" s="20"/>
      <c r="E462" s="20"/>
      <c r="F462" s="1"/>
      <c r="G462" s="1"/>
    </row>
    <row r="463" spans="1:7" x14ac:dyDescent="0.25">
      <c r="A463" s="14"/>
      <c r="B463" s="14"/>
      <c r="C463" s="20"/>
      <c r="D463" s="20"/>
      <c r="E463" s="20"/>
      <c r="F463" s="1"/>
      <c r="G463" s="1"/>
    </row>
    <row r="464" spans="1:7" x14ac:dyDescent="0.25">
      <c r="A464" s="14"/>
      <c r="B464" s="14"/>
      <c r="C464" s="20"/>
      <c r="D464" s="20"/>
      <c r="E464" s="20"/>
      <c r="F464" s="1"/>
      <c r="G464" s="1"/>
    </row>
    <row r="465" spans="1:7" x14ac:dyDescent="0.25">
      <c r="A465" s="14"/>
      <c r="B465" s="14"/>
      <c r="C465" s="20"/>
      <c r="D465" s="20"/>
      <c r="E465" s="20"/>
      <c r="F465" s="1"/>
      <c r="G465" s="1"/>
    </row>
    <row r="466" spans="1:7" x14ac:dyDescent="0.25">
      <c r="A466" s="14"/>
      <c r="B466" s="14"/>
      <c r="C466" s="20"/>
      <c r="D466" s="20"/>
      <c r="E466" s="20"/>
      <c r="F466" s="1"/>
      <c r="G466" s="1"/>
    </row>
    <row r="467" spans="1:7" x14ac:dyDescent="0.25">
      <c r="A467" s="14"/>
      <c r="B467" s="14"/>
      <c r="C467" s="20"/>
      <c r="D467" s="20"/>
      <c r="E467" s="20"/>
      <c r="F467" s="1"/>
      <c r="G467" s="1"/>
    </row>
    <row r="468" spans="1:7" x14ac:dyDescent="0.25">
      <c r="A468" s="14"/>
      <c r="B468" s="14"/>
      <c r="C468" s="20"/>
      <c r="D468" s="20"/>
      <c r="E468" s="20"/>
      <c r="F468" s="1"/>
      <c r="G468" s="1"/>
    </row>
    <row r="469" spans="1:7" x14ac:dyDescent="0.25">
      <c r="A469" s="14"/>
      <c r="B469" s="14"/>
      <c r="C469" s="20"/>
      <c r="D469" s="20"/>
      <c r="E469" s="20"/>
      <c r="F469" s="1"/>
      <c r="G469" s="1"/>
    </row>
    <row r="470" spans="1:7" x14ac:dyDescent="0.25">
      <c r="A470" s="14"/>
      <c r="B470" s="14"/>
      <c r="C470" s="20"/>
      <c r="D470" s="20"/>
      <c r="E470" s="20"/>
      <c r="F470" s="1"/>
      <c r="G470" s="1"/>
    </row>
    <row r="471" spans="1:7" x14ac:dyDescent="0.25">
      <c r="A471" s="14"/>
      <c r="B471" s="14"/>
      <c r="C471" s="20"/>
      <c r="D471" s="20"/>
      <c r="E471" s="20"/>
      <c r="F471" s="1"/>
      <c r="G471" s="1"/>
    </row>
    <row r="472" spans="1:7" x14ac:dyDescent="0.25">
      <c r="A472" s="14"/>
      <c r="B472" s="14"/>
      <c r="C472" s="20"/>
      <c r="D472" s="20"/>
      <c r="E472" s="20"/>
      <c r="F472" s="1"/>
      <c r="G472" s="1"/>
    </row>
    <row r="473" spans="1:7" x14ac:dyDescent="0.25">
      <c r="A473" s="14"/>
      <c r="B473" s="14"/>
      <c r="C473" s="20"/>
      <c r="D473" s="20"/>
      <c r="E473" s="20"/>
      <c r="F473" s="1"/>
      <c r="G473" s="1"/>
    </row>
    <row r="474" spans="1:7" x14ac:dyDescent="0.25">
      <c r="A474" s="14"/>
      <c r="B474" s="14"/>
      <c r="C474" s="20"/>
      <c r="D474" s="20"/>
      <c r="E474" s="20"/>
      <c r="F474" s="1"/>
      <c r="G474" s="1"/>
    </row>
    <row r="475" spans="1:7" x14ac:dyDescent="0.25">
      <c r="A475" s="14"/>
      <c r="B475" s="14"/>
      <c r="C475" s="20"/>
      <c r="D475" s="20"/>
      <c r="E475" s="20"/>
      <c r="F475" s="1"/>
      <c r="G475" s="1"/>
    </row>
    <row r="476" spans="1:7" x14ac:dyDescent="0.25">
      <c r="A476" s="14"/>
      <c r="B476" s="14"/>
      <c r="C476" s="20"/>
      <c r="D476" s="20"/>
      <c r="E476" s="20"/>
      <c r="F476" s="1"/>
      <c r="G476" s="1"/>
    </row>
    <row r="477" spans="1:7" x14ac:dyDescent="0.25">
      <c r="A477" s="14"/>
      <c r="B477" s="14"/>
      <c r="C477" s="20"/>
      <c r="D477" s="20"/>
      <c r="E477" s="20"/>
      <c r="F477" s="1"/>
      <c r="G477" s="1"/>
    </row>
    <row r="478" spans="1:7" x14ac:dyDescent="0.25">
      <c r="A478" s="14"/>
      <c r="B478" s="14"/>
      <c r="C478" s="20"/>
      <c r="D478" s="20"/>
      <c r="E478" s="20"/>
      <c r="F478" s="1"/>
      <c r="G478" s="1"/>
    </row>
    <row r="479" spans="1:7" x14ac:dyDescent="0.25">
      <c r="A479" s="14"/>
      <c r="B479" s="14"/>
      <c r="C479" s="20"/>
      <c r="D479" s="20"/>
      <c r="E479" s="20"/>
      <c r="F479" s="1"/>
      <c r="G479" s="1"/>
    </row>
    <row r="480" spans="1:7" x14ac:dyDescent="0.25">
      <c r="A480" s="14"/>
      <c r="B480" s="14"/>
      <c r="C480" s="20"/>
      <c r="D480" s="20"/>
      <c r="E480" s="20"/>
      <c r="F480" s="1"/>
      <c r="G480" s="1"/>
    </row>
    <row r="481" spans="1:7" x14ac:dyDescent="0.25">
      <c r="A481" s="14"/>
      <c r="B481" s="14"/>
      <c r="C481" s="20"/>
      <c r="D481" s="20"/>
      <c r="E481" s="20"/>
      <c r="F481" s="1"/>
      <c r="G481" s="1"/>
    </row>
    <row r="482" spans="1:7" x14ac:dyDescent="0.25">
      <c r="A482" s="14"/>
      <c r="B482" s="14"/>
      <c r="C482" s="20"/>
      <c r="D482" s="20"/>
      <c r="E482" s="20"/>
      <c r="F482" s="1"/>
      <c r="G482" s="1"/>
    </row>
    <row r="483" spans="1:7" x14ac:dyDescent="0.25">
      <c r="A483" s="14"/>
      <c r="B483" s="14"/>
      <c r="C483" s="20"/>
      <c r="D483" s="20"/>
      <c r="E483" s="20"/>
      <c r="F483" s="1"/>
      <c r="G483" s="1"/>
    </row>
    <row r="484" spans="1:7" x14ac:dyDescent="0.25">
      <c r="A484" s="14"/>
      <c r="B484" s="14"/>
      <c r="C484" s="20"/>
      <c r="D484" s="20"/>
      <c r="E484" s="20"/>
      <c r="F484" s="1"/>
      <c r="G484" s="1"/>
    </row>
    <row r="485" spans="1:7" x14ac:dyDescent="0.25">
      <c r="A485" s="14"/>
      <c r="B485" s="14"/>
      <c r="C485" s="20"/>
      <c r="D485" s="20"/>
      <c r="E485" s="20"/>
      <c r="F485" s="1"/>
      <c r="G485" s="1"/>
    </row>
    <row r="486" spans="1:7" x14ac:dyDescent="0.25">
      <c r="A486" s="14"/>
      <c r="B486" s="14"/>
      <c r="C486" s="20"/>
      <c r="D486" s="20"/>
      <c r="E486" s="20"/>
      <c r="F486" s="1"/>
      <c r="G486" s="1"/>
    </row>
    <row r="487" spans="1:7" x14ac:dyDescent="0.25">
      <c r="A487" s="14"/>
      <c r="B487" s="14"/>
      <c r="C487" s="20"/>
      <c r="D487" s="20"/>
      <c r="E487" s="20"/>
      <c r="F487" s="1"/>
      <c r="G487" s="1"/>
    </row>
    <row r="488" spans="1:7" x14ac:dyDescent="0.25">
      <c r="A488" s="14"/>
      <c r="B488" s="14"/>
      <c r="C488" s="20"/>
      <c r="D488" s="20"/>
      <c r="E488" s="20"/>
      <c r="F488" s="1"/>
      <c r="G488" s="1"/>
    </row>
    <row r="489" spans="1:7" x14ac:dyDescent="0.25">
      <c r="A489" s="14"/>
      <c r="B489" s="14"/>
      <c r="C489" s="20"/>
      <c r="D489" s="20"/>
      <c r="E489" s="20"/>
      <c r="F489" s="1"/>
      <c r="G489" s="1"/>
    </row>
    <row r="490" spans="1:7" x14ac:dyDescent="0.25">
      <c r="A490" s="14"/>
      <c r="B490" s="14"/>
      <c r="C490" s="20"/>
      <c r="D490" s="20"/>
      <c r="E490" s="20"/>
      <c r="F490" s="1"/>
      <c r="G490" s="1"/>
    </row>
    <row r="491" spans="1:7" x14ac:dyDescent="0.25">
      <c r="A491" s="14"/>
      <c r="B491" s="14"/>
      <c r="C491" s="20"/>
      <c r="D491" s="20"/>
      <c r="E491" s="20"/>
      <c r="F491" s="1"/>
      <c r="G491" s="1"/>
    </row>
    <row r="492" spans="1:7" x14ac:dyDescent="0.25">
      <c r="A492" s="14"/>
      <c r="B492" s="14"/>
      <c r="C492" s="20"/>
      <c r="D492" s="20"/>
      <c r="E492" s="20"/>
      <c r="F492" s="1"/>
      <c r="G492" s="1"/>
    </row>
    <row r="493" spans="1:7" x14ac:dyDescent="0.25">
      <c r="A493" s="14"/>
      <c r="B493" s="14"/>
      <c r="C493" s="20"/>
      <c r="D493" s="20"/>
      <c r="E493" s="20"/>
      <c r="F493" s="1"/>
      <c r="G493" s="1"/>
    </row>
    <row r="494" spans="1:7" x14ac:dyDescent="0.25">
      <c r="A494" s="14"/>
      <c r="B494" s="14"/>
      <c r="C494" s="20"/>
      <c r="D494" s="20"/>
      <c r="E494" s="20"/>
      <c r="F494" s="1"/>
      <c r="G494" s="1"/>
    </row>
    <row r="495" spans="1:7" x14ac:dyDescent="0.25">
      <c r="A495" s="14"/>
      <c r="B495" s="14"/>
      <c r="C495" s="20"/>
      <c r="D495" s="20"/>
      <c r="E495" s="20"/>
      <c r="F495" s="1"/>
      <c r="G495" s="1"/>
    </row>
    <row r="496" spans="1:7" x14ac:dyDescent="0.25">
      <c r="A496" s="14"/>
      <c r="B496" s="14"/>
      <c r="C496" s="20"/>
      <c r="D496" s="20"/>
      <c r="E496" s="20"/>
      <c r="F496" s="1"/>
      <c r="G496" s="1"/>
    </row>
    <row r="497" spans="1:7" x14ac:dyDescent="0.25">
      <c r="A497" s="14"/>
      <c r="B497" s="14"/>
      <c r="C497" s="20"/>
      <c r="D497" s="20"/>
      <c r="E497" s="20"/>
      <c r="F497" s="1"/>
      <c r="G497" s="1"/>
    </row>
    <row r="498" spans="1:7" x14ac:dyDescent="0.25">
      <c r="A498" s="14"/>
      <c r="B498" s="14"/>
      <c r="C498" s="20"/>
      <c r="D498" s="20"/>
      <c r="E498" s="20"/>
      <c r="F498" s="1"/>
      <c r="G498" s="1"/>
    </row>
    <row r="499" spans="1:7" x14ac:dyDescent="0.25">
      <c r="A499" s="14"/>
      <c r="B499" s="14"/>
      <c r="C499" s="20"/>
      <c r="D499" s="20"/>
      <c r="E499" s="20"/>
      <c r="F499" s="1"/>
      <c r="G499" s="1"/>
    </row>
    <row r="500" spans="1:7" x14ac:dyDescent="0.25">
      <c r="A500" s="14"/>
      <c r="B500" s="14"/>
      <c r="C500" s="20"/>
      <c r="D500" s="20"/>
      <c r="E500" s="20"/>
      <c r="F500" s="1"/>
      <c r="G500" s="1"/>
    </row>
    <row r="501" spans="1:7" x14ac:dyDescent="0.25">
      <c r="A501" s="14"/>
      <c r="B501" s="14"/>
      <c r="C501" s="20"/>
      <c r="D501" s="20"/>
      <c r="E501" s="20"/>
      <c r="F501" s="1"/>
      <c r="G501" s="1"/>
    </row>
    <row r="502" spans="1:7" x14ac:dyDescent="0.25">
      <c r="A502" s="14"/>
      <c r="B502" s="14"/>
      <c r="C502" s="20"/>
      <c r="D502" s="20"/>
      <c r="E502" s="20"/>
      <c r="F502" s="1"/>
      <c r="G502" s="1"/>
    </row>
    <row r="503" spans="1:7" x14ac:dyDescent="0.25">
      <c r="A503" s="14"/>
      <c r="B503" s="14"/>
      <c r="C503" s="20"/>
      <c r="D503" s="20"/>
      <c r="E503" s="20"/>
      <c r="F503" s="1"/>
      <c r="G503" s="1"/>
    </row>
    <row r="504" spans="1:7" x14ac:dyDescent="0.25">
      <c r="A504" s="14"/>
      <c r="B504" s="14"/>
      <c r="C504" s="20"/>
      <c r="D504" s="20"/>
      <c r="E504" s="20"/>
      <c r="F504" s="1"/>
      <c r="G504" s="1"/>
    </row>
    <row r="505" spans="1:7" x14ac:dyDescent="0.25">
      <c r="A505" s="14"/>
      <c r="B505" s="14"/>
      <c r="C505" s="20"/>
      <c r="D505" s="20"/>
      <c r="E505" s="20"/>
      <c r="F505" s="1"/>
      <c r="G505" s="1"/>
    </row>
    <row r="506" spans="1:7" x14ac:dyDescent="0.25">
      <c r="A506" s="14"/>
      <c r="B506" s="14"/>
      <c r="C506" s="20"/>
      <c r="D506" s="20"/>
      <c r="E506" s="20"/>
      <c r="F506" s="1"/>
      <c r="G506" s="1"/>
    </row>
    <row r="507" spans="1:7" x14ac:dyDescent="0.25">
      <c r="A507" s="14"/>
      <c r="B507" s="14"/>
      <c r="C507" s="20"/>
      <c r="D507" s="20"/>
      <c r="E507" s="20"/>
      <c r="F507" s="1"/>
      <c r="G507" s="1"/>
    </row>
    <row r="508" spans="1:7" x14ac:dyDescent="0.25">
      <c r="A508" s="14"/>
      <c r="B508" s="14"/>
      <c r="C508" s="20"/>
      <c r="D508" s="20"/>
      <c r="E508" s="20"/>
      <c r="F508" s="1"/>
      <c r="G508" s="1"/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9"/>
  <sheetViews>
    <sheetView topLeftCell="A28" workbookViewId="0">
      <selection activeCell="H44" sqref="H44"/>
    </sheetView>
  </sheetViews>
  <sheetFormatPr defaultRowHeight="15" x14ac:dyDescent="0.25"/>
  <cols>
    <col min="1" max="1" width="13.140625" bestFit="1" customWidth="1"/>
    <col min="3" max="3" width="12.7109375" bestFit="1" customWidth="1"/>
    <col min="5" max="5" width="22.5703125" bestFit="1" customWidth="1"/>
  </cols>
  <sheetData>
    <row r="1" spans="1:8" x14ac:dyDescent="0.25">
      <c r="A1" s="14" t="s">
        <v>14</v>
      </c>
      <c r="B1" s="14"/>
      <c r="C1" s="20">
        <v>7.15</v>
      </c>
      <c r="D1" s="16"/>
      <c r="E1" s="16"/>
    </row>
    <row r="2" spans="1:8" x14ac:dyDescent="0.25">
      <c r="A2" s="13"/>
      <c r="B2" s="13"/>
      <c r="C2" s="16"/>
      <c r="D2" s="16"/>
      <c r="E2" s="16"/>
      <c r="F2" s="26" t="s">
        <v>17</v>
      </c>
      <c r="G2" s="26"/>
      <c r="H2" s="2" t="s">
        <v>29</v>
      </c>
    </row>
    <row r="3" spans="1:8" x14ac:dyDescent="0.25">
      <c r="A3" s="15" t="s">
        <v>11</v>
      </c>
      <c r="B3" s="15" t="s">
        <v>15</v>
      </c>
      <c r="C3" s="25" t="s">
        <v>18</v>
      </c>
      <c r="D3" s="25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20">
        <f>Prestige!G3</f>
        <v>1171612.5</v>
      </c>
      <c r="D4" s="20">
        <f>($C$1%*C4)/12</f>
        <v>6980.8578125000013</v>
      </c>
      <c r="E4" s="20">
        <f>D4</f>
        <v>6980.8578125000013</v>
      </c>
      <c r="F4" s="1">
        <f>E4-D4</f>
        <v>0</v>
      </c>
      <c r="G4" s="1">
        <f>D4</f>
        <v>6980.8578125000013</v>
      </c>
      <c r="H4" s="1"/>
    </row>
    <row r="5" spans="1:8" x14ac:dyDescent="0.25">
      <c r="A5" s="4">
        <v>44686</v>
      </c>
      <c r="B5" s="14" t="s">
        <v>4</v>
      </c>
      <c r="C5" s="20">
        <f>C4+Prestige!G4-F4</f>
        <v>1640257.5</v>
      </c>
      <c r="D5" s="20">
        <f>($C$1%*C5)/12</f>
        <v>9773.2009375000016</v>
      </c>
      <c r="E5" s="20">
        <f t="shared" ref="E5:E43" si="0">D5</f>
        <v>9773.2009375000016</v>
      </c>
      <c r="F5" s="1">
        <f>E5-D5</f>
        <v>0</v>
      </c>
      <c r="G5" s="1">
        <f>D5</f>
        <v>9773.2009375000016</v>
      </c>
      <c r="H5" s="1"/>
    </row>
    <row r="6" spans="1:8" x14ac:dyDescent="0.25">
      <c r="A6" s="4">
        <v>44717</v>
      </c>
      <c r="B6" s="4"/>
      <c r="C6" s="20">
        <f>C5-F5</f>
        <v>1640257.5</v>
      </c>
      <c r="D6" s="20">
        <f>($C$1%*C6)/12</f>
        <v>9773.2009375000016</v>
      </c>
      <c r="E6" s="20">
        <f t="shared" si="0"/>
        <v>9773.2009375000016</v>
      </c>
      <c r="F6" s="1">
        <f>E6-D6</f>
        <v>0</v>
      </c>
      <c r="G6" s="1">
        <f t="shared" ref="G6:G43" si="1">D6</f>
        <v>9773.2009375000016</v>
      </c>
      <c r="H6" s="1"/>
    </row>
    <row r="7" spans="1:8" x14ac:dyDescent="0.25">
      <c r="A7" s="4">
        <v>44747</v>
      </c>
      <c r="B7" s="14" t="s">
        <v>4</v>
      </c>
      <c r="C7" s="20">
        <f>C6+Prestige!G5-F6</f>
        <v>2108902.5</v>
      </c>
      <c r="D7" s="20">
        <f>($C$1%*C7)/12</f>
        <v>12565.544062500003</v>
      </c>
      <c r="E7" s="20">
        <f t="shared" si="0"/>
        <v>12565.544062500003</v>
      </c>
      <c r="F7" s="1">
        <f t="shared" ref="F7:F43" si="2">E7-D7</f>
        <v>0</v>
      </c>
      <c r="G7" s="1">
        <f t="shared" si="1"/>
        <v>12565.544062500003</v>
      </c>
      <c r="H7" s="1"/>
    </row>
    <row r="8" spans="1:8" x14ac:dyDescent="0.25">
      <c r="A8" s="4">
        <v>44778</v>
      </c>
      <c r="B8" s="4"/>
      <c r="C8" s="20">
        <f>C7-F7</f>
        <v>2108902.5</v>
      </c>
      <c r="D8" s="20">
        <f t="shared" ref="D8:D71" si="3">($C$1%*C8)/12</f>
        <v>12565.544062500003</v>
      </c>
      <c r="E8" s="20">
        <f t="shared" si="0"/>
        <v>12565.544062500003</v>
      </c>
      <c r="F8" s="1">
        <f t="shared" si="2"/>
        <v>0</v>
      </c>
      <c r="G8" s="1">
        <f t="shared" si="1"/>
        <v>12565.544062500003</v>
      </c>
      <c r="H8" s="1"/>
    </row>
    <row r="9" spans="1:8" x14ac:dyDescent="0.25">
      <c r="A9" s="4">
        <v>44809</v>
      </c>
      <c r="B9" s="14"/>
      <c r="C9" s="20">
        <f>C8-F8</f>
        <v>2108902.5</v>
      </c>
      <c r="D9" s="20">
        <f t="shared" si="3"/>
        <v>12565.544062500003</v>
      </c>
      <c r="E9" s="20">
        <f t="shared" si="0"/>
        <v>12565.544062500003</v>
      </c>
      <c r="F9" s="1">
        <f t="shared" si="2"/>
        <v>0</v>
      </c>
      <c r="G9" s="1">
        <f t="shared" si="1"/>
        <v>12565.544062500003</v>
      </c>
      <c r="H9" s="1"/>
    </row>
    <row r="10" spans="1:8" x14ac:dyDescent="0.25">
      <c r="A10" s="4">
        <v>44839</v>
      </c>
      <c r="B10" s="4"/>
      <c r="C10" s="20">
        <f>C9-F9</f>
        <v>2108902.5</v>
      </c>
      <c r="D10" s="20">
        <f t="shared" si="3"/>
        <v>12565.544062500003</v>
      </c>
      <c r="E10" s="20">
        <f t="shared" si="0"/>
        <v>12565.544062500003</v>
      </c>
      <c r="F10" s="1">
        <f t="shared" si="2"/>
        <v>0</v>
      </c>
      <c r="G10" s="1">
        <f t="shared" si="1"/>
        <v>12565.544062500003</v>
      </c>
      <c r="H10" s="1"/>
    </row>
    <row r="11" spans="1:8" x14ac:dyDescent="0.25">
      <c r="A11" s="4">
        <v>44870</v>
      </c>
      <c r="B11" s="14" t="s">
        <v>4</v>
      </c>
      <c r="C11" s="20">
        <f>C10+Prestige!G7-F10</f>
        <v>2577547.5</v>
      </c>
      <c r="D11" s="20">
        <f t="shared" si="3"/>
        <v>15357.887187500002</v>
      </c>
      <c r="E11" s="20">
        <f t="shared" si="0"/>
        <v>15357.887187500002</v>
      </c>
      <c r="F11" s="1">
        <f t="shared" si="2"/>
        <v>0</v>
      </c>
      <c r="G11" s="1">
        <f t="shared" si="1"/>
        <v>15357.887187500002</v>
      </c>
      <c r="H11" s="1"/>
    </row>
    <row r="12" spans="1:8" x14ac:dyDescent="0.25">
      <c r="A12" s="4">
        <v>44900</v>
      </c>
      <c r="B12" s="4"/>
      <c r="C12" s="20">
        <f>C11-F11</f>
        <v>2577547.5</v>
      </c>
      <c r="D12" s="20">
        <f t="shared" si="3"/>
        <v>15357.887187500002</v>
      </c>
      <c r="E12" s="20">
        <f t="shared" si="0"/>
        <v>15357.887187500002</v>
      </c>
      <c r="F12" s="1">
        <f t="shared" si="2"/>
        <v>0</v>
      </c>
      <c r="G12" s="1">
        <f t="shared" si="1"/>
        <v>15357.887187500002</v>
      </c>
      <c r="H12" s="1"/>
    </row>
    <row r="13" spans="1:8" x14ac:dyDescent="0.25">
      <c r="A13" s="4">
        <v>44931</v>
      </c>
      <c r="B13" s="14" t="s">
        <v>4</v>
      </c>
      <c r="C13" s="20">
        <f>C12+Prestige!G8-F12</f>
        <v>3046192.5</v>
      </c>
      <c r="D13" s="20">
        <f t="shared" si="3"/>
        <v>18150.2303125</v>
      </c>
      <c r="E13" s="20">
        <f t="shared" si="0"/>
        <v>18150.2303125</v>
      </c>
      <c r="F13" s="1">
        <f t="shared" si="2"/>
        <v>0</v>
      </c>
      <c r="G13" s="1">
        <f t="shared" si="1"/>
        <v>18150.2303125</v>
      </c>
      <c r="H13" s="1"/>
    </row>
    <row r="14" spans="1:8" x14ac:dyDescent="0.25">
      <c r="A14" s="4">
        <v>44962</v>
      </c>
      <c r="B14" s="4"/>
      <c r="C14" s="20">
        <f>C13-F13</f>
        <v>3046192.5</v>
      </c>
      <c r="D14" s="20">
        <f t="shared" si="3"/>
        <v>18150.2303125</v>
      </c>
      <c r="E14" s="20">
        <f t="shared" si="0"/>
        <v>18150.2303125</v>
      </c>
      <c r="F14" s="1">
        <f t="shared" si="2"/>
        <v>0</v>
      </c>
      <c r="G14" s="1">
        <f t="shared" si="1"/>
        <v>18150.2303125</v>
      </c>
      <c r="H14" s="1"/>
    </row>
    <row r="15" spans="1:8" x14ac:dyDescent="0.25">
      <c r="A15" s="4">
        <v>44990</v>
      </c>
      <c r="B15" s="14" t="s">
        <v>4</v>
      </c>
      <c r="C15" s="20">
        <f>C14+Prestige!G9-F14</f>
        <v>3514837.5</v>
      </c>
      <c r="D15" s="20">
        <f t="shared" si="3"/>
        <v>20942.573437500003</v>
      </c>
      <c r="E15" s="20">
        <f t="shared" si="0"/>
        <v>20942.573437500003</v>
      </c>
      <c r="F15" s="1">
        <f t="shared" si="2"/>
        <v>0</v>
      </c>
      <c r="G15" s="1">
        <f t="shared" si="1"/>
        <v>20942.573437500003</v>
      </c>
      <c r="H15" s="1"/>
    </row>
    <row r="16" spans="1:8" x14ac:dyDescent="0.25">
      <c r="A16" s="4">
        <v>45021</v>
      </c>
      <c r="B16" s="4"/>
      <c r="C16" s="20">
        <f>C15-F15</f>
        <v>3514837.5</v>
      </c>
      <c r="D16" s="20">
        <f t="shared" si="3"/>
        <v>20942.573437500003</v>
      </c>
      <c r="E16" s="20">
        <f t="shared" si="0"/>
        <v>20942.573437500003</v>
      </c>
      <c r="F16" s="1">
        <f t="shared" si="2"/>
        <v>0</v>
      </c>
      <c r="G16" s="1">
        <f t="shared" si="1"/>
        <v>20942.573437500003</v>
      </c>
      <c r="H16" s="1"/>
    </row>
    <row r="17" spans="1:8" x14ac:dyDescent="0.25">
      <c r="A17" s="4">
        <v>45051</v>
      </c>
      <c r="B17" s="14"/>
      <c r="C17" s="20">
        <f>C16-F16</f>
        <v>3514837.5</v>
      </c>
      <c r="D17" s="20">
        <f t="shared" si="3"/>
        <v>20942.573437500003</v>
      </c>
      <c r="E17" s="20">
        <f t="shared" si="0"/>
        <v>20942.573437500003</v>
      </c>
      <c r="F17" s="1">
        <f t="shared" si="2"/>
        <v>0</v>
      </c>
      <c r="G17" s="1">
        <f t="shared" si="1"/>
        <v>20942.573437500003</v>
      </c>
      <c r="H17" s="1"/>
    </row>
    <row r="18" spans="1:8" x14ac:dyDescent="0.25">
      <c r="A18" s="4">
        <v>45082</v>
      </c>
      <c r="B18" s="4"/>
      <c r="C18" s="20">
        <f>C17-F17</f>
        <v>3514837.5</v>
      </c>
      <c r="D18" s="20">
        <f t="shared" si="3"/>
        <v>20942.573437500003</v>
      </c>
      <c r="E18" s="20">
        <f t="shared" si="0"/>
        <v>20942.573437500003</v>
      </c>
      <c r="F18" s="1">
        <f t="shared" si="2"/>
        <v>0</v>
      </c>
      <c r="G18" s="1">
        <f t="shared" si="1"/>
        <v>20942.573437500003</v>
      </c>
      <c r="H18" s="1"/>
    </row>
    <row r="19" spans="1:8" x14ac:dyDescent="0.25">
      <c r="A19" s="4">
        <v>45112</v>
      </c>
      <c r="B19" s="14" t="s">
        <v>4</v>
      </c>
      <c r="C19" s="20">
        <f>C18+Prestige!G11-F18</f>
        <v>3983482.5</v>
      </c>
      <c r="D19" s="20">
        <f t="shared" si="3"/>
        <v>23734.916562500002</v>
      </c>
      <c r="E19" s="20">
        <f t="shared" si="0"/>
        <v>23734.916562500002</v>
      </c>
      <c r="F19" s="1">
        <f t="shared" si="2"/>
        <v>0</v>
      </c>
      <c r="G19" s="1">
        <f t="shared" si="1"/>
        <v>23734.916562500002</v>
      </c>
      <c r="H19" s="1"/>
    </row>
    <row r="20" spans="1:8" x14ac:dyDescent="0.25">
      <c r="A20" s="4">
        <v>45143</v>
      </c>
      <c r="B20" s="4"/>
      <c r="C20" s="20">
        <f>C19-F19</f>
        <v>3983482.5</v>
      </c>
      <c r="D20" s="20">
        <f t="shared" si="3"/>
        <v>23734.916562500002</v>
      </c>
      <c r="E20" s="20">
        <f t="shared" si="0"/>
        <v>23734.916562500002</v>
      </c>
      <c r="F20" s="1">
        <f t="shared" si="2"/>
        <v>0</v>
      </c>
      <c r="G20" s="1">
        <f t="shared" si="1"/>
        <v>23734.916562500002</v>
      </c>
      <c r="H20" s="1"/>
    </row>
    <row r="21" spans="1:8" x14ac:dyDescent="0.25">
      <c r="A21" s="4">
        <v>45174</v>
      </c>
      <c r="B21" s="14" t="s">
        <v>4</v>
      </c>
      <c r="C21" s="20">
        <f>C20+Prestige!G12-F20</f>
        <v>4452127.5</v>
      </c>
      <c r="D21" s="20">
        <f t="shared" si="3"/>
        <v>26527.259687500002</v>
      </c>
      <c r="E21" s="20">
        <f t="shared" si="0"/>
        <v>26527.259687500002</v>
      </c>
      <c r="F21" s="1">
        <f t="shared" si="2"/>
        <v>0</v>
      </c>
      <c r="G21" s="1">
        <f t="shared" si="1"/>
        <v>26527.259687500002</v>
      </c>
      <c r="H21" s="1"/>
    </row>
    <row r="22" spans="1:8" x14ac:dyDescent="0.25">
      <c r="A22" s="4">
        <v>45204</v>
      </c>
      <c r="B22" s="4"/>
      <c r="C22" s="20">
        <f>C21-F21</f>
        <v>4452127.5</v>
      </c>
      <c r="D22" s="20">
        <f t="shared" si="3"/>
        <v>26527.259687500002</v>
      </c>
      <c r="E22" s="20">
        <f t="shared" si="0"/>
        <v>26527.259687500002</v>
      </c>
      <c r="F22" s="1">
        <f t="shared" si="2"/>
        <v>0</v>
      </c>
      <c r="G22" s="1">
        <f t="shared" si="1"/>
        <v>26527.259687500002</v>
      </c>
      <c r="H22" s="1"/>
    </row>
    <row r="23" spans="1:8" x14ac:dyDescent="0.25">
      <c r="A23" s="4">
        <v>45235</v>
      </c>
      <c r="B23" s="14" t="s">
        <v>4</v>
      </c>
      <c r="C23" s="20">
        <f>C22+Prestige!G13-F22</f>
        <v>4920772.5</v>
      </c>
      <c r="D23" s="20">
        <f t="shared" si="3"/>
        <v>29319.602812500001</v>
      </c>
      <c r="E23" s="20">
        <f t="shared" si="0"/>
        <v>29319.602812500001</v>
      </c>
      <c r="F23" s="1">
        <f t="shared" si="2"/>
        <v>0</v>
      </c>
      <c r="G23" s="1">
        <f t="shared" si="1"/>
        <v>29319.602812500001</v>
      </c>
      <c r="H23" s="1"/>
    </row>
    <row r="24" spans="1:8" x14ac:dyDescent="0.25">
      <c r="A24" s="4">
        <v>45265</v>
      </c>
      <c r="B24" s="4"/>
      <c r="C24" s="20">
        <f>C23-F23</f>
        <v>4920772.5</v>
      </c>
      <c r="D24" s="20">
        <f t="shared" si="3"/>
        <v>29319.602812500001</v>
      </c>
      <c r="E24" s="20">
        <f t="shared" si="0"/>
        <v>29319.602812500001</v>
      </c>
      <c r="F24" s="1">
        <f t="shared" si="2"/>
        <v>0</v>
      </c>
      <c r="G24" s="1">
        <f t="shared" si="1"/>
        <v>29319.602812500001</v>
      </c>
      <c r="H24" s="1"/>
    </row>
    <row r="25" spans="1:8" x14ac:dyDescent="0.25">
      <c r="A25" s="4">
        <v>45296</v>
      </c>
      <c r="B25" s="14"/>
      <c r="C25" s="20">
        <f>C24-F24</f>
        <v>4920772.5</v>
      </c>
      <c r="D25" s="20">
        <f t="shared" si="3"/>
        <v>29319.602812500001</v>
      </c>
      <c r="E25" s="20">
        <f t="shared" si="0"/>
        <v>29319.602812500001</v>
      </c>
      <c r="F25" s="1">
        <f t="shared" si="2"/>
        <v>0</v>
      </c>
      <c r="G25" s="1">
        <f t="shared" si="1"/>
        <v>29319.602812500001</v>
      </c>
      <c r="H25" s="1"/>
    </row>
    <row r="26" spans="1:8" x14ac:dyDescent="0.25">
      <c r="A26" s="4">
        <v>45327</v>
      </c>
      <c r="B26" s="4"/>
      <c r="C26" s="20">
        <f>C25-F25</f>
        <v>4920772.5</v>
      </c>
      <c r="D26" s="20">
        <f t="shared" si="3"/>
        <v>29319.602812500001</v>
      </c>
      <c r="E26" s="20">
        <f t="shared" si="0"/>
        <v>29319.602812500001</v>
      </c>
      <c r="F26" s="1">
        <f t="shared" si="2"/>
        <v>0</v>
      </c>
      <c r="G26" s="1">
        <f t="shared" si="1"/>
        <v>29319.602812500001</v>
      </c>
      <c r="H26" s="1"/>
    </row>
    <row r="27" spans="1:8" x14ac:dyDescent="0.25">
      <c r="A27" s="4">
        <v>45356</v>
      </c>
      <c r="B27" s="14" t="s">
        <v>4</v>
      </c>
      <c r="C27" s="20">
        <f>C26+Prestige!G15-F26</f>
        <v>5389417.5</v>
      </c>
      <c r="D27" s="20">
        <f t="shared" si="3"/>
        <v>32111.945937500004</v>
      </c>
      <c r="E27" s="20">
        <f t="shared" si="0"/>
        <v>32111.945937500004</v>
      </c>
      <c r="F27" s="1">
        <f t="shared" si="2"/>
        <v>0</v>
      </c>
      <c r="G27" s="1">
        <f t="shared" si="1"/>
        <v>32111.945937500004</v>
      </c>
      <c r="H27" s="1"/>
    </row>
    <row r="28" spans="1:8" x14ac:dyDescent="0.25">
      <c r="A28" s="4">
        <v>45387</v>
      </c>
      <c r="B28" s="4"/>
      <c r="C28" s="20">
        <f>C27-F27</f>
        <v>5389417.5</v>
      </c>
      <c r="D28" s="20">
        <f t="shared" si="3"/>
        <v>32111.945937500004</v>
      </c>
      <c r="E28" s="20">
        <f t="shared" si="0"/>
        <v>32111.945937500004</v>
      </c>
      <c r="F28" s="1">
        <f t="shared" si="2"/>
        <v>0</v>
      </c>
      <c r="G28" s="1">
        <f t="shared" si="1"/>
        <v>32111.945937500004</v>
      </c>
      <c r="H28" s="1"/>
    </row>
    <row r="29" spans="1:8" x14ac:dyDescent="0.25">
      <c r="A29" s="4">
        <v>45417</v>
      </c>
      <c r="B29" s="14" t="s">
        <v>4</v>
      </c>
      <c r="C29" s="20">
        <f>C28+Prestige!G16-F28</f>
        <v>5858062.5</v>
      </c>
      <c r="D29" s="20">
        <f t="shared" si="3"/>
        <v>34904.289062500007</v>
      </c>
      <c r="E29" s="20">
        <f t="shared" si="0"/>
        <v>34904.289062500007</v>
      </c>
      <c r="F29" s="1">
        <f t="shared" si="2"/>
        <v>0</v>
      </c>
      <c r="G29" s="1">
        <f t="shared" si="1"/>
        <v>34904.289062500007</v>
      </c>
      <c r="H29" s="1"/>
    </row>
    <row r="30" spans="1:8" x14ac:dyDescent="0.25">
      <c r="A30" s="4">
        <v>45448</v>
      </c>
      <c r="B30" s="4"/>
      <c r="C30" s="20">
        <f>C29-F29</f>
        <v>5858062.5</v>
      </c>
      <c r="D30" s="20">
        <f t="shared" si="3"/>
        <v>34904.289062500007</v>
      </c>
      <c r="E30" s="20">
        <f t="shared" si="0"/>
        <v>34904.289062500007</v>
      </c>
      <c r="F30" s="1">
        <f t="shared" si="2"/>
        <v>0</v>
      </c>
      <c r="G30" s="1">
        <f t="shared" si="1"/>
        <v>34904.289062500007</v>
      </c>
      <c r="H30" s="1"/>
    </row>
    <row r="31" spans="1:8" x14ac:dyDescent="0.25">
      <c r="A31" s="4">
        <v>45478</v>
      </c>
      <c r="B31" s="14" t="s">
        <v>4</v>
      </c>
      <c r="C31" s="20">
        <f>C30+Prestige!G17-F30</f>
        <v>6326707.5</v>
      </c>
      <c r="D31" s="20">
        <f t="shared" si="3"/>
        <v>37696.632187500007</v>
      </c>
      <c r="E31" s="20">
        <f t="shared" si="0"/>
        <v>37696.632187500007</v>
      </c>
      <c r="F31" s="1">
        <f t="shared" si="2"/>
        <v>0</v>
      </c>
      <c r="G31" s="1">
        <f t="shared" si="1"/>
        <v>37696.632187500007</v>
      </c>
      <c r="H31" s="1"/>
    </row>
    <row r="32" spans="1:8" x14ac:dyDescent="0.25">
      <c r="A32" s="4">
        <v>45509</v>
      </c>
      <c r="B32" s="4"/>
      <c r="C32" s="20">
        <f>C31-F31</f>
        <v>6326707.5</v>
      </c>
      <c r="D32" s="20">
        <f t="shared" si="3"/>
        <v>37696.632187500007</v>
      </c>
      <c r="E32" s="20">
        <f t="shared" si="0"/>
        <v>37696.632187500007</v>
      </c>
      <c r="F32" s="1">
        <f t="shared" si="2"/>
        <v>0</v>
      </c>
      <c r="G32" s="1">
        <f t="shared" si="1"/>
        <v>37696.632187500007</v>
      </c>
      <c r="H32" s="1"/>
    </row>
    <row r="33" spans="1:8" x14ac:dyDescent="0.25">
      <c r="A33" s="4">
        <v>45540</v>
      </c>
      <c r="B33" s="14"/>
      <c r="C33" s="20">
        <f>C32-F32</f>
        <v>6326707.5</v>
      </c>
      <c r="D33" s="20">
        <f t="shared" si="3"/>
        <v>37696.632187500007</v>
      </c>
      <c r="E33" s="20">
        <f t="shared" si="0"/>
        <v>37696.632187500007</v>
      </c>
      <c r="F33" s="1">
        <f t="shared" si="2"/>
        <v>0</v>
      </c>
      <c r="G33" s="1">
        <f t="shared" si="1"/>
        <v>37696.632187500007</v>
      </c>
      <c r="H33" s="1"/>
    </row>
    <row r="34" spans="1:8" x14ac:dyDescent="0.25">
      <c r="A34" s="4">
        <v>45570</v>
      </c>
      <c r="B34" s="4"/>
      <c r="C34" s="20">
        <f>C33-F33</f>
        <v>6326707.5</v>
      </c>
      <c r="D34" s="20">
        <f t="shared" si="3"/>
        <v>37696.632187500007</v>
      </c>
      <c r="E34" s="20">
        <f t="shared" si="0"/>
        <v>37696.632187500007</v>
      </c>
      <c r="F34" s="1">
        <f t="shared" si="2"/>
        <v>0</v>
      </c>
      <c r="G34" s="1">
        <f t="shared" si="1"/>
        <v>37696.632187500007</v>
      </c>
      <c r="H34" s="1"/>
    </row>
    <row r="35" spans="1:8" x14ac:dyDescent="0.25">
      <c r="A35" s="4">
        <v>45601</v>
      </c>
      <c r="B35" s="14" t="s">
        <v>4</v>
      </c>
      <c r="C35" s="20">
        <f>C34+Prestige!G19-F34</f>
        <v>6795352.5</v>
      </c>
      <c r="D35" s="20">
        <f t="shared" si="3"/>
        <v>40488.975312500006</v>
      </c>
      <c r="E35" s="20">
        <f t="shared" si="0"/>
        <v>40488.975312500006</v>
      </c>
      <c r="F35" s="1">
        <f t="shared" si="2"/>
        <v>0</v>
      </c>
      <c r="G35" s="1">
        <f t="shared" si="1"/>
        <v>40488.975312500006</v>
      </c>
      <c r="H35" s="1"/>
    </row>
    <row r="36" spans="1:8" x14ac:dyDescent="0.25">
      <c r="A36" s="4">
        <v>45631</v>
      </c>
      <c r="B36" s="4"/>
      <c r="C36" s="20">
        <f>C35-F35</f>
        <v>6795352.5</v>
      </c>
      <c r="D36" s="20">
        <f t="shared" si="3"/>
        <v>40488.975312500006</v>
      </c>
      <c r="E36" s="20">
        <f t="shared" si="0"/>
        <v>40488.975312500006</v>
      </c>
      <c r="F36" s="1">
        <f t="shared" si="2"/>
        <v>0</v>
      </c>
      <c r="G36" s="1">
        <f t="shared" si="1"/>
        <v>40488.975312500006</v>
      </c>
      <c r="H36" s="1"/>
    </row>
    <row r="37" spans="1:8" x14ac:dyDescent="0.25">
      <c r="A37" s="4">
        <v>45662</v>
      </c>
      <c r="B37" s="14" t="s">
        <v>4</v>
      </c>
      <c r="C37" s="20">
        <f>C36+Prestige!G20-F36</f>
        <v>7263997.5</v>
      </c>
      <c r="D37" s="20">
        <f t="shared" si="3"/>
        <v>43281.318437500006</v>
      </c>
      <c r="E37" s="20">
        <f t="shared" si="0"/>
        <v>43281.318437500006</v>
      </c>
      <c r="F37" s="1">
        <f t="shared" si="2"/>
        <v>0</v>
      </c>
      <c r="G37" s="1">
        <f t="shared" si="1"/>
        <v>43281.318437500006</v>
      </c>
      <c r="H37" s="1"/>
    </row>
    <row r="38" spans="1:8" x14ac:dyDescent="0.25">
      <c r="A38" s="4">
        <v>45693</v>
      </c>
      <c r="B38" s="4"/>
      <c r="C38" s="20">
        <f>C37-F37</f>
        <v>7263997.5</v>
      </c>
      <c r="D38" s="20">
        <f t="shared" si="3"/>
        <v>43281.318437500006</v>
      </c>
      <c r="E38" s="20">
        <f t="shared" si="0"/>
        <v>43281.318437500006</v>
      </c>
      <c r="F38" s="1">
        <f t="shared" si="2"/>
        <v>0</v>
      </c>
      <c r="G38" s="1">
        <f t="shared" si="1"/>
        <v>43281.318437500006</v>
      </c>
      <c r="H38" s="1"/>
    </row>
    <row r="39" spans="1:8" x14ac:dyDescent="0.25">
      <c r="A39" s="4">
        <v>45721</v>
      </c>
      <c r="B39" s="14" t="s">
        <v>4</v>
      </c>
      <c r="C39" s="20">
        <f>C38+Prestige!G21-F38</f>
        <v>7732642.5</v>
      </c>
      <c r="D39" s="20">
        <f t="shared" si="3"/>
        <v>46073.661562500005</v>
      </c>
      <c r="E39" s="20">
        <f t="shared" si="0"/>
        <v>46073.661562500005</v>
      </c>
      <c r="F39" s="1">
        <f t="shared" si="2"/>
        <v>0</v>
      </c>
      <c r="G39" s="1">
        <f t="shared" si="1"/>
        <v>46073.661562500005</v>
      </c>
      <c r="H39" s="1"/>
    </row>
    <row r="40" spans="1:8" x14ac:dyDescent="0.25">
      <c r="A40" s="4">
        <v>45752</v>
      </c>
      <c r="B40" s="4"/>
      <c r="C40" s="20">
        <f>C39-F39</f>
        <v>7732642.5</v>
      </c>
      <c r="D40" s="20">
        <f t="shared" si="3"/>
        <v>46073.661562500005</v>
      </c>
      <c r="E40" s="20">
        <f t="shared" si="0"/>
        <v>46073.661562500005</v>
      </c>
      <c r="F40" s="1">
        <f t="shared" si="2"/>
        <v>0</v>
      </c>
      <c r="G40" s="1">
        <f t="shared" si="1"/>
        <v>46073.661562500005</v>
      </c>
      <c r="H40" s="1"/>
    </row>
    <row r="41" spans="1:8" x14ac:dyDescent="0.25">
      <c r="A41" s="4">
        <v>45782</v>
      </c>
      <c r="B41" s="14" t="s">
        <v>4</v>
      </c>
      <c r="C41" s="20">
        <f>C40+Prestige!G22-F40</f>
        <v>8201287.5</v>
      </c>
      <c r="D41" s="20">
        <f t="shared" si="3"/>
        <v>48866.004687500004</v>
      </c>
      <c r="E41" s="20">
        <f t="shared" si="0"/>
        <v>48866.004687500004</v>
      </c>
      <c r="F41" s="1">
        <f t="shared" si="2"/>
        <v>0</v>
      </c>
      <c r="G41" s="1">
        <f t="shared" si="1"/>
        <v>48866.004687500004</v>
      </c>
      <c r="H41" s="1"/>
    </row>
    <row r="42" spans="1:8" x14ac:dyDescent="0.25">
      <c r="A42" s="4">
        <v>45813</v>
      </c>
      <c r="B42" s="4"/>
      <c r="C42" s="20">
        <f>C41-F41</f>
        <v>8201287.5</v>
      </c>
      <c r="D42" s="20">
        <f t="shared" si="3"/>
        <v>48866.004687500004</v>
      </c>
      <c r="E42" s="20">
        <f t="shared" si="0"/>
        <v>48866.004687500004</v>
      </c>
      <c r="F42" s="1">
        <f t="shared" si="2"/>
        <v>0</v>
      </c>
      <c r="G42" s="1">
        <f t="shared" si="1"/>
        <v>48866.004687500004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8669932.5</v>
      </c>
      <c r="D43" s="24">
        <f t="shared" si="3"/>
        <v>51658.347812500004</v>
      </c>
      <c r="E43" s="20">
        <f t="shared" si="0"/>
        <v>51658.347812500004</v>
      </c>
      <c r="F43" s="8">
        <f t="shared" si="2"/>
        <v>0</v>
      </c>
      <c r="G43" s="8">
        <f t="shared" si="1"/>
        <v>51658.347812500004</v>
      </c>
      <c r="H43" s="1"/>
    </row>
    <row r="44" spans="1:8" x14ac:dyDescent="0.25">
      <c r="A44" s="4">
        <v>45874</v>
      </c>
      <c r="B44" s="4"/>
      <c r="C44" s="20">
        <f>C43-F43-H44</f>
        <v>8669932.5</v>
      </c>
      <c r="D44" s="20">
        <f t="shared" si="3"/>
        <v>51658.347812500004</v>
      </c>
      <c r="E44" s="20">
        <v>61301</v>
      </c>
      <c r="F44" s="1">
        <f>E44-D44</f>
        <v>9642.6521874999962</v>
      </c>
      <c r="G44" s="1">
        <f>D44</f>
        <v>51658.347812500004</v>
      </c>
      <c r="H44" s="1"/>
    </row>
    <row r="45" spans="1:8" x14ac:dyDescent="0.25">
      <c r="A45" s="4">
        <v>45905</v>
      </c>
      <c r="B45" s="4"/>
      <c r="C45" s="20">
        <f>C44-F44-H45</f>
        <v>8660289.8478124999</v>
      </c>
      <c r="D45" s="20">
        <f t="shared" si="3"/>
        <v>51600.893676549487</v>
      </c>
      <c r="E45" s="20">
        <v>61301</v>
      </c>
      <c r="F45" s="1">
        <f t="shared" ref="F45:F108" si="4">E45-D45</f>
        <v>9700.1063234505127</v>
      </c>
      <c r="G45" s="1">
        <f t="shared" ref="G45:G108" si="5">D45</f>
        <v>51600.893676549487</v>
      </c>
      <c r="H45" s="1"/>
    </row>
    <row r="46" spans="1:8" x14ac:dyDescent="0.25">
      <c r="A46" s="4">
        <v>45935</v>
      </c>
      <c r="B46" s="4"/>
      <c r="C46" s="20">
        <f t="shared" ref="C46:C109" si="6">C45-F45-H46</f>
        <v>8650589.741489049</v>
      </c>
      <c r="D46" s="20">
        <f t="shared" si="3"/>
        <v>51543.097209705593</v>
      </c>
      <c r="E46" s="20">
        <v>61301</v>
      </c>
      <c r="F46" s="1">
        <f t="shared" si="4"/>
        <v>9757.9027902944072</v>
      </c>
      <c r="G46" s="1">
        <f t="shared" si="5"/>
        <v>51543.097209705593</v>
      </c>
      <c r="H46" s="1"/>
    </row>
    <row r="47" spans="1:8" x14ac:dyDescent="0.25">
      <c r="A47" s="4">
        <v>45966</v>
      </c>
      <c r="B47" s="4"/>
      <c r="C47" s="20">
        <f t="shared" si="6"/>
        <v>8640831.8386987541</v>
      </c>
      <c r="D47" s="20">
        <f t="shared" si="3"/>
        <v>51484.95637224675</v>
      </c>
      <c r="E47" s="20">
        <v>61301</v>
      </c>
      <c r="F47" s="1">
        <f t="shared" si="4"/>
        <v>9816.0436277532499</v>
      </c>
      <c r="G47" s="1">
        <f t="shared" si="5"/>
        <v>51484.95637224675</v>
      </c>
      <c r="H47" s="1"/>
    </row>
    <row r="48" spans="1:8" x14ac:dyDescent="0.25">
      <c r="A48" s="4">
        <v>45996</v>
      </c>
      <c r="B48" s="4"/>
      <c r="C48" s="20">
        <f t="shared" si="6"/>
        <v>8631015.7950710002</v>
      </c>
      <c r="D48" s="20">
        <f t="shared" si="3"/>
        <v>51426.469112298051</v>
      </c>
      <c r="E48" s="20">
        <v>61301</v>
      </c>
      <c r="F48" s="1">
        <f t="shared" si="4"/>
        <v>9874.5308877019488</v>
      </c>
      <c r="G48" s="1">
        <f t="shared" si="5"/>
        <v>51426.469112298051</v>
      </c>
      <c r="H48" s="1"/>
    </row>
    <row r="49" spans="1:8" x14ac:dyDescent="0.25">
      <c r="A49" s="4">
        <v>46027</v>
      </c>
      <c r="B49" s="4"/>
      <c r="C49" s="20">
        <f t="shared" si="6"/>
        <v>8621141.2641832978</v>
      </c>
      <c r="D49" s="20">
        <f t="shared" si="3"/>
        <v>51367.633365758818</v>
      </c>
      <c r="E49" s="20">
        <v>61301</v>
      </c>
      <c r="F49" s="1">
        <f t="shared" si="4"/>
        <v>9933.3666342411816</v>
      </c>
      <c r="G49" s="1">
        <f t="shared" si="5"/>
        <v>51367.633365758818</v>
      </c>
      <c r="H49" s="1"/>
    </row>
    <row r="50" spans="1:8" x14ac:dyDescent="0.25">
      <c r="A50" s="4">
        <v>46058</v>
      </c>
      <c r="B50" s="4"/>
      <c r="C50" s="20">
        <f t="shared" si="6"/>
        <v>8611207.8975490574</v>
      </c>
      <c r="D50" s="20">
        <f t="shared" si="3"/>
        <v>51308.447056229808</v>
      </c>
      <c r="E50" s="20">
        <v>61301</v>
      </c>
      <c r="F50" s="1">
        <f t="shared" si="4"/>
        <v>9992.5529437701916</v>
      </c>
      <c r="G50" s="1">
        <f t="shared" si="5"/>
        <v>51308.447056229808</v>
      </c>
      <c r="H50" s="1"/>
    </row>
    <row r="51" spans="1:8" x14ac:dyDescent="0.25">
      <c r="A51" s="4">
        <v>46086</v>
      </c>
      <c r="B51" s="4"/>
      <c r="C51" s="20">
        <f t="shared" si="6"/>
        <v>8601215.3446052875</v>
      </c>
      <c r="D51" s="20">
        <f t="shared" si="3"/>
        <v>51248.908094939841</v>
      </c>
      <c r="E51" s="20">
        <v>61301</v>
      </c>
      <c r="F51" s="1">
        <f t="shared" si="4"/>
        <v>10052.091905060159</v>
      </c>
      <c r="G51" s="1">
        <f t="shared" si="5"/>
        <v>51248.908094939841</v>
      </c>
      <c r="H51" s="1"/>
    </row>
    <row r="52" spans="1:8" x14ac:dyDescent="0.25">
      <c r="A52" s="4">
        <v>46117</v>
      </c>
      <c r="B52" s="4"/>
      <c r="C52" s="20">
        <f t="shared" si="6"/>
        <v>8591163.2527002282</v>
      </c>
      <c r="D52" s="20">
        <f t="shared" si="3"/>
        <v>51189.014380672197</v>
      </c>
      <c r="E52" s="20">
        <v>61301</v>
      </c>
      <c r="F52" s="1">
        <f t="shared" si="4"/>
        <v>10111.985619327803</v>
      </c>
      <c r="G52" s="1">
        <f t="shared" si="5"/>
        <v>51189.014380672197</v>
      </c>
      <c r="H52" s="1"/>
    </row>
    <row r="53" spans="1:8" x14ac:dyDescent="0.25">
      <c r="A53" s="4">
        <v>46147</v>
      </c>
      <c r="B53" s="4"/>
      <c r="C53" s="20">
        <f t="shared" si="6"/>
        <v>8581051.2670809012</v>
      </c>
      <c r="D53" s="20">
        <f t="shared" si="3"/>
        <v>51128.76379969038</v>
      </c>
      <c r="E53" s="20">
        <v>61301</v>
      </c>
      <c r="F53" s="1">
        <f t="shared" si="4"/>
        <v>10172.23620030962</v>
      </c>
      <c r="G53" s="1">
        <f t="shared" si="5"/>
        <v>51128.76379969038</v>
      </c>
      <c r="H53" s="1"/>
    </row>
    <row r="54" spans="1:8" x14ac:dyDescent="0.25">
      <c r="A54" s="4">
        <v>46178</v>
      </c>
      <c r="B54" s="4"/>
      <c r="C54" s="20">
        <f t="shared" si="6"/>
        <v>8570879.0308805909</v>
      </c>
      <c r="D54" s="20">
        <f t="shared" si="3"/>
        <v>51068.154225663522</v>
      </c>
      <c r="E54" s="20">
        <v>61301</v>
      </c>
      <c r="F54" s="1">
        <f t="shared" si="4"/>
        <v>10232.845774336478</v>
      </c>
      <c r="G54" s="1">
        <f t="shared" si="5"/>
        <v>51068.154225663522</v>
      </c>
      <c r="H54" s="1"/>
    </row>
    <row r="55" spans="1:8" x14ac:dyDescent="0.25">
      <c r="A55" s="4">
        <v>46208</v>
      </c>
      <c r="B55" s="4"/>
      <c r="C55" s="20">
        <f t="shared" si="6"/>
        <v>8560646.1851062551</v>
      </c>
      <c r="D55" s="20">
        <f t="shared" si="3"/>
        <v>51007.183519591439</v>
      </c>
      <c r="E55" s="20">
        <v>61301</v>
      </c>
      <c r="F55" s="1">
        <f t="shared" si="4"/>
        <v>10293.816480408561</v>
      </c>
      <c r="G55" s="1">
        <f t="shared" si="5"/>
        <v>51007.183519591439</v>
      </c>
      <c r="H55" s="1"/>
    </row>
    <row r="56" spans="1:8" x14ac:dyDescent="0.25">
      <c r="A56" s="4">
        <v>46239</v>
      </c>
      <c r="B56" s="4"/>
      <c r="C56" s="20">
        <f t="shared" si="6"/>
        <v>8550352.3686258458</v>
      </c>
      <c r="D56" s="20">
        <f t="shared" si="3"/>
        <v>50945.849529728999</v>
      </c>
      <c r="E56" s="20">
        <v>61301</v>
      </c>
      <c r="F56" s="1">
        <f t="shared" si="4"/>
        <v>10355.150470271001</v>
      </c>
      <c r="G56" s="1">
        <f t="shared" si="5"/>
        <v>50945.849529728999</v>
      </c>
      <c r="H56" s="1"/>
    </row>
    <row r="57" spans="1:8" x14ac:dyDescent="0.25">
      <c r="A57" s="4">
        <v>46270</v>
      </c>
      <c r="B57" s="4"/>
      <c r="C57" s="20">
        <f t="shared" si="6"/>
        <v>8539997.2181555741</v>
      </c>
      <c r="D57" s="20">
        <f t="shared" si="3"/>
        <v>50884.150091510302</v>
      </c>
      <c r="E57" s="20">
        <v>61301</v>
      </c>
      <c r="F57" s="1">
        <f t="shared" si="4"/>
        <v>10416.849908489698</v>
      </c>
      <c r="G57" s="1">
        <f t="shared" si="5"/>
        <v>50884.150091510302</v>
      </c>
      <c r="H57" s="1"/>
    </row>
    <row r="58" spans="1:8" x14ac:dyDescent="0.25">
      <c r="A58" s="4">
        <v>46300</v>
      </c>
      <c r="B58" s="4"/>
      <c r="C58" s="20">
        <f t="shared" si="6"/>
        <v>8529580.3682470843</v>
      </c>
      <c r="D58" s="20">
        <f t="shared" si="3"/>
        <v>50822.083027472218</v>
      </c>
      <c r="E58" s="20">
        <v>61301</v>
      </c>
      <c r="F58" s="1">
        <f t="shared" si="4"/>
        <v>10478.916972527782</v>
      </c>
      <c r="G58" s="1">
        <f t="shared" si="5"/>
        <v>50822.083027472218</v>
      </c>
      <c r="H58" s="1"/>
    </row>
    <row r="59" spans="1:8" x14ac:dyDescent="0.25">
      <c r="A59" s="4">
        <v>46331</v>
      </c>
      <c r="B59" s="4"/>
      <c r="C59" s="20">
        <f t="shared" si="6"/>
        <v>8519101.451274557</v>
      </c>
      <c r="D59" s="20">
        <f t="shared" si="3"/>
        <v>50759.646147177576</v>
      </c>
      <c r="E59" s="20">
        <v>61301</v>
      </c>
      <c r="F59" s="1">
        <f t="shared" si="4"/>
        <v>10541.353852822424</v>
      </c>
      <c r="G59" s="1">
        <f t="shared" si="5"/>
        <v>50759.646147177576</v>
      </c>
      <c r="H59" s="1"/>
    </row>
    <row r="60" spans="1:8" x14ac:dyDescent="0.25">
      <c r="A60" s="4">
        <v>46361</v>
      </c>
      <c r="B60" s="4"/>
      <c r="C60" s="20">
        <f t="shared" si="6"/>
        <v>8508560.0974217355</v>
      </c>
      <c r="D60" s="20">
        <f t="shared" si="3"/>
        <v>50696.837247137846</v>
      </c>
      <c r="E60" s="20">
        <v>61301</v>
      </c>
      <c r="F60" s="1">
        <f t="shared" si="4"/>
        <v>10604.162752862154</v>
      </c>
      <c r="G60" s="1">
        <f t="shared" si="5"/>
        <v>50696.837247137846</v>
      </c>
      <c r="H60" s="1"/>
    </row>
    <row r="61" spans="1:8" x14ac:dyDescent="0.25">
      <c r="A61" s="4">
        <v>46392</v>
      </c>
      <c r="B61" s="4"/>
      <c r="C61" s="20">
        <f t="shared" si="6"/>
        <v>8497955.9346688725</v>
      </c>
      <c r="D61" s="20">
        <f t="shared" si="3"/>
        <v>50633.65411073537</v>
      </c>
      <c r="E61" s="20">
        <v>61301</v>
      </c>
      <c r="F61" s="1">
        <f t="shared" si="4"/>
        <v>10667.34588926463</v>
      </c>
      <c r="G61" s="1">
        <f t="shared" si="5"/>
        <v>50633.65411073537</v>
      </c>
      <c r="H61" s="1"/>
    </row>
    <row r="62" spans="1:8" x14ac:dyDescent="0.25">
      <c r="A62" s="4">
        <v>46423</v>
      </c>
      <c r="B62" s="4"/>
      <c r="C62" s="20">
        <f t="shared" si="6"/>
        <v>8487288.5887796078</v>
      </c>
      <c r="D62" s="20">
        <f t="shared" si="3"/>
        <v>50570.094508145172</v>
      </c>
      <c r="E62" s="20">
        <v>61301</v>
      </c>
      <c r="F62" s="1">
        <f t="shared" si="4"/>
        <v>10730.905491854828</v>
      </c>
      <c r="G62" s="1">
        <f t="shared" si="5"/>
        <v>50570.094508145172</v>
      </c>
      <c r="H62" s="1"/>
    </row>
    <row r="63" spans="1:8" x14ac:dyDescent="0.25">
      <c r="A63" s="4">
        <v>46451</v>
      </c>
      <c r="B63" s="4"/>
      <c r="C63" s="20">
        <f t="shared" si="6"/>
        <v>8476557.6832877528</v>
      </c>
      <c r="D63" s="20">
        <f t="shared" si="3"/>
        <v>50506.156196256197</v>
      </c>
      <c r="E63" s="20">
        <v>61301</v>
      </c>
      <c r="F63" s="1">
        <f t="shared" si="4"/>
        <v>10794.843803743803</v>
      </c>
      <c r="G63" s="1">
        <f t="shared" si="5"/>
        <v>50506.156196256197</v>
      </c>
      <c r="H63" s="1"/>
    </row>
    <row r="64" spans="1:8" x14ac:dyDescent="0.25">
      <c r="A64" s="4">
        <v>46482</v>
      </c>
      <c r="B64" s="4"/>
      <c r="C64" s="20">
        <f t="shared" si="6"/>
        <v>8465762.8394840099</v>
      </c>
      <c r="D64" s="20">
        <f t="shared" si="3"/>
        <v>50441.836918592227</v>
      </c>
      <c r="E64" s="20">
        <v>61301</v>
      </c>
      <c r="F64" s="1">
        <f t="shared" si="4"/>
        <v>10859.163081407773</v>
      </c>
      <c r="G64" s="1">
        <f t="shared" si="5"/>
        <v>50441.836918592227</v>
      </c>
      <c r="H64" s="1"/>
    </row>
    <row r="65" spans="1:8" x14ac:dyDescent="0.25">
      <c r="A65" s="4">
        <v>46512</v>
      </c>
      <c r="B65" s="4"/>
      <c r="C65" s="20">
        <f t="shared" si="6"/>
        <v>8454903.6764026023</v>
      </c>
      <c r="D65" s="20">
        <f t="shared" si="3"/>
        <v>50377.13440523218</v>
      </c>
      <c r="E65" s="20">
        <v>61301</v>
      </c>
      <c r="F65" s="1">
        <f t="shared" si="4"/>
        <v>10923.86559476782</v>
      </c>
      <c r="G65" s="1">
        <f t="shared" si="5"/>
        <v>50377.13440523218</v>
      </c>
      <c r="H65" s="1"/>
    </row>
    <row r="66" spans="1:8" x14ac:dyDescent="0.25">
      <c r="A66" s="4">
        <v>46543</v>
      </c>
      <c r="B66" s="4"/>
      <c r="C66" s="20">
        <f t="shared" si="6"/>
        <v>8443979.8108078353</v>
      </c>
      <c r="D66" s="20">
        <f t="shared" si="3"/>
        <v>50312.046372730023</v>
      </c>
      <c r="E66" s="20">
        <v>61301</v>
      </c>
      <c r="F66" s="1">
        <f t="shared" si="4"/>
        <v>10988.953627269977</v>
      </c>
      <c r="G66" s="1">
        <f t="shared" si="5"/>
        <v>50312.046372730023</v>
      </c>
      <c r="H66" s="1"/>
    </row>
    <row r="67" spans="1:8" x14ac:dyDescent="0.25">
      <c r="A67" s="4">
        <v>46573</v>
      </c>
      <c r="B67" s="4"/>
      <c r="C67" s="20">
        <f t="shared" si="6"/>
        <v>8432990.8571805656</v>
      </c>
      <c r="D67" s="20">
        <f t="shared" si="3"/>
        <v>50246.570524034207</v>
      </c>
      <c r="E67" s="20">
        <v>61301</v>
      </c>
      <c r="F67" s="1">
        <f t="shared" si="4"/>
        <v>11054.429475965793</v>
      </c>
      <c r="G67" s="1">
        <f t="shared" si="5"/>
        <v>50246.570524034207</v>
      </c>
      <c r="H67" s="1"/>
    </row>
    <row r="68" spans="1:8" x14ac:dyDescent="0.25">
      <c r="A68" s="4">
        <v>46604</v>
      </c>
      <c r="B68" s="4"/>
      <c r="C68" s="20">
        <f t="shared" si="6"/>
        <v>8421936.4277046006</v>
      </c>
      <c r="D68" s="20">
        <f t="shared" si="3"/>
        <v>50180.704548406582</v>
      </c>
      <c r="E68" s="20">
        <v>61301</v>
      </c>
      <c r="F68" s="1">
        <f t="shared" si="4"/>
        <v>11120.295451593418</v>
      </c>
      <c r="G68" s="1">
        <f t="shared" si="5"/>
        <v>50180.704548406582</v>
      </c>
      <c r="H68" s="1"/>
    </row>
    <row r="69" spans="1:8" x14ac:dyDescent="0.25">
      <c r="A69" s="4">
        <v>46635</v>
      </c>
      <c r="B69" s="4"/>
      <c r="C69" s="20">
        <f t="shared" si="6"/>
        <v>8410816.132253008</v>
      </c>
      <c r="D69" s="20">
        <f t="shared" si="3"/>
        <v>50114.446121340843</v>
      </c>
      <c r="E69" s="20">
        <v>61301</v>
      </c>
      <c r="F69" s="1">
        <f t="shared" si="4"/>
        <v>11186.553878659157</v>
      </c>
      <c r="G69" s="1">
        <f t="shared" si="5"/>
        <v>50114.446121340843</v>
      </c>
      <c r="H69" s="1"/>
    </row>
    <row r="70" spans="1:8" x14ac:dyDescent="0.25">
      <c r="A70" s="4">
        <v>46665</v>
      </c>
      <c r="B70" s="4"/>
      <c r="C70" s="20">
        <f t="shared" si="6"/>
        <v>8399629.5783743486</v>
      </c>
      <c r="D70" s="20">
        <f t="shared" si="3"/>
        <v>50047.792904480499</v>
      </c>
      <c r="E70" s="20">
        <v>61301</v>
      </c>
      <c r="F70" s="1">
        <f t="shared" si="4"/>
        <v>11253.207095519501</v>
      </c>
      <c r="G70" s="1">
        <f t="shared" si="5"/>
        <v>50047.792904480499</v>
      </c>
      <c r="H70" s="1"/>
    </row>
    <row r="71" spans="1:8" x14ac:dyDescent="0.25">
      <c r="A71" s="4">
        <v>46696</v>
      </c>
      <c r="B71" s="4"/>
      <c r="C71" s="20">
        <f t="shared" si="6"/>
        <v>8388376.3712788289</v>
      </c>
      <c r="D71" s="20">
        <f t="shared" si="3"/>
        <v>49980.742545536363</v>
      </c>
      <c r="E71" s="20">
        <v>61301</v>
      </c>
      <c r="F71" s="1">
        <f t="shared" si="4"/>
        <v>11320.257454463637</v>
      </c>
      <c r="G71" s="1">
        <f t="shared" si="5"/>
        <v>49980.742545536363</v>
      </c>
      <c r="H71" s="1"/>
    </row>
    <row r="72" spans="1:8" x14ac:dyDescent="0.25">
      <c r="A72" s="4">
        <v>46726</v>
      </c>
      <c r="B72" s="4"/>
      <c r="C72" s="20">
        <f t="shared" si="6"/>
        <v>8377056.1138243657</v>
      </c>
      <c r="D72" s="20">
        <f t="shared" ref="D72:D135" si="7">($C$1%*C72)/12</f>
        <v>49913.292678203521</v>
      </c>
      <c r="E72" s="20">
        <v>61301</v>
      </c>
      <c r="F72" s="1">
        <f t="shared" si="4"/>
        <v>11387.707321796479</v>
      </c>
      <c r="G72" s="1">
        <f t="shared" si="5"/>
        <v>49913.292678203521</v>
      </c>
      <c r="H72" s="1"/>
    </row>
    <row r="73" spans="1:8" x14ac:dyDescent="0.25">
      <c r="A73" s="4">
        <v>46757</v>
      </c>
      <c r="B73" s="4"/>
      <c r="C73" s="20">
        <f t="shared" si="6"/>
        <v>8365668.4065025691</v>
      </c>
      <c r="D73" s="20">
        <f t="shared" si="7"/>
        <v>49845.440922077811</v>
      </c>
      <c r="E73" s="20">
        <v>61301</v>
      </c>
      <c r="F73" s="1">
        <f t="shared" si="4"/>
        <v>11455.559077922189</v>
      </c>
      <c r="G73" s="1">
        <f t="shared" si="5"/>
        <v>49845.440922077811</v>
      </c>
      <c r="H73" s="1"/>
    </row>
    <row r="74" spans="1:8" x14ac:dyDescent="0.25">
      <c r="A74" s="4">
        <v>46788</v>
      </c>
      <c r="B74" s="4"/>
      <c r="C74" s="20">
        <f t="shared" si="6"/>
        <v>8354212.8474246468</v>
      </c>
      <c r="D74" s="20">
        <f t="shared" si="7"/>
        <v>49777.184882571863</v>
      </c>
      <c r="E74" s="20">
        <v>61301</v>
      </c>
      <c r="F74" s="1">
        <f t="shared" si="4"/>
        <v>11523.815117428137</v>
      </c>
      <c r="G74" s="1">
        <f t="shared" si="5"/>
        <v>49777.184882571863</v>
      </c>
      <c r="H74" s="1"/>
    </row>
    <row r="75" spans="1:8" x14ac:dyDescent="0.25">
      <c r="A75" s="4">
        <v>46817</v>
      </c>
      <c r="B75" s="4"/>
      <c r="C75" s="20">
        <f t="shared" si="6"/>
        <v>8342689.0323072188</v>
      </c>
      <c r="D75" s="20">
        <f t="shared" si="7"/>
        <v>49708.522150830519</v>
      </c>
      <c r="E75" s="20">
        <v>61301</v>
      </c>
      <c r="F75" s="1">
        <f t="shared" si="4"/>
        <v>11592.477849169481</v>
      </c>
      <c r="G75" s="1">
        <f t="shared" si="5"/>
        <v>49708.522150830519</v>
      </c>
      <c r="H75" s="1"/>
    </row>
    <row r="76" spans="1:8" x14ac:dyDescent="0.25">
      <c r="A76" s="4">
        <v>46848</v>
      </c>
      <c r="B76" s="4"/>
      <c r="C76" s="20">
        <f t="shared" si="6"/>
        <v>8331096.5544580491</v>
      </c>
      <c r="D76" s="20">
        <f t="shared" si="7"/>
        <v>49639.450303645885</v>
      </c>
      <c r="E76" s="20">
        <v>61301</v>
      </c>
      <c r="F76" s="1">
        <f t="shared" si="4"/>
        <v>11661.549696354115</v>
      </c>
      <c r="G76" s="1">
        <f t="shared" si="5"/>
        <v>49639.450303645885</v>
      </c>
      <c r="H76" s="1"/>
    </row>
    <row r="77" spans="1:8" x14ac:dyDescent="0.25">
      <c r="A77" s="4">
        <v>46878</v>
      </c>
      <c r="B77" s="4"/>
      <c r="C77" s="20">
        <f t="shared" si="6"/>
        <v>8319435.0047616949</v>
      </c>
      <c r="D77" s="20">
        <f t="shared" si="7"/>
        <v>49569.966903371773</v>
      </c>
      <c r="E77" s="20">
        <v>61301</v>
      </c>
      <c r="F77" s="1">
        <f t="shared" si="4"/>
        <v>11731.033096628227</v>
      </c>
      <c r="G77" s="1">
        <f t="shared" si="5"/>
        <v>49569.966903371773</v>
      </c>
      <c r="H77" s="1"/>
    </row>
    <row r="78" spans="1:8" x14ac:dyDescent="0.25">
      <c r="A78" s="4">
        <v>46909</v>
      </c>
      <c r="B78" s="4"/>
      <c r="C78" s="20">
        <f t="shared" si="6"/>
        <v>8307703.9716650667</v>
      </c>
      <c r="D78" s="20">
        <f t="shared" si="7"/>
        <v>49500.069497837692</v>
      </c>
      <c r="E78" s="20">
        <v>61301</v>
      </c>
      <c r="F78" s="1">
        <f t="shared" si="4"/>
        <v>11800.930502162308</v>
      </c>
      <c r="G78" s="1">
        <f t="shared" si="5"/>
        <v>49500.069497837692</v>
      </c>
      <c r="H78" s="1"/>
    </row>
    <row r="79" spans="1:8" x14ac:dyDescent="0.25">
      <c r="A79" s="4">
        <v>46939</v>
      </c>
      <c r="B79" s="4"/>
      <c r="C79" s="20">
        <f t="shared" si="6"/>
        <v>8295903.0411629044</v>
      </c>
      <c r="D79" s="20">
        <f t="shared" si="7"/>
        <v>49429.755620262316</v>
      </c>
      <c r="E79" s="20">
        <v>61301</v>
      </c>
      <c r="F79" s="1">
        <f t="shared" si="4"/>
        <v>11871.244379737684</v>
      </c>
      <c r="G79" s="1">
        <f t="shared" si="5"/>
        <v>49429.755620262316</v>
      </c>
      <c r="H79" s="1"/>
    </row>
    <row r="80" spans="1:8" x14ac:dyDescent="0.25">
      <c r="A80" s="4">
        <v>46970</v>
      </c>
      <c r="B80" s="4"/>
      <c r="C80" s="20">
        <f t="shared" si="6"/>
        <v>8284031.7967831669</v>
      </c>
      <c r="D80" s="20">
        <f t="shared" si="7"/>
        <v>49359.022789166374</v>
      </c>
      <c r="E80" s="20">
        <v>61301</v>
      </c>
      <c r="F80" s="1">
        <f t="shared" si="4"/>
        <v>11941.977210833626</v>
      </c>
      <c r="G80" s="1">
        <f t="shared" si="5"/>
        <v>49359.022789166374</v>
      </c>
      <c r="H80" s="1"/>
    </row>
    <row r="81" spans="1:8" x14ac:dyDescent="0.25">
      <c r="A81" s="4">
        <v>47001</v>
      </c>
      <c r="B81" s="4"/>
      <c r="C81" s="20">
        <f t="shared" si="6"/>
        <v>8272089.8195723332</v>
      </c>
      <c r="D81" s="20">
        <f t="shared" si="7"/>
        <v>49287.868508285152</v>
      </c>
      <c r="E81" s="20">
        <v>61301</v>
      </c>
      <c r="F81" s="1">
        <f t="shared" si="4"/>
        <v>12013.131491714848</v>
      </c>
      <c r="G81" s="1">
        <f t="shared" si="5"/>
        <v>49287.868508285152</v>
      </c>
      <c r="H81" s="1"/>
    </row>
    <row r="82" spans="1:8" x14ac:dyDescent="0.25">
      <c r="A82" s="4">
        <v>47031</v>
      </c>
      <c r="B82" s="4"/>
      <c r="C82" s="20">
        <f t="shared" si="6"/>
        <v>8260076.6880806182</v>
      </c>
      <c r="D82" s="20">
        <f t="shared" si="7"/>
        <v>49216.290266480355</v>
      </c>
      <c r="E82" s="20">
        <v>61301</v>
      </c>
      <c r="F82" s="1">
        <f t="shared" si="4"/>
        <v>12084.709733519645</v>
      </c>
      <c r="G82" s="1">
        <f t="shared" si="5"/>
        <v>49216.290266480355</v>
      </c>
      <c r="H82" s="1"/>
    </row>
    <row r="83" spans="1:8" x14ac:dyDescent="0.25">
      <c r="A83" s="4">
        <v>47062</v>
      </c>
      <c r="B83" s="4"/>
      <c r="C83" s="20">
        <f t="shared" si="6"/>
        <v>8247991.9783470985</v>
      </c>
      <c r="D83" s="20">
        <f t="shared" si="7"/>
        <v>49144.285537651471</v>
      </c>
      <c r="E83" s="20">
        <v>61301</v>
      </c>
      <c r="F83" s="1">
        <f t="shared" si="4"/>
        <v>12156.714462348529</v>
      </c>
      <c r="G83" s="1">
        <f t="shared" si="5"/>
        <v>49144.285537651471</v>
      </c>
      <c r="H83" s="1"/>
    </row>
    <row r="84" spans="1:8" x14ac:dyDescent="0.25">
      <c r="A84" s="4">
        <v>47092</v>
      </c>
      <c r="B84" s="4"/>
      <c r="C84" s="20">
        <f t="shared" si="6"/>
        <v>8235835.2638847502</v>
      </c>
      <c r="D84" s="20">
        <f t="shared" si="7"/>
        <v>49071.851780646648</v>
      </c>
      <c r="E84" s="20">
        <v>61301</v>
      </c>
      <c r="F84" s="1">
        <f t="shared" si="4"/>
        <v>12229.148219353352</v>
      </c>
      <c r="G84" s="1">
        <f t="shared" si="5"/>
        <v>49071.851780646648</v>
      </c>
      <c r="H84" s="1"/>
    </row>
    <row r="85" spans="1:8" x14ac:dyDescent="0.25">
      <c r="A85" s="4">
        <v>47123</v>
      </c>
      <c r="B85" s="4"/>
      <c r="C85" s="20">
        <f t="shared" si="6"/>
        <v>8223606.1156653967</v>
      </c>
      <c r="D85" s="20">
        <f t="shared" si="7"/>
        <v>48998.986439172993</v>
      </c>
      <c r="E85" s="20">
        <v>61301</v>
      </c>
      <c r="F85" s="1">
        <f t="shared" si="4"/>
        <v>12302.013560827007</v>
      </c>
      <c r="G85" s="1">
        <f t="shared" si="5"/>
        <v>48998.986439172993</v>
      </c>
      <c r="H85" s="1"/>
    </row>
    <row r="86" spans="1:8" x14ac:dyDescent="0.25">
      <c r="A86" s="4">
        <v>47154</v>
      </c>
      <c r="B86" s="4"/>
      <c r="C86" s="20">
        <f t="shared" si="6"/>
        <v>8211304.1021045698</v>
      </c>
      <c r="D86" s="20">
        <f t="shared" si="7"/>
        <v>48925.686941706401</v>
      </c>
      <c r="E86" s="20">
        <v>61301</v>
      </c>
      <c r="F86" s="1">
        <f t="shared" si="4"/>
        <v>12375.313058293599</v>
      </c>
      <c r="G86" s="1">
        <f t="shared" si="5"/>
        <v>48925.686941706401</v>
      </c>
      <c r="H86" s="1"/>
    </row>
    <row r="87" spans="1:8" x14ac:dyDescent="0.25">
      <c r="A87" s="4">
        <v>47182</v>
      </c>
      <c r="B87" s="4"/>
      <c r="C87" s="20">
        <f t="shared" si="6"/>
        <v>8198928.7890462764</v>
      </c>
      <c r="D87" s="20">
        <f t="shared" si="7"/>
        <v>48851.950701400732</v>
      </c>
      <c r="E87" s="20">
        <v>61301</v>
      </c>
      <c r="F87" s="1">
        <f t="shared" si="4"/>
        <v>12449.049298599268</v>
      </c>
      <c r="G87" s="1">
        <f t="shared" si="5"/>
        <v>48851.950701400732</v>
      </c>
      <c r="H87" s="1"/>
    </row>
    <row r="88" spans="1:8" x14ac:dyDescent="0.25">
      <c r="A88" s="4">
        <v>47213</v>
      </c>
      <c r="B88" s="4"/>
      <c r="C88" s="20">
        <f t="shared" si="6"/>
        <v>8186479.739747677</v>
      </c>
      <c r="D88" s="20">
        <f t="shared" si="7"/>
        <v>48777.775115996577</v>
      </c>
      <c r="E88" s="20">
        <v>61301</v>
      </c>
      <c r="F88" s="1">
        <f t="shared" si="4"/>
        <v>12523.224884003423</v>
      </c>
      <c r="G88" s="1">
        <f t="shared" si="5"/>
        <v>48777.775115996577</v>
      </c>
      <c r="H88" s="1"/>
    </row>
    <row r="89" spans="1:8" x14ac:dyDescent="0.25">
      <c r="A89" s="4">
        <v>47243</v>
      </c>
      <c r="B89" s="4"/>
      <c r="C89" s="20">
        <f t="shared" si="6"/>
        <v>8173956.5148636736</v>
      </c>
      <c r="D89" s="20">
        <f t="shared" si="7"/>
        <v>48703.157567729395</v>
      </c>
      <c r="E89" s="20">
        <v>61301</v>
      </c>
      <c r="F89" s="1">
        <f t="shared" si="4"/>
        <v>12597.842432270605</v>
      </c>
      <c r="G89" s="1">
        <f t="shared" si="5"/>
        <v>48703.157567729395</v>
      </c>
      <c r="H89" s="1"/>
    </row>
    <row r="90" spans="1:8" x14ac:dyDescent="0.25">
      <c r="A90" s="4">
        <v>47274</v>
      </c>
      <c r="B90" s="4"/>
      <c r="C90" s="20">
        <f t="shared" si="6"/>
        <v>8161358.6724314028</v>
      </c>
      <c r="D90" s="20">
        <f t="shared" si="7"/>
        <v>48628.095423237108</v>
      </c>
      <c r="E90" s="20">
        <v>61301</v>
      </c>
      <c r="F90" s="1">
        <f t="shared" si="4"/>
        <v>12672.904576762892</v>
      </c>
      <c r="G90" s="1">
        <f t="shared" si="5"/>
        <v>48628.095423237108</v>
      </c>
      <c r="H90" s="1"/>
    </row>
    <row r="91" spans="1:8" x14ac:dyDescent="0.25">
      <c r="A91" s="4">
        <v>47304</v>
      </c>
      <c r="B91" s="4"/>
      <c r="C91" s="20">
        <f t="shared" si="6"/>
        <v>8148685.7678546403</v>
      </c>
      <c r="D91" s="20">
        <f t="shared" si="7"/>
        <v>48552.586033467232</v>
      </c>
      <c r="E91" s="20">
        <v>61301</v>
      </c>
      <c r="F91" s="1">
        <f t="shared" si="4"/>
        <v>12748.413966532768</v>
      </c>
      <c r="G91" s="1">
        <f t="shared" si="5"/>
        <v>48552.586033467232</v>
      </c>
      <c r="H91" s="1"/>
    </row>
    <row r="92" spans="1:8" x14ac:dyDescent="0.25">
      <c r="A92" s="4">
        <v>47335</v>
      </c>
      <c r="B92" s="4"/>
      <c r="C92" s="20">
        <f t="shared" si="6"/>
        <v>8135937.3538881075</v>
      </c>
      <c r="D92" s="20">
        <f t="shared" si="7"/>
        <v>48476.626733583311</v>
      </c>
      <c r="E92" s="20">
        <v>61301</v>
      </c>
      <c r="F92" s="1">
        <f t="shared" si="4"/>
        <v>12824.373266416689</v>
      </c>
      <c r="G92" s="1">
        <f t="shared" si="5"/>
        <v>48476.626733583311</v>
      </c>
      <c r="H92" s="1"/>
    </row>
    <row r="93" spans="1:8" x14ac:dyDescent="0.25">
      <c r="A93" s="4">
        <v>47366</v>
      </c>
      <c r="B93" s="4"/>
      <c r="C93" s="20">
        <f t="shared" si="6"/>
        <v>8123112.9806216909</v>
      </c>
      <c r="D93" s="20">
        <f t="shared" si="7"/>
        <v>48400.214842870912</v>
      </c>
      <c r="E93" s="20">
        <v>61301</v>
      </c>
      <c r="F93" s="1">
        <f t="shared" si="4"/>
        <v>12900.785157129088</v>
      </c>
      <c r="G93" s="1">
        <f t="shared" si="5"/>
        <v>48400.214842870912</v>
      </c>
      <c r="H93" s="1"/>
    </row>
    <row r="94" spans="1:8" x14ac:dyDescent="0.25">
      <c r="A94" s="4">
        <v>47396</v>
      </c>
      <c r="B94" s="4"/>
      <c r="C94" s="20">
        <f t="shared" si="6"/>
        <v>8110212.1954645617</v>
      </c>
      <c r="D94" s="20">
        <f t="shared" si="7"/>
        <v>48323.347664643021</v>
      </c>
      <c r="E94" s="20">
        <v>61301</v>
      </c>
      <c r="F94" s="1">
        <f t="shared" si="4"/>
        <v>12977.652335356979</v>
      </c>
      <c r="G94" s="1">
        <f t="shared" si="5"/>
        <v>48323.347664643021</v>
      </c>
      <c r="H94" s="1"/>
    </row>
    <row r="95" spans="1:8" x14ac:dyDescent="0.25">
      <c r="A95" s="4">
        <v>47427</v>
      </c>
      <c r="B95" s="4"/>
      <c r="C95" s="20">
        <f t="shared" si="6"/>
        <v>8097234.5431292048</v>
      </c>
      <c r="D95" s="20">
        <f t="shared" si="7"/>
        <v>48246.022486144851</v>
      </c>
      <c r="E95" s="20">
        <v>61301</v>
      </c>
      <c r="F95" s="1">
        <f t="shared" si="4"/>
        <v>13054.977513855149</v>
      </c>
      <c r="G95" s="1">
        <f t="shared" si="5"/>
        <v>48246.022486144851</v>
      </c>
      <c r="H95" s="1"/>
    </row>
    <row r="96" spans="1:8" x14ac:dyDescent="0.25">
      <c r="A96" s="4">
        <v>47457</v>
      </c>
      <c r="B96" s="4"/>
      <c r="C96" s="20">
        <f t="shared" si="6"/>
        <v>8084179.5656153494</v>
      </c>
      <c r="D96" s="20">
        <f t="shared" si="7"/>
        <v>48168.236578458127</v>
      </c>
      <c r="E96" s="20">
        <v>61301</v>
      </c>
      <c r="F96" s="1">
        <f t="shared" si="4"/>
        <v>13132.763421541873</v>
      </c>
      <c r="G96" s="1">
        <f t="shared" si="5"/>
        <v>48168.236578458127</v>
      </c>
      <c r="H96" s="1"/>
    </row>
    <row r="97" spans="1:8" x14ac:dyDescent="0.25">
      <c r="A97" s="4">
        <v>47488</v>
      </c>
      <c r="B97" s="4"/>
      <c r="C97" s="20">
        <f t="shared" si="6"/>
        <v>8071046.8021938074</v>
      </c>
      <c r="D97" s="20">
        <f t="shared" si="7"/>
        <v>48089.987196404778</v>
      </c>
      <c r="E97" s="20">
        <v>61301</v>
      </c>
      <c r="F97" s="1">
        <f t="shared" si="4"/>
        <v>13211.012803595222</v>
      </c>
      <c r="G97" s="1">
        <f t="shared" si="5"/>
        <v>48089.987196404778</v>
      </c>
      <c r="H97" s="1"/>
    </row>
    <row r="98" spans="1:8" x14ac:dyDescent="0.25">
      <c r="A98" s="4">
        <v>47519</v>
      </c>
      <c r="B98" s="4"/>
      <c r="C98" s="20">
        <f t="shared" si="6"/>
        <v>8057835.7893902119</v>
      </c>
      <c r="D98" s="20">
        <f t="shared" si="7"/>
        <v>48011.271578450018</v>
      </c>
      <c r="E98" s="20">
        <v>61301</v>
      </c>
      <c r="F98" s="1">
        <f t="shared" si="4"/>
        <v>13289.728421549982</v>
      </c>
      <c r="G98" s="1">
        <f t="shared" si="5"/>
        <v>48011.271578450018</v>
      </c>
      <c r="H98" s="1"/>
    </row>
    <row r="99" spans="1:8" x14ac:dyDescent="0.25">
      <c r="A99" s="4">
        <v>47547</v>
      </c>
      <c r="B99" s="4"/>
      <c r="C99" s="20">
        <f t="shared" si="6"/>
        <v>8044546.0609686617</v>
      </c>
      <c r="D99" s="20">
        <f t="shared" si="7"/>
        <v>47932.086946604948</v>
      </c>
      <c r="E99" s="20">
        <v>61301</v>
      </c>
      <c r="F99" s="1">
        <f t="shared" si="4"/>
        <v>13368.913053395052</v>
      </c>
      <c r="G99" s="1">
        <f t="shared" si="5"/>
        <v>47932.086946604948</v>
      </c>
      <c r="H99" s="1"/>
    </row>
    <row r="100" spans="1:8" x14ac:dyDescent="0.25">
      <c r="A100" s="4">
        <v>47578</v>
      </c>
      <c r="B100" s="4"/>
      <c r="C100" s="20">
        <f t="shared" si="6"/>
        <v>8031177.1479152665</v>
      </c>
      <c r="D100" s="20">
        <f t="shared" si="7"/>
        <v>47852.43050632847</v>
      </c>
      <c r="E100" s="20">
        <v>61301</v>
      </c>
      <c r="F100" s="1">
        <f t="shared" si="4"/>
        <v>13448.56949367153</v>
      </c>
      <c r="G100" s="1">
        <f t="shared" si="5"/>
        <v>47852.43050632847</v>
      </c>
      <c r="H100" s="1"/>
    </row>
    <row r="101" spans="1:8" x14ac:dyDescent="0.25">
      <c r="A101" s="4">
        <v>47608</v>
      </c>
      <c r="B101" s="4"/>
      <c r="C101" s="20">
        <f t="shared" si="6"/>
        <v>8017728.5784215946</v>
      </c>
      <c r="D101" s="20">
        <f t="shared" si="7"/>
        <v>47772.299446428668</v>
      </c>
      <c r="E101" s="20">
        <v>61301</v>
      </c>
      <c r="F101" s="1">
        <f t="shared" si="4"/>
        <v>13528.700553571332</v>
      </c>
      <c r="G101" s="1">
        <f t="shared" si="5"/>
        <v>47772.299446428668</v>
      </c>
      <c r="H101" s="1"/>
    </row>
    <row r="102" spans="1:8" x14ac:dyDescent="0.25">
      <c r="A102" s="4">
        <v>47639</v>
      </c>
      <c r="B102" s="4"/>
      <c r="C102" s="20">
        <f t="shared" si="6"/>
        <v>8004199.8778680237</v>
      </c>
      <c r="D102" s="20">
        <f t="shared" si="7"/>
        <v>47691.690938963642</v>
      </c>
      <c r="E102" s="20">
        <v>61301</v>
      </c>
      <c r="F102" s="1">
        <f t="shared" si="4"/>
        <v>13609.309061036358</v>
      </c>
      <c r="G102" s="1">
        <f t="shared" si="5"/>
        <v>47691.690938963642</v>
      </c>
      <c r="H102" s="1"/>
    </row>
    <row r="103" spans="1:8" x14ac:dyDescent="0.25">
      <c r="A103" s="4">
        <v>47669</v>
      </c>
      <c r="B103" s="4"/>
      <c r="C103" s="20">
        <f t="shared" si="6"/>
        <v>7990590.5688069873</v>
      </c>
      <c r="D103" s="20">
        <f t="shared" si="7"/>
        <v>47610.602139141636</v>
      </c>
      <c r="E103" s="20">
        <v>61301</v>
      </c>
      <c r="F103" s="1">
        <f t="shared" si="4"/>
        <v>13690.397860858364</v>
      </c>
      <c r="G103" s="1">
        <f t="shared" si="5"/>
        <v>47610.602139141636</v>
      </c>
      <c r="H103" s="1"/>
    </row>
    <row r="104" spans="1:8" x14ac:dyDescent="0.25">
      <c r="A104" s="4">
        <v>47700</v>
      </c>
      <c r="B104" s="4"/>
      <c r="C104" s="20">
        <f t="shared" si="6"/>
        <v>7976900.1709461287</v>
      </c>
      <c r="D104" s="20">
        <f t="shared" si="7"/>
        <v>47529.030185220683</v>
      </c>
      <c r="E104" s="20">
        <v>61301</v>
      </c>
      <c r="F104" s="1">
        <f t="shared" si="4"/>
        <v>13771.969814779317</v>
      </c>
      <c r="G104" s="1">
        <f t="shared" si="5"/>
        <v>47529.030185220683</v>
      </c>
      <c r="H104" s="1"/>
    </row>
    <row r="105" spans="1:8" x14ac:dyDescent="0.25">
      <c r="A105" s="4">
        <v>47731</v>
      </c>
      <c r="B105" s="4"/>
      <c r="C105" s="20">
        <f t="shared" si="6"/>
        <v>7963128.2011313494</v>
      </c>
      <c r="D105" s="20">
        <f t="shared" si="7"/>
        <v>47446.972198407631</v>
      </c>
      <c r="E105" s="20">
        <v>61301</v>
      </c>
      <c r="F105" s="1">
        <f t="shared" si="4"/>
        <v>13854.027801592369</v>
      </c>
      <c r="G105" s="1">
        <f t="shared" si="5"/>
        <v>47446.972198407631</v>
      </c>
      <c r="H105" s="1"/>
    </row>
    <row r="106" spans="1:8" x14ac:dyDescent="0.25">
      <c r="A106" s="4">
        <v>47761</v>
      </c>
      <c r="B106" s="4"/>
      <c r="C106" s="20">
        <f t="shared" si="6"/>
        <v>7949274.1733297575</v>
      </c>
      <c r="D106" s="20">
        <f t="shared" si="7"/>
        <v>47364.425282756478</v>
      </c>
      <c r="E106" s="20">
        <v>61301</v>
      </c>
      <c r="F106" s="1">
        <f t="shared" si="4"/>
        <v>13936.574717243522</v>
      </c>
      <c r="G106" s="1">
        <f t="shared" si="5"/>
        <v>47364.425282756478</v>
      </c>
      <c r="H106" s="1"/>
    </row>
    <row r="107" spans="1:8" x14ac:dyDescent="0.25">
      <c r="A107" s="4">
        <v>47792</v>
      </c>
      <c r="B107" s="4"/>
      <c r="C107" s="20">
        <f t="shared" si="6"/>
        <v>7935337.5986125143</v>
      </c>
      <c r="D107" s="20">
        <f t="shared" si="7"/>
        <v>47281.386525066242</v>
      </c>
      <c r="E107" s="20">
        <v>61301</v>
      </c>
      <c r="F107" s="1">
        <f t="shared" si="4"/>
        <v>14019.613474933758</v>
      </c>
      <c r="G107" s="1">
        <f t="shared" si="5"/>
        <v>47281.386525066242</v>
      </c>
      <c r="H107" s="1"/>
    </row>
    <row r="108" spans="1:8" x14ac:dyDescent="0.25">
      <c r="A108" s="4">
        <v>47822</v>
      </c>
      <c r="B108" s="4"/>
      <c r="C108" s="20">
        <f t="shared" si="6"/>
        <v>7921317.9851375809</v>
      </c>
      <c r="D108" s="20">
        <f t="shared" si="7"/>
        <v>47197.852994778084</v>
      </c>
      <c r="E108" s="20">
        <v>61301</v>
      </c>
      <c r="F108" s="1">
        <f t="shared" si="4"/>
        <v>14103.147005221916</v>
      </c>
      <c r="G108" s="1">
        <f t="shared" si="5"/>
        <v>47197.852994778084</v>
      </c>
      <c r="H108" s="1"/>
    </row>
    <row r="109" spans="1:8" x14ac:dyDescent="0.25">
      <c r="A109" s="4">
        <v>47853</v>
      </c>
      <c r="B109" s="4"/>
      <c r="C109" s="20">
        <f t="shared" si="6"/>
        <v>7907214.8381323591</v>
      </c>
      <c r="D109" s="20">
        <f t="shared" si="7"/>
        <v>47113.82174387198</v>
      </c>
      <c r="E109" s="20">
        <v>61301</v>
      </c>
      <c r="F109" s="1">
        <f t="shared" ref="F109:F172" si="8">E109-D109</f>
        <v>14187.17825612802</v>
      </c>
      <c r="G109" s="1">
        <f t="shared" ref="G109:G172" si="9">D109</f>
        <v>47113.82174387198</v>
      </c>
      <c r="H109" s="1"/>
    </row>
    <row r="110" spans="1:8" x14ac:dyDescent="0.25">
      <c r="A110" s="4">
        <v>47884</v>
      </c>
      <c r="B110" s="4"/>
      <c r="C110" s="20">
        <f t="shared" ref="C110:C173" si="10">C109-F109-H110</f>
        <v>7893027.6598762311</v>
      </c>
      <c r="D110" s="20">
        <f t="shared" si="7"/>
        <v>47029.289806762543</v>
      </c>
      <c r="E110" s="20">
        <v>61301</v>
      </c>
      <c r="F110" s="1">
        <f t="shared" si="8"/>
        <v>14271.710193237457</v>
      </c>
      <c r="G110" s="1">
        <f t="shared" si="9"/>
        <v>47029.289806762543</v>
      </c>
      <c r="H110" s="1"/>
    </row>
    <row r="111" spans="1:8" x14ac:dyDescent="0.25">
      <c r="A111" s="4">
        <v>47912</v>
      </c>
      <c r="B111" s="4"/>
      <c r="C111" s="20">
        <f t="shared" si="10"/>
        <v>7878755.9496829938</v>
      </c>
      <c r="D111" s="20">
        <f t="shared" si="7"/>
        <v>46944.254200194504</v>
      </c>
      <c r="E111" s="20">
        <v>61301</v>
      </c>
      <c r="F111" s="1">
        <f t="shared" si="8"/>
        <v>14356.745799805496</v>
      </c>
      <c r="G111" s="1">
        <f t="shared" si="9"/>
        <v>46944.254200194504</v>
      </c>
      <c r="H111" s="1"/>
    </row>
    <row r="112" spans="1:8" x14ac:dyDescent="0.25">
      <c r="A112" s="4">
        <v>47943</v>
      </c>
      <c r="B112" s="4"/>
      <c r="C112" s="20">
        <f t="shared" si="10"/>
        <v>7864399.2038831888</v>
      </c>
      <c r="D112" s="20">
        <f t="shared" si="7"/>
        <v>46858.711923137336</v>
      </c>
      <c r="E112" s="20">
        <v>61301</v>
      </c>
      <c r="F112" s="1">
        <f t="shared" si="8"/>
        <v>14442.288076862664</v>
      </c>
      <c r="G112" s="1">
        <f t="shared" si="9"/>
        <v>46858.711923137336</v>
      </c>
      <c r="H112" s="1"/>
    </row>
    <row r="113" spans="1:8" x14ac:dyDescent="0.25">
      <c r="A113" s="4">
        <v>47973</v>
      </c>
      <c r="B113" s="4"/>
      <c r="C113" s="20">
        <f t="shared" si="10"/>
        <v>7849956.9158063261</v>
      </c>
      <c r="D113" s="20">
        <f t="shared" si="7"/>
        <v>46772.659956679367</v>
      </c>
      <c r="E113" s="20">
        <v>61301</v>
      </c>
      <c r="F113" s="1">
        <f t="shared" si="8"/>
        <v>14528.340043320633</v>
      </c>
      <c r="G113" s="1">
        <f t="shared" si="9"/>
        <v>46772.659956679367</v>
      </c>
      <c r="H113" s="1"/>
    </row>
    <row r="114" spans="1:8" x14ac:dyDescent="0.25">
      <c r="A114" s="4">
        <v>48004</v>
      </c>
      <c r="B114" s="4"/>
      <c r="C114" s="20">
        <f t="shared" si="10"/>
        <v>7835428.5757630058</v>
      </c>
      <c r="D114" s="20">
        <f t="shared" si="7"/>
        <v>46686.095263921248</v>
      </c>
      <c r="E114" s="20">
        <v>61301</v>
      </c>
      <c r="F114" s="1">
        <f t="shared" si="8"/>
        <v>14614.904736078752</v>
      </c>
      <c r="G114" s="1">
        <f t="shared" si="9"/>
        <v>46686.095263921248</v>
      </c>
      <c r="H114" s="1"/>
    </row>
    <row r="115" spans="1:8" x14ac:dyDescent="0.25">
      <c r="A115" s="4">
        <v>48034</v>
      </c>
      <c r="B115" s="4"/>
      <c r="C115" s="20">
        <f t="shared" si="10"/>
        <v>7820813.6710269274</v>
      </c>
      <c r="D115" s="20">
        <f t="shared" si="7"/>
        <v>46599.014789868779</v>
      </c>
      <c r="E115" s="20">
        <v>61301</v>
      </c>
      <c r="F115" s="1">
        <f t="shared" si="8"/>
        <v>14701.985210131221</v>
      </c>
      <c r="G115" s="1">
        <f t="shared" si="9"/>
        <v>46599.014789868779</v>
      </c>
      <c r="H115" s="1"/>
    </row>
    <row r="116" spans="1:8" x14ac:dyDescent="0.25">
      <c r="A116" s="4">
        <v>48065</v>
      </c>
      <c r="B116" s="4"/>
      <c r="C116" s="20">
        <f t="shared" si="10"/>
        <v>7806111.6858167965</v>
      </c>
      <c r="D116" s="20">
        <f t="shared" si="7"/>
        <v>46511.415461325087</v>
      </c>
      <c r="E116" s="20">
        <v>61301</v>
      </c>
      <c r="F116" s="1">
        <f t="shared" si="8"/>
        <v>14789.584538674913</v>
      </c>
      <c r="G116" s="1">
        <f t="shared" si="9"/>
        <v>46511.415461325087</v>
      </c>
      <c r="H116" s="1"/>
    </row>
    <row r="117" spans="1:8" x14ac:dyDescent="0.25">
      <c r="A117" s="4">
        <v>48096</v>
      </c>
      <c r="B117" s="4"/>
      <c r="C117" s="20">
        <f t="shared" si="10"/>
        <v>7791322.1012781216</v>
      </c>
      <c r="D117" s="20">
        <f t="shared" si="7"/>
        <v>46423.29418678215</v>
      </c>
      <c r="E117" s="20">
        <v>61301</v>
      </c>
      <c r="F117" s="1">
        <f t="shared" si="8"/>
        <v>14877.70581321785</v>
      </c>
      <c r="G117" s="1">
        <f t="shared" si="9"/>
        <v>46423.29418678215</v>
      </c>
      <c r="H117" s="1"/>
    </row>
    <row r="118" spans="1:8" x14ac:dyDescent="0.25">
      <c r="A118" s="4">
        <v>48126</v>
      </c>
      <c r="B118" s="4"/>
      <c r="C118" s="20">
        <f t="shared" si="10"/>
        <v>7776444.3954649037</v>
      </c>
      <c r="D118" s="20">
        <f t="shared" si="7"/>
        <v>46334.647856311727</v>
      </c>
      <c r="E118" s="20">
        <v>61301</v>
      </c>
      <c r="F118" s="1">
        <f t="shared" si="8"/>
        <v>14966.352143688273</v>
      </c>
      <c r="G118" s="1">
        <f t="shared" si="9"/>
        <v>46334.647856311727</v>
      </c>
      <c r="H118" s="1"/>
    </row>
    <row r="119" spans="1:8" x14ac:dyDescent="0.25">
      <c r="A119" s="4">
        <v>48157</v>
      </c>
      <c r="B119" s="4"/>
      <c r="C119" s="20">
        <f t="shared" si="10"/>
        <v>7761478.0433212155</v>
      </c>
      <c r="D119" s="20">
        <f t="shared" si="7"/>
        <v>46245.473341455574</v>
      </c>
      <c r="E119" s="20">
        <v>61301</v>
      </c>
      <c r="F119" s="1">
        <f t="shared" si="8"/>
        <v>15055.526658544426</v>
      </c>
      <c r="G119" s="1">
        <f t="shared" si="9"/>
        <v>46245.473341455574</v>
      </c>
      <c r="H119" s="1"/>
    </row>
    <row r="120" spans="1:8" x14ac:dyDescent="0.25">
      <c r="A120" s="4">
        <v>48187</v>
      </c>
      <c r="B120" s="4"/>
      <c r="C120" s="20">
        <f t="shared" si="10"/>
        <v>7746422.5166626712</v>
      </c>
      <c r="D120" s="20">
        <f t="shared" si="7"/>
        <v>46155.767495115084</v>
      </c>
      <c r="E120" s="20">
        <v>61301</v>
      </c>
      <c r="F120" s="1">
        <f t="shared" si="8"/>
        <v>15145.232504884916</v>
      </c>
      <c r="G120" s="1">
        <f t="shared" si="9"/>
        <v>46155.767495115084</v>
      </c>
      <c r="H120" s="1"/>
    </row>
    <row r="121" spans="1:8" x14ac:dyDescent="0.25">
      <c r="A121" s="4">
        <v>48218</v>
      </c>
      <c r="B121" s="4"/>
      <c r="C121" s="20">
        <f t="shared" si="10"/>
        <v>7731277.2841577865</v>
      </c>
      <c r="D121" s="20">
        <f t="shared" si="7"/>
        <v>46065.527151440154</v>
      </c>
      <c r="E121" s="20">
        <v>61301</v>
      </c>
      <c r="F121" s="1">
        <f t="shared" si="8"/>
        <v>15235.472848559846</v>
      </c>
      <c r="G121" s="1">
        <f t="shared" si="9"/>
        <v>46065.527151440154</v>
      </c>
      <c r="H121" s="1"/>
    </row>
    <row r="122" spans="1:8" x14ac:dyDescent="0.25">
      <c r="A122" s="4">
        <v>48249</v>
      </c>
      <c r="B122" s="4"/>
      <c r="C122" s="20">
        <f t="shared" si="10"/>
        <v>7716041.8113092268</v>
      </c>
      <c r="D122" s="20">
        <f t="shared" si="7"/>
        <v>45974.749125717477</v>
      </c>
      <c r="E122" s="20">
        <v>61301</v>
      </c>
      <c r="F122" s="1">
        <f t="shared" si="8"/>
        <v>15326.250874282523</v>
      </c>
      <c r="G122" s="1">
        <f t="shared" si="9"/>
        <v>45974.749125717477</v>
      </c>
      <c r="H122" s="1"/>
    </row>
    <row r="123" spans="1:8" x14ac:dyDescent="0.25">
      <c r="A123" s="4">
        <v>48278</v>
      </c>
      <c r="B123" s="4"/>
      <c r="C123" s="20">
        <f t="shared" si="10"/>
        <v>7700715.560434944</v>
      </c>
      <c r="D123" s="20">
        <f t="shared" si="7"/>
        <v>45883.430214258209</v>
      </c>
      <c r="E123" s="20">
        <v>61301</v>
      </c>
      <c r="F123" s="1">
        <f t="shared" si="8"/>
        <v>15417.569785741791</v>
      </c>
      <c r="G123" s="1">
        <f t="shared" si="9"/>
        <v>45883.430214258209</v>
      </c>
      <c r="H123" s="1"/>
    </row>
    <row r="124" spans="1:8" x14ac:dyDescent="0.25">
      <c r="A124" s="4">
        <v>48309</v>
      </c>
      <c r="B124" s="4"/>
      <c r="C124" s="20">
        <f t="shared" si="10"/>
        <v>7685297.9906492019</v>
      </c>
      <c r="D124" s="20">
        <f t="shared" si="7"/>
        <v>45791.567194284835</v>
      </c>
      <c r="E124" s="20">
        <v>61301</v>
      </c>
      <c r="F124" s="1">
        <f t="shared" si="8"/>
        <v>15509.432805715165</v>
      </c>
      <c r="G124" s="1">
        <f t="shared" si="9"/>
        <v>45791.567194284835</v>
      </c>
      <c r="H124" s="1"/>
    </row>
    <row r="125" spans="1:8" x14ac:dyDescent="0.25">
      <c r="A125" s="4">
        <v>48339</v>
      </c>
      <c r="B125" s="4"/>
      <c r="C125" s="20">
        <f t="shared" si="10"/>
        <v>7669788.5578434868</v>
      </c>
      <c r="D125" s="20">
        <f t="shared" si="7"/>
        <v>45699.156823817444</v>
      </c>
      <c r="E125" s="20">
        <v>61301</v>
      </c>
      <c r="F125" s="1">
        <f t="shared" si="8"/>
        <v>15601.843176182556</v>
      </c>
      <c r="G125" s="1">
        <f t="shared" si="9"/>
        <v>45699.156823817444</v>
      </c>
      <c r="H125" s="1"/>
    </row>
    <row r="126" spans="1:8" x14ac:dyDescent="0.25">
      <c r="A126" s="4">
        <v>48370</v>
      </c>
      <c r="B126" s="4"/>
      <c r="C126" s="20">
        <f t="shared" si="10"/>
        <v>7654186.7146673044</v>
      </c>
      <c r="D126" s="20">
        <f t="shared" si="7"/>
        <v>45606.195841559362</v>
      </c>
      <c r="E126" s="20">
        <v>61301</v>
      </c>
      <c r="F126" s="1">
        <f t="shared" si="8"/>
        <v>15694.804158440638</v>
      </c>
      <c r="G126" s="1">
        <f t="shared" si="9"/>
        <v>45606.195841559362</v>
      </c>
      <c r="H126" s="1"/>
    </row>
    <row r="127" spans="1:8" x14ac:dyDescent="0.25">
      <c r="A127" s="4">
        <v>48400</v>
      </c>
      <c r="B127" s="4"/>
      <c r="C127" s="20">
        <f t="shared" si="10"/>
        <v>7638491.9105088636</v>
      </c>
      <c r="D127" s="20">
        <f t="shared" si="7"/>
        <v>45512.680966781983</v>
      </c>
      <c r="E127" s="20">
        <v>61301</v>
      </c>
      <c r="F127" s="1">
        <f t="shared" si="8"/>
        <v>15788.319033218017</v>
      </c>
      <c r="G127" s="1">
        <f t="shared" si="9"/>
        <v>45512.680966781983</v>
      </c>
      <c r="H127" s="1"/>
    </row>
    <row r="128" spans="1:8" x14ac:dyDescent="0.25">
      <c r="A128" s="4">
        <v>48431</v>
      </c>
      <c r="B128" s="4"/>
      <c r="C128" s="20">
        <f t="shared" si="10"/>
        <v>7622703.591475646</v>
      </c>
      <c r="D128" s="20">
        <f t="shared" si="7"/>
        <v>45418.608899209066</v>
      </c>
      <c r="E128" s="20">
        <v>61301</v>
      </c>
      <c r="F128" s="1">
        <f t="shared" si="8"/>
        <v>15882.391100790934</v>
      </c>
      <c r="G128" s="1">
        <f t="shared" si="9"/>
        <v>45418.608899209066</v>
      </c>
      <c r="H128" s="1"/>
    </row>
    <row r="129" spans="1:8" x14ac:dyDescent="0.25">
      <c r="A129" s="4">
        <v>48462</v>
      </c>
      <c r="B129" s="4"/>
      <c r="C129" s="20">
        <f t="shared" si="10"/>
        <v>7606821.2003748547</v>
      </c>
      <c r="D129" s="20">
        <f t="shared" si="7"/>
        <v>45323.976318900182</v>
      </c>
      <c r="E129" s="20">
        <v>61301</v>
      </c>
      <c r="F129" s="1">
        <f t="shared" si="8"/>
        <v>15977.023681099818</v>
      </c>
      <c r="G129" s="1">
        <f t="shared" si="9"/>
        <v>45323.976318900182</v>
      </c>
      <c r="H129" s="1"/>
    </row>
    <row r="130" spans="1:8" x14ac:dyDescent="0.25">
      <c r="A130" s="4">
        <v>48492</v>
      </c>
      <c r="B130" s="4"/>
      <c r="C130" s="20">
        <f t="shared" si="10"/>
        <v>7590844.1766937552</v>
      </c>
      <c r="D130" s="20">
        <f t="shared" si="7"/>
        <v>45228.779886133627</v>
      </c>
      <c r="E130" s="20">
        <v>61301</v>
      </c>
      <c r="F130" s="1">
        <f t="shared" si="8"/>
        <v>16072.220113866373</v>
      </c>
      <c r="G130" s="1">
        <f t="shared" si="9"/>
        <v>45228.779886133627</v>
      </c>
      <c r="H130" s="1"/>
    </row>
    <row r="131" spans="1:8" x14ac:dyDescent="0.25">
      <c r="A131" s="4">
        <v>48523</v>
      </c>
      <c r="B131" s="4"/>
      <c r="C131" s="20">
        <f t="shared" si="10"/>
        <v>7574771.9565798892</v>
      </c>
      <c r="D131" s="20">
        <f t="shared" si="7"/>
        <v>45133.016241288511</v>
      </c>
      <c r="E131" s="20">
        <v>61301</v>
      </c>
      <c r="F131" s="1">
        <f t="shared" si="8"/>
        <v>16167.983758711489</v>
      </c>
      <c r="G131" s="1">
        <f t="shared" si="9"/>
        <v>45133.016241288511</v>
      </c>
      <c r="H131" s="1"/>
    </row>
    <row r="132" spans="1:8" x14ac:dyDescent="0.25">
      <c r="A132" s="4">
        <v>48553</v>
      </c>
      <c r="B132" s="4"/>
      <c r="C132" s="20">
        <f t="shared" si="10"/>
        <v>7558603.9728211779</v>
      </c>
      <c r="D132" s="20">
        <f t="shared" si="7"/>
        <v>45036.682004726194</v>
      </c>
      <c r="E132" s="20">
        <v>61301</v>
      </c>
      <c r="F132" s="1">
        <f t="shared" si="8"/>
        <v>16264.317995273806</v>
      </c>
      <c r="G132" s="1">
        <f t="shared" si="9"/>
        <v>45036.682004726194</v>
      </c>
      <c r="H132" s="1"/>
    </row>
    <row r="133" spans="1:8" x14ac:dyDescent="0.25">
      <c r="A133" s="4">
        <v>48584</v>
      </c>
      <c r="B133" s="4"/>
      <c r="C133" s="20">
        <f t="shared" si="10"/>
        <v>7542339.6548259044</v>
      </c>
      <c r="D133" s="20">
        <f t="shared" si="7"/>
        <v>44939.773776671012</v>
      </c>
      <c r="E133" s="20">
        <v>61301</v>
      </c>
      <c r="F133" s="1">
        <f t="shared" si="8"/>
        <v>16361.226223328988</v>
      </c>
      <c r="G133" s="1">
        <f t="shared" si="9"/>
        <v>44939.773776671012</v>
      </c>
      <c r="H133" s="1"/>
    </row>
    <row r="134" spans="1:8" x14ac:dyDescent="0.25">
      <c r="A134" s="4">
        <v>48615</v>
      </c>
      <c r="B134" s="4"/>
      <c r="C134" s="20">
        <f t="shared" si="10"/>
        <v>7525978.4286025753</v>
      </c>
      <c r="D134" s="20">
        <f t="shared" si="7"/>
        <v>44842.288137090356</v>
      </c>
      <c r="E134" s="20">
        <v>61301</v>
      </c>
      <c r="F134" s="1">
        <f t="shared" si="8"/>
        <v>16458.711862909644</v>
      </c>
      <c r="G134" s="1">
        <f t="shared" si="9"/>
        <v>44842.288137090356</v>
      </c>
      <c r="H134" s="1"/>
    </row>
    <row r="135" spans="1:8" x14ac:dyDescent="0.25">
      <c r="A135" s="4">
        <v>48643</v>
      </c>
      <c r="B135" s="4"/>
      <c r="C135" s="20">
        <f t="shared" si="10"/>
        <v>7509519.7167396657</v>
      </c>
      <c r="D135" s="20">
        <f t="shared" si="7"/>
        <v>44744.221645573845</v>
      </c>
      <c r="E135" s="20">
        <v>61301</v>
      </c>
      <c r="F135" s="1">
        <f t="shared" si="8"/>
        <v>16556.778354426155</v>
      </c>
      <c r="G135" s="1">
        <f t="shared" si="9"/>
        <v>44744.221645573845</v>
      </c>
      <c r="H135" s="1"/>
    </row>
    <row r="136" spans="1:8" x14ac:dyDescent="0.25">
      <c r="A136" s="4">
        <v>48674</v>
      </c>
      <c r="B136" s="4"/>
      <c r="C136" s="20">
        <f t="shared" si="10"/>
        <v>7492962.9383852398</v>
      </c>
      <c r="D136" s="20">
        <f t="shared" ref="D136:D199" si="11">($C$1%*C136)/12</f>
        <v>44645.570841212058</v>
      </c>
      <c r="E136" s="20">
        <v>61301</v>
      </c>
      <c r="F136" s="1">
        <f t="shared" si="8"/>
        <v>16655.429158787942</v>
      </c>
      <c r="G136" s="1">
        <f t="shared" si="9"/>
        <v>44645.570841212058</v>
      </c>
      <c r="H136" s="1"/>
    </row>
    <row r="137" spans="1:8" x14ac:dyDescent="0.25">
      <c r="A137" s="4">
        <v>48704</v>
      </c>
      <c r="B137" s="4"/>
      <c r="C137" s="20">
        <f t="shared" si="10"/>
        <v>7476307.5092264516</v>
      </c>
      <c r="D137" s="20">
        <f t="shared" si="11"/>
        <v>44546.33224247428</v>
      </c>
      <c r="E137" s="20">
        <v>61301</v>
      </c>
      <c r="F137" s="1">
        <f t="shared" si="8"/>
        <v>16754.66775752572</v>
      </c>
      <c r="G137" s="1">
        <f t="shared" si="9"/>
        <v>44546.33224247428</v>
      </c>
      <c r="H137" s="1"/>
    </row>
    <row r="138" spans="1:8" x14ac:dyDescent="0.25">
      <c r="A138" s="4">
        <v>48735</v>
      </c>
      <c r="B138" s="14"/>
      <c r="C138" s="20">
        <f t="shared" si="10"/>
        <v>7459552.8414689256</v>
      </c>
      <c r="D138" s="20">
        <f t="shared" si="11"/>
        <v>44446.502347085683</v>
      </c>
      <c r="E138" s="20">
        <v>61301</v>
      </c>
      <c r="F138" s="1">
        <f t="shared" si="8"/>
        <v>16854.497652914317</v>
      </c>
      <c r="G138" s="1">
        <f t="shared" si="9"/>
        <v>44446.502347085683</v>
      </c>
      <c r="H138" s="1"/>
    </row>
    <row r="139" spans="1:8" x14ac:dyDescent="0.25">
      <c r="A139" s="4">
        <v>48765</v>
      </c>
      <c r="B139" s="14"/>
      <c r="C139" s="20">
        <f t="shared" si="10"/>
        <v>7442698.3438160112</v>
      </c>
      <c r="D139" s="20">
        <f t="shared" si="11"/>
        <v>44346.077631903732</v>
      </c>
      <c r="E139" s="20">
        <v>61301</v>
      </c>
      <c r="F139" s="1">
        <f t="shared" si="8"/>
        <v>16954.922368096268</v>
      </c>
      <c r="G139" s="1">
        <f t="shared" si="9"/>
        <v>44346.077631903732</v>
      </c>
      <c r="H139" s="1"/>
    </row>
    <row r="140" spans="1:8" x14ac:dyDescent="0.25">
      <c r="A140" s="4">
        <v>48796</v>
      </c>
      <c r="B140" s="14"/>
      <c r="C140" s="20">
        <f t="shared" si="10"/>
        <v>7425743.421447915</v>
      </c>
      <c r="D140" s="20">
        <f t="shared" si="11"/>
        <v>44245.05455279383</v>
      </c>
      <c r="E140" s="20">
        <v>61301</v>
      </c>
      <c r="F140" s="1">
        <f t="shared" si="8"/>
        <v>17055.94544720617</v>
      </c>
      <c r="G140" s="1">
        <f t="shared" si="9"/>
        <v>44245.05455279383</v>
      </c>
      <c r="H140" s="1"/>
    </row>
    <row r="141" spans="1:8" x14ac:dyDescent="0.25">
      <c r="A141" s="4">
        <v>48827</v>
      </c>
      <c r="B141" s="14"/>
      <c r="C141" s="20">
        <f t="shared" si="10"/>
        <v>7408687.4760007085</v>
      </c>
      <c r="D141" s="20">
        <f t="shared" si="11"/>
        <v>44143.42954450423</v>
      </c>
      <c r="E141" s="20">
        <v>61301</v>
      </c>
      <c r="F141" s="1">
        <f t="shared" si="8"/>
        <v>17157.57045549577</v>
      </c>
      <c r="G141" s="1">
        <f t="shared" si="9"/>
        <v>44143.42954450423</v>
      </c>
      <c r="H141" s="1"/>
    </row>
    <row r="142" spans="1:8" x14ac:dyDescent="0.25">
      <c r="A142" s="4">
        <v>48857</v>
      </c>
      <c r="B142" s="14"/>
      <c r="C142" s="20">
        <f t="shared" si="10"/>
        <v>7391529.9055452123</v>
      </c>
      <c r="D142" s="20">
        <f t="shared" si="11"/>
        <v>44041.199020540225</v>
      </c>
      <c r="E142" s="20">
        <v>61301</v>
      </c>
      <c r="F142" s="1">
        <f t="shared" si="8"/>
        <v>17259.800979459775</v>
      </c>
      <c r="G142" s="1">
        <f t="shared" si="9"/>
        <v>44041.199020540225</v>
      </c>
      <c r="H142" s="1"/>
    </row>
    <row r="143" spans="1:8" x14ac:dyDescent="0.25">
      <c r="A143" s="4">
        <v>48888</v>
      </c>
      <c r="B143" s="14"/>
      <c r="C143" s="20">
        <f t="shared" si="10"/>
        <v>7374270.1045657527</v>
      </c>
      <c r="D143" s="20">
        <f t="shared" si="11"/>
        <v>43938.359373037616</v>
      </c>
      <c r="E143" s="20">
        <v>61301</v>
      </c>
      <c r="F143" s="1">
        <f t="shared" si="8"/>
        <v>17362.640626962384</v>
      </c>
      <c r="G143" s="1">
        <f t="shared" si="9"/>
        <v>43938.359373037616</v>
      </c>
      <c r="H143" s="1"/>
    </row>
    <row r="144" spans="1:8" x14ac:dyDescent="0.25">
      <c r="A144" s="4">
        <v>48918</v>
      </c>
      <c r="B144" s="14"/>
      <c r="C144" s="20">
        <f t="shared" si="10"/>
        <v>7356907.4639387904</v>
      </c>
      <c r="D144" s="20">
        <f t="shared" si="11"/>
        <v>43834.906972635297</v>
      </c>
      <c r="E144" s="20">
        <v>61301</v>
      </c>
      <c r="F144" s="1">
        <f t="shared" si="8"/>
        <v>17466.093027364703</v>
      </c>
      <c r="G144" s="1">
        <f t="shared" si="9"/>
        <v>43834.906972635297</v>
      </c>
      <c r="H144" s="1"/>
    </row>
    <row r="145" spans="1:8" x14ac:dyDescent="0.25">
      <c r="A145" s="4">
        <v>48949</v>
      </c>
      <c r="B145" s="14"/>
      <c r="C145" s="20">
        <f t="shared" si="10"/>
        <v>7339441.3709114259</v>
      </c>
      <c r="D145" s="20">
        <f t="shared" si="11"/>
        <v>43730.838168347254</v>
      </c>
      <c r="E145" s="20">
        <v>61301</v>
      </c>
      <c r="F145" s="1">
        <f t="shared" si="8"/>
        <v>17570.161831652746</v>
      </c>
      <c r="G145" s="1">
        <f t="shared" si="9"/>
        <v>43730.838168347254</v>
      </c>
      <c r="H145" s="1"/>
    </row>
    <row r="146" spans="1:8" x14ac:dyDescent="0.25">
      <c r="A146" s="4">
        <v>48980</v>
      </c>
      <c r="B146" s="14"/>
      <c r="C146" s="20">
        <f t="shared" si="10"/>
        <v>7321871.2090797732</v>
      </c>
      <c r="D146" s="20">
        <f t="shared" si="11"/>
        <v>43626.149287433655</v>
      </c>
      <c r="E146" s="20">
        <v>61301</v>
      </c>
      <c r="F146" s="1">
        <f t="shared" si="8"/>
        <v>17674.850712566345</v>
      </c>
      <c r="G146" s="1">
        <f t="shared" si="9"/>
        <v>43626.149287433655</v>
      </c>
      <c r="H146" s="1"/>
    </row>
    <row r="147" spans="1:8" x14ac:dyDescent="0.25">
      <c r="A147" s="4">
        <v>49008</v>
      </c>
      <c r="B147" s="14"/>
      <c r="C147" s="20">
        <f t="shared" si="10"/>
        <v>7304196.3583672065</v>
      </c>
      <c r="D147" s="20">
        <f t="shared" si="11"/>
        <v>43520.836635271276</v>
      </c>
      <c r="E147" s="20">
        <v>61301</v>
      </c>
      <c r="F147" s="1">
        <f t="shared" si="8"/>
        <v>17780.163364728724</v>
      </c>
      <c r="G147" s="1">
        <f t="shared" si="9"/>
        <v>43520.836635271276</v>
      </c>
      <c r="H147" s="1"/>
    </row>
    <row r="148" spans="1:8" x14ac:dyDescent="0.25">
      <c r="A148" s="4">
        <v>49039</v>
      </c>
      <c r="B148" s="14"/>
      <c r="C148" s="20">
        <f t="shared" si="10"/>
        <v>7286416.1950024776</v>
      </c>
      <c r="D148" s="20">
        <f t="shared" si="11"/>
        <v>43414.896495223096</v>
      </c>
      <c r="E148" s="20">
        <v>61301</v>
      </c>
      <c r="F148" s="1">
        <f t="shared" si="8"/>
        <v>17886.103504776904</v>
      </c>
      <c r="G148" s="1">
        <f t="shared" si="9"/>
        <v>43414.896495223096</v>
      </c>
      <c r="H148" s="1"/>
    </row>
    <row r="149" spans="1:8" x14ac:dyDescent="0.25">
      <c r="A149" s="4">
        <v>49069</v>
      </c>
      <c r="B149" s="14"/>
      <c r="C149" s="20">
        <f t="shared" si="10"/>
        <v>7268530.0914977007</v>
      </c>
      <c r="D149" s="20">
        <f t="shared" si="11"/>
        <v>43308.325128507138</v>
      </c>
      <c r="E149" s="20">
        <v>61301</v>
      </c>
      <c r="F149" s="1">
        <f t="shared" si="8"/>
        <v>17992.674871492862</v>
      </c>
      <c r="G149" s="1">
        <f t="shared" si="9"/>
        <v>43308.325128507138</v>
      </c>
      <c r="H149" s="1"/>
    </row>
    <row r="150" spans="1:8" x14ac:dyDescent="0.25">
      <c r="A150" s="4">
        <v>49100</v>
      </c>
      <c r="B150" s="14"/>
      <c r="C150" s="20">
        <f t="shared" si="10"/>
        <v>7250537.4166262075</v>
      </c>
      <c r="D150" s="20">
        <f t="shared" si="11"/>
        <v>43201.118774064489</v>
      </c>
      <c r="E150" s="20">
        <v>61301</v>
      </c>
      <c r="F150" s="1">
        <f t="shared" si="8"/>
        <v>18099.881225935511</v>
      </c>
      <c r="G150" s="1">
        <f t="shared" si="9"/>
        <v>43201.118774064489</v>
      </c>
      <c r="H150" s="1"/>
    </row>
    <row r="151" spans="1:8" x14ac:dyDescent="0.25">
      <c r="A151" s="4">
        <v>49130</v>
      </c>
      <c r="B151" s="14"/>
      <c r="C151" s="20">
        <f t="shared" si="10"/>
        <v>7232437.5354002723</v>
      </c>
      <c r="D151" s="20">
        <f t="shared" si="11"/>
        <v>43093.273648426628</v>
      </c>
      <c r="E151" s="20">
        <v>61301</v>
      </c>
      <c r="F151" s="1">
        <f t="shared" si="8"/>
        <v>18207.726351573372</v>
      </c>
      <c r="G151" s="1">
        <f t="shared" si="9"/>
        <v>43093.273648426628</v>
      </c>
      <c r="H151" s="1"/>
    </row>
    <row r="152" spans="1:8" x14ac:dyDescent="0.25">
      <c r="A152" s="4">
        <v>49161</v>
      </c>
      <c r="B152" s="14"/>
      <c r="C152" s="20">
        <f t="shared" si="10"/>
        <v>7214229.8090486992</v>
      </c>
      <c r="D152" s="20">
        <f t="shared" si="11"/>
        <v>42984.78594558184</v>
      </c>
      <c r="E152" s="20">
        <v>61301</v>
      </c>
      <c r="F152" s="1">
        <f t="shared" si="8"/>
        <v>18316.21405441816</v>
      </c>
      <c r="G152" s="1">
        <f t="shared" si="9"/>
        <v>42984.78594558184</v>
      </c>
      <c r="H152" s="1"/>
    </row>
    <row r="153" spans="1:8" x14ac:dyDescent="0.25">
      <c r="A153" s="4">
        <v>49192</v>
      </c>
      <c r="B153" s="14"/>
      <c r="C153" s="20">
        <f t="shared" si="10"/>
        <v>7195913.5949942814</v>
      </c>
      <c r="D153" s="20">
        <f t="shared" si="11"/>
        <v>42875.651836840931</v>
      </c>
      <c r="E153" s="20">
        <v>61301</v>
      </c>
      <c r="F153" s="1">
        <f t="shared" si="8"/>
        <v>18425.348163159069</v>
      </c>
      <c r="G153" s="1">
        <f t="shared" si="9"/>
        <v>42875.651836840931</v>
      </c>
      <c r="H153" s="1"/>
    </row>
    <row r="154" spans="1:8" x14ac:dyDescent="0.25">
      <c r="A154" s="4">
        <v>49222</v>
      </c>
      <c r="B154" s="14"/>
      <c r="C154" s="20">
        <f t="shared" si="10"/>
        <v>7177488.2468311228</v>
      </c>
      <c r="D154" s="20">
        <f t="shared" si="11"/>
        <v>42765.867470702113</v>
      </c>
      <c r="E154" s="20">
        <v>61301</v>
      </c>
      <c r="F154" s="1">
        <f t="shared" si="8"/>
        <v>18535.132529297887</v>
      </c>
      <c r="G154" s="1">
        <f t="shared" si="9"/>
        <v>42765.867470702113</v>
      </c>
      <c r="H154" s="1"/>
    </row>
    <row r="155" spans="1:8" x14ac:dyDescent="0.25">
      <c r="A155" s="4">
        <v>49253</v>
      </c>
      <c r="B155" s="14"/>
      <c r="C155" s="20">
        <f t="shared" si="10"/>
        <v>7158953.1143018249</v>
      </c>
      <c r="D155" s="20">
        <f t="shared" si="11"/>
        <v>42655.428972715046</v>
      </c>
      <c r="E155" s="20">
        <v>61301</v>
      </c>
      <c r="F155" s="1">
        <f t="shared" si="8"/>
        <v>18645.571027284954</v>
      </c>
      <c r="G155" s="1">
        <f t="shared" si="9"/>
        <v>42655.428972715046</v>
      </c>
      <c r="H155" s="1"/>
    </row>
    <row r="156" spans="1:8" x14ac:dyDescent="0.25">
      <c r="A156" s="4">
        <v>49283</v>
      </c>
      <c r="B156" s="14"/>
      <c r="C156" s="20">
        <f t="shared" si="10"/>
        <v>7140307.5432745405</v>
      </c>
      <c r="D156" s="20">
        <f t="shared" si="11"/>
        <v>42544.332445344138</v>
      </c>
      <c r="E156" s="20">
        <v>61301</v>
      </c>
      <c r="F156" s="1">
        <f t="shared" si="8"/>
        <v>18756.667554655862</v>
      </c>
      <c r="G156" s="1">
        <f t="shared" si="9"/>
        <v>42544.332445344138</v>
      </c>
      <c r="H156" s="1"/>
    </row>
    <row r="157" spans="1:8" x14ac:dyDescent="0.25">
      <c r="A157" s="4">
        <v>49314</v>
      </c>
      <c r="B157" s="14"/>
      <c r="C157" s="20">
        <f t="shared" si="10"/>
        <v>7121550.8757198844</v>
      </c>
      <c r="D157" s="20">
        <f t="shared" si="11"/>
        <v>42432.573967830984</v>
      </c>
      <c r="E157" s="20">
        <v>61301</v>
      </c>
      <c r="F157" s="1">
        <f t="shared" si="8"/>
        <v>18868.426032169016</v>
      </c>
      <c r="G157" s="1">
        <f t="shared" si="9"/>
        <v>42432.573967830984</v>
      </c>
      <c r="H157" s="1"/>
    </row>
    <row r="158" spans="1:8" x14ac:dyDescent="0.25">
      <c r="A158" s="4">
        <v>49345</v>
      </c>
      <c r="B158" s="14"/>
      <c r="C158" s="20">
        <f t="shared" si="10"/>
        <v>7102682.4496877156</v>
      </c>
      <c r="D158" s="20">
        <f t="shared" si="11"/>
        <v>42320.149596055977</v>
      </c>
      <c r="E158" s="20">
        <v>61301</v>
      </c>
      <c r="F158" s="1">
        <f t="shared" si="8"/>
        <v>18980.850403944023</v>
      </c>
      <c r="G158" s="1">
        <f t="shared" si="9"/>
        <v>42320.149596055977</v>
      </c>
      <c r="H158" s="1"/>
    </row>
    <row r="159" spans="1:8" x14ac:dyDescent="0.25">
      <c r="A159" s="4">
        <v>49373</v>
      </c>
      <c r="B159" s="14"/>
      <c r="C159" s="20">
        <f t="shared" si="10"/>
        <v>7083701.5992837716</v>
      </c>
      <c r="D159" s="20">
        <f t="shared" si="11"/>
        <v>42207.055362399144</v>
      </c>
      <c r="E159" s="20">
        <v>61301</v>
      </c>
      <c r="F159" s="1">
        <f t="shared" si="8"/>
        <v>19093.944637600856</v>
      </c>
      <c r="G159" s="1">
        <f t="shared" si="9"/>
        <v>42207.055362399144</v>
      </c>
      <c r="H159" s="1"/>
    </row>
    <row r="160" spans="1:8" x14ac:dyDescent="0.25">
      <c r="A160" s="4">
        <v>49404</v>
      </c>
      <c r="B160" s="14"/>
      <c r="C160" s="20">
        <f t="shared" si="10"/>
        <v>7064607.6546461703</v>
      </c>
      <c r="D160" s="20">
        <f t="shared" si="11"/>
        <v>42093.287275600102</v>
      </c>
      <c r="E160" s="20">
        <v>61301</v>
      </c>
      <c r="F160" s="1">
        <f t="shared" si="8"/>
        <v>19207.712724399898</v>
      </c>
      <c r="G160" s="1">
        <f t="shared" si="9"/>
        <v>42093.287275600102</v>
      </c>
      <c r="H160" s="1"/>
    </row>
    <row r="161" spans="1:8" x14ac:dyDescent="0.25">
      <c r="A161" s="4">
        <v>49434</v>
      </c>
      <c r="B161" s="14"/>
      <c r="C161" s="20">
        <f t="shared" si="10"/>
        <v>7045399.9419217706</v>
      </c>
      <c r="D161" s="20">
        <f t="shared" si="11"/>
        <v>41978.841320617219</v>
      </c>
      <c r="E161" s="20">
        <v>61301</v>
      </c>
      <c r="F161" s="1">
        <f t="shared" si="8"/>
        <v>19322.158679382781</v>
      </c>
      <c r="G161" s="1">
        <f t="shared" si="9"/>
        <v>41978.841320617219</v>
      </c>
      <c r="H161" s="1"/>
    </row>
    <row r="162" spans="1:8" x14ac:dyDescent="0.25">
      <c r="A162" s="4">
        <v>49465</v>
      </c>
      <c r="B162" s="14"/>
      <c r="C162" s="20">
        <f t="shared" si="10"/>
        <v>7026077.7832423877</v>
      </c>
      <c r="D162" s="20">
        <f t="shared" si="11"/>
        <v>41863.713458485894</v>
      </c>
      <c r="E162" s="20">
        <v>61301</v>
      </c>
      <c r="F162" s="1">
        <f t="shared" si="8"/>
        <v>19437.286541514106</v>
      </c>
      <c r="G162" s="1">
        <f t="shared" si="9"/>
        <v>41863.713458485894</v>
      </c>
      <c r="H162" s="1"/>
    </row>
    <row r="163" spans="1:8" x14ac:dyDescent="0.25">
      <c r="A163" s="4">
        <v>49495</v>
      </c>
      <c r="B163" s="14"/>
      <c r="C163" s="20">
        <f t="shared" si="10"/>
        <v>7006640.4967008736</v>
      </c>
      <c r="D163" s="20">
        <f t="shared" si="11"/>
        <v>41747.89962617604</v>
      </c>
      <c r="E163" s="20">
        <v>61301</v>
      </c>
      <c r="F163" s="1">
        <f t="shared" si="8"/>
        <v>19553.10037382396</v>
      </c>
      <c r="G163" s="1">
        <f t="shared" si="9"/>
        <v>41747.89962617604</v>
      </c>
      <c r="H163" s="1"/>
    </row>
    <row r="164" spans="1:8" x14ac:dyDescent="0.25">
      <c r="A164" s="4">
        <v>49526</v>
      </c>
      <c r="B164" s="14"/>
      <c r="C164" s="20">
        <f t="shared" si="10"/>
        <v>6987087.3963270495</v>
      </c>
      <c r="D164" s="20">
        <f t="shared" si="11"/>
        <v>41631.395736448678</v>
      </c>
      <c r="E164" s="20">
        <v>61301</v>
      </c>
      <c r="F164" s="1">
        <f t="shared" si="8"/>
        <v>19669.604263551322</v>
      </c>
      <c r="G164" s="1">
        <f t="shared" si="9"/>
        <v>41631.395736448678</v>
      </c>
      <c r="H164" s="1"/>
    </row>
    <row r="165" spans="1:8" x14ac:dyDescent="0.25">
      <c r="A165" s="4">
        <v>49557</v>
      </c>
      <c r="B165" s="14"/>
      <c r="C165" s="20">
        <f t="shared" si="10"/>
        <v>6967417.7920634979</v>
      </c>
      <c r="D165" s="20">
        <f t="shared" si="11"/>
        <v>41514.19767771168</v>
      </c>
      <c r="E165" s="20">
        <v>61301</v>
      </c>
      <c r="F165" s="1">
        <f t="shared" si="8"/>
        <v>19786.80232228832</v>
      </c>
      <c r="G165" s="1">
        <f t="shared" si="9"/>
        <v>41514.19767771168</v>
      </c>
      <c r="H165" s="1"/>
    </row>
    <row r="166" spans="1:8" x14ac:dyDescent="0.25">
      <c r="A166" s="4">
        <v>49587</v>
      </c>
      <c r="B166" s="14"/>
      <c r="C166" s="20">
        <f t="shared" si="10"/>
        <v>6947630.9897412099</v>
      </c>
      <c r="D166" s="20">
        <f t="shared" si="11"/>
        <v>41396.301313874712</v>
      </c>
      <c r="E166" s="20">
        <v>61301</v>
      </c>
      <c r="F166" s="1">
        <f t="shared" si="8"/>
        <v>19904.698686125288</v>
      </c>
      <c r="G166" s="1">
        <f t="shared" si="9"/>
        <v>41396.301313874712</v>
      </c>
      <c r="H166" s="1"/>
    </row>
    <row r="167" spans="1:8" x14ac:dyDescent="0.25">
      <c r="A167" s="4">
        <v>49618</v>
      </c>
      <c r="B167" s="14"/>
      <c r="C167" s="20">
        <f t="shared" si="10"/>
        <v>6927726.2910550842</v>
      </c>
      <c r="D167" s="20">
        <f t="shared" si="11"/>
        <v>41277.702484203219</v>
      </c>
      <c r="E167" s="20">
        <v>61301</v>
      </c>
      <c r="F167" s="1">
        <f t="shared" si="8"/>
        <v>20023.297515796781</v>
      </c>
      <c r="G167" s="1">
        <f t="shared" si="9"/>
        <v>41277.702484203219</v>
      </c>
      <c r="H167" s="1"/>
    </row>
    <row r="168" spans="1:8" x14ac:dyDescent="0.25">
      <c r="A168" s="4">
        <v>49648</v>
      </c>
      <c r="B168" s="14"/>
      <c r="C168" s="20">
        <f t="shared" si="10"/>
        <v>6907702.9935392877</v>
      </c>
      <c r="D168" s="20">
        <f t="shared" si="11"/>
        <v>41158.397003171594</v>
      </c>
      <c r="E168" s="20">
        <v>61301</v>
      </c>
      <c r="F168" s="1">
        <f t="shared" si="8"/>
        <v>20142.602996828406</v>
      </c>
      <c r="G168" s="1">
        <f t="shared" si="9"/>
        <v>41158.397003171594</v>
      </c>
      <c r="H168" s="1"/>
    </row>
    <row r="169" spans="1:8" x14ac:dyDescent="0.25">
      <c r="A169" s="4">
        <v>49679</v>
      </c>
      <c r="B169" s="14"/>
      <c r="C169" s="20">
        <f t="shared" si="10"/>
        <v>6887560.3905424597</v>
      </c>
      <c r="D169" s="20">
        <f t="shared" si="11"/>
        <v>41038.380660315495</v>
      </c>
      <c r="E169" s="20">
        <v>61301</v>
      </c>
      <c r="F169" s="1">
        <f t="shared" si="8"/>
        <v>20262.619339684505</v>
      </c>
      <c r="G169" s="1">
        <f t="shared" si="9"/>
        <v>41038.380660315495</v>
      </c>
      <c r="H169" s="1"/>
    </row>
    <row r="170" spans="1:8" x14ac:dyDescent="0.25">
      <c r="A170" s="4">
        <v>49710</v>
      </c>
      <c r="B170" s="14"/>
      <c r="C170" s="20">
        <f t="shared" si="10"/>
        <v>6867297.7712027747</v>
      </c>
      <c r="D170" s="20">
        <f t="shared" si="11"/>
        <v>40917.649220083207</v>
      </c>
      <c r="E170" s="20">
        <v>61301</v>
      </c>
      <c r="F170" s="1">
        <f t="shared" si="8"/>
        <v>20383.350779916793</v>
      </c>
      <c r="G170" s="1">
        <f t="shared" si="9"/>
        <v>40917.649220083207</v>
      </c>
      <c r="H170" s="1"/>
    </row>
    <row r="171" spans="1:8" x14ac:dyDescent="0.25">
      <c r="A171" s="4">
        <v>49739</v>
      </c>
      <c r="B171" s="14"/>
      <c r="C171" s="20">
        <f t="shared" si="10"/>
        <v>6846914.4204228576</v>
      </c>
      <c r="D171" s="20">
        <f t="shared" si="11"/>
        <v>40796.198421686197</v>
      </c>
      <c r="E171" s="20">
        <v>61301</v>
      </c>
      <c r="F171" s="1">
        <f t="shared" si="8"/>
        <v>20504.801578313803</v>
      </c>
      <c r="G171" s="1">
        <f t="shared" si="9"/>
        <v>40796.198421686197</v>
      </c>
      <c r="H171" s="1"/>
    </row>
    <row r="172" spans="1:8" x14ac:dyDescent="0.25">
      <c r="A172" s="4">
        <v>49770</v>
      </c>
      <c r="B172" s="14"/>
      <c r="C172" s="20">
        <f t="shared" si="10"/>
        <v>6826409.6188445436</v>
      </c>
      <c r="D172" s="20">
        <f t="shared" si="11"/>
        <v>40674.023978948746</v>
      </c>
      <c r="E172" s="20">
        <v>61301</v>
      </c>
      <c r="F172" s="1">
        <f t="shared" si="8"/>
        <v>20626.976021051254</v>
      </c>
      <c r="G172" s="1">
        <f t="shared" si="9"/>
        <v>40674.023978948746</v>
      </c>
      <c r="H172" s="1"/>
    </row>
    <row r="173" spans="1:8" x14ac:dyDescent="0.25">
      <c r="A173" s="4">
        <v>49800</v>
      </c>
      <c r="B173" s="14"/>
      <c r="C173" s="20">
        <f t="shared" si="10"/>
        <v>6805782.6428234922</v>
      </c>
      <c r="D173" s="20">
        <f t="shared" si="11"/>
        <v>40551.121580156643</v>
      </c>
      <c r="E173" s="20">
        <v>61301</v>
      </c>
      <c r="F173" s="1">
        <f t="shared" ref="F173:F236" si="12">E173-D173</f>
        <v>20749.878419843357</v>
      </c>
      <c r="G173" s="1">
        <f t="shared" ref="G173:G236" si="13">D173</f>
        <v>40551.121580156643</v>
      </c>
      <c r="H173" s="1"/>
    </row>
    <row r="174" spans="1:8" x14ac:dyDescent="0.25">
      <c r="A174" s="4">
        <v>49831</v>
      </c>
      <c r="B174" s="14"/>
      <c r="C174" s="20">
        <f t="shared" ref="C174:C237" si="14">C173-F173-H174</f>
        <v>6785032.7644036487</v>
      </c>
      <c r="D174" s="20">
        <f t="shared" si="11"/>
        <v>40427.486887905077</v>
      </c>
      <c r="E174" s="20">
        <v>61301</v>
      </c>
      <c r="F174" s="1">
        <f t="shared" si="12"/>
        <v>20873.513112094923</v>
      </c>
      <c r="G174" s="1">
        <f t="shared" si="13"/>
        <v>40427.486887905077</v>
      </c>
      <c r="H174" s="1"/>
    </row>
    <row r="175" spans="1:8" x14ac:dyDescent="0.25">
      <c r="A175" s="4">
        <v>49861</v>
      </c>
      <c r="B175" s="14"/>
      <c r="C175" s="20">
        <f t="shared" si="14"/>
        <v>6764159.2512915535</v>
      </c>
      <c r="D175" s="20">
        <f t="shared" si="11"/>
        <v>40303.115538945509</v>
      </c>
      <c r="E175" s="20">
        <v>61301</v>
      </c>
      <c r="F175" s="1">
        <f t="shared" si="12"/>
        <v>20997.884461054491</v>
      </c>
      <c r="G175" s="1">
        <f t="shared" si="13"/>
        <v>40303.115538945509</v>
      </c>
      <c r="H175" s="1"/>
    </row>
    <row r="176" spans="1:8" x14ac:dyDescent="0.25">
      <c r="A176" s="4">
        <v>49892</v>
      </c>
      <c r="B176" s="14"/>
      <c r="C176" s="20">
        <f t="shared" si="14"/>
        <v>6743161.3668304989</v>
      </c>
      <c r="D176" s="20">
        <f t="shared" si="11"/>
        <v>40178.003144031725</v>
      </c>
      <c r="E176" s="20">
        <v>61301</v>
      </c>
      <c r="F176" s="1">
        <f t="shared" si="12"/>
        <v>21122.996855968275</v>
      </c>
      <c r="G176" s="1">
        <f t="shared" si="13"/>
        <v>40178.003144031725</v>
      </c>
      <c r="H176" s="1"/>
    </row>
    <row r="177" spans="1:8" x14ac:dyDescent="0.25">
      <c r="A177" s="4">
        <v>49923</v>
      </c>
      <c r="B177" s="14"/>
      <c r="C177" s="20">
        <f t="shared" si="14"/>
        <v>6722038.3699745303</v>
      </c>
      <c r="D177" s="20">
        <f t="shared" si="11"/>
        <v>40052.145287764914</v>
      </c>
      <c r="E177" s="20">
        <v>61301</v>
      </c>
      <c r="F177" s="1">
        <f t="shared" si="12"/>
        <v>21248.854712235086</v>
      </c>
      <c r="G177" s="1">
        <f t="shared" si="13"/>
        <v>40052.145287764914</v>
      </c>
      <c r="H177" s="1"/>
    </row>
    <row r="178" spans="1:8" x14ac:dyDescent="0.25">
      <c r="A178" s="4">
        <v>49953</v>
      </c>
      <c r="B178" s="14"/>
      <c r="C178" s="20">
        <f t="shared" si="14"/>
        <v>6700789.5152622955</v>
      </c>
      <c r="D178" s="20">
        <f t="shared" si="11"/>
        <v>39925.537528437846</v>
      </c>
      <c r="E178" s="20">
        <v>61301</v>
      </c>
      <c r="F178" s="1">
        <f t="shared" si="12"/>
        <v>21375.462471562154</v>
      </c>
      <c r="G178" s="1">
        <f t="shared" si="13"/>
        <v>39925.537528437846</v>
      </c>
      <c r="H178" s="1"/>
    </row>
    <row r="179" spans="1:8" x14ac:dyDescent="0.25">
      <c r="A179" s="4">
        <v>49984</v>
      </c>
      <c r="B179" s="14"/>
      <c r="C179" s="20">
        <f t="shared" si="14"/>
        <v>6679414.0527907331</v>
      </c>
      <c r="D179" s="20">
        <f t="shared" si="11"/>
        <v>39798.17539787812</v>
      </c>
      <c r="E179" s="20">
        <v>61301</v>
      </c>
      <c r="F179" s="1">
        <f t="shared" si="12"/>
        <v>21502.82460212188</v>
      </c>
      <c r="G179" s="1">
        <f t="shared" si="13"/>
        <v>39798.17539787812</v>
      </c>
      <c r="H179" s="1"/>
    </row>
    <row r="180" spans="1:8" x14ac:dyDescent="0.25">
      <c r="A180" s="4">
        <v>50014</v>
      </c>
      <c r="B180" s="14"/>
      <c r="C180" s="20">
        <f t="shared" si="14"/>
        <v>6657911.2281886116</v>
      </c>
      <c r="D180" s="20">
        <f t="shared" si="11"/>
        <v>39670.054401290479</v>
      </c>
      <c r="E180" s="20">
        <v>61301</v>
      </c>
      <c r="F180" s="1">
        <f t="shared" si="12"/>
        <v>21630.945598709521</v>
      </c>
      <c r="G180" s="1">
        <f t="shared" si="13"/>
        <v>39670.054401290479</v>
      </c>
      <c r="H180" s="1"/>
    </row>
    <row r="181" spans="1:8" x14ac:dyDescent="0.25">
      <c r="A181" s="4">
        <v>50045</v>
      </c>
      <c r="B181" s="14"/>
      <c r="C181" s="20">
        <f t="shared" si="14"/>
        <v>6636280.2825899022</v>
      </c>
      <c r="D181" s="20">
        <f t="shared" si="11"/>
        <v>39541.170017098171</v>
      </c>
      <c r="E181" s="20">
        <v>61301</v>
      </c>
      <c r="F181" s="1">
        <f t="shared" si="12"/>
        <v>21759.829982901829</v>
      </c>
      <c r="G181" s="1">
        <f t="shared" si="13"/>
        <v>39541.170017098171</v>
      </c>
      <c r="H181" s="1"/>
    </row>
    <row r="182" spans="1:8" x14ac:dyDescent="0.25">
      <c r="A182" s="4">
        <v>50076</v>
      </c>
      <c r="B182" s="14"/>
      <c r="C182" s="20">
        <f t="shared" si="14"/>
        <v>6614520.4526070002</v>
      </c>
      <c r="D182" s="20">
        <f t="shared" si="11"/>
        <v>39411.517696783383</v>
      </c>
      <c r="E182" s="20">
        <v>61301</v>
      </c>
      <c r="F182" s="1">
        <f t="shared" si="12"/>
        <v>21889.482303216617</v>
      </c>
      <c r="G182" s="1">
        <f t="shared" si="13"/>
        <v>39411.517696783383</v>
      </c>
      <c r="H182" s="1"/>
    </row>
    <row r="183" spans="1:8" x14ac:dyDescent="0.25">
      <c r="A183" s="4">
        <v>50104</v>
      </c>
      <c r="B183" s="14"/>
      <c r="C183" s="20">
        <f t="shared" si="14"/>
        <v>6592630.9703037832</v>
      </c>
      <c r="D183" s="20">
        <f t="shared" si="11"/>
        <v>39281.092864726714</v>
      </c>
      <c r="E183" s="20">
        <v>61301</v>
      </c>
      <c r="F183" s="1">
        <f t="shared" si="12"/>
        <v>22019.907135273286</v>
      </c>
      <c r="G183" s="1">
        <f t="shared" si="13"/>
        <v>39281.092864726714</v>
      </c>
      <c r="H183" s="1"/>
    </row>
    <row r="184" spans="1:8" x14ac:dyDescent="0.25">
      <c r="A184" s="4">
        <v>50135</v>
      </c>
      <c r="B184" s="14"/>
      <c r="C184" s="20">
        <f t="shared" si="14"/>
        <v>6570611.0631685099</v>
      </c>
      <c r="D184" s="20">
        <f t="shared" si="11"/>
        <v>39149.890918045705</v>
      </c>
      <c r="E184" s="20">
        <v>61301</v>
      </c>
      <c r="F184" s="1">
        <f t="shared" si="12"/>
        <v>22151.109081954295</v>
      </c>
      <c r="G184" s="1">
        <f t="shared" si="13"/>
        <v>39149.890918045705</v>
      </c>
      <c r="H184" s="1"/>
    </row>
    <row r="185" spans="1:8" x14ac:dyDescent="0.25">
      <c r="A185" s="4">
        <v>50165</v>
      </c>
      <c r="B185" s="14"/>
      <c r="C185" s="20">
        <f t="shared" si="14"/>
        <v>6548459.9540865552</v>
      </c>
      <c r="D185" s="20">
        <f t="shared" si="11"/>
        <v>39017.907226432399</v>
      </c>
      <c r="E185" s="20">
        <v>61301</v>
      </c>
      <c r="F185" s="1">
        <f t="shared" si="12"/>
        <v>22283.092773567601</v>
      </c>
      <c r="G185" s="1">
        <f t="shared" si="13"/>
        <v>39017.907226432399</v>
      </c>
      <c r="H185" s="1"/>
    </row>
    <row r="186" spans="1:8" x14ac:dyDescent="0.25">
      <c r="A186" s="4">
        <v>50196</v>
      </c>
      <c r="B186" s="14"/>
      <c r="C186" s="20">
        <f t="shared" si="14"/>
        <v>6526176.8613129873</v>
      </c>
      <c r="D186" s="20">
        <f t="shared" si="11"/>
        <v>38885.137131989883</v>
      </c>
      <c r="E186" s="20">
        <v>61301</v>
      </c>
      <c r="F186" s="1">
        <f t="shared" si="12"/>
        <v>22415.862868010117</v>
      </c>
      <c r="G186" s="1">
        <f t="shared" si="13"/>
        <v>38885.137131989883</v>
      </c>
      <c r="H186" s="1"/>
    </row>
    <row r="187" spans="1:8" x14ac:dyDescent="0.25">
      <c r="A187" s="4">
        <v>50226</v>
      </c>
      <c r="B187" s="14"/>
      <c r="C187" s="20">
        <f t="shared" si="14"/>
        <v>6503760.9984449772</v>
      </c>
      <c r="D187" s="20">
        <f t="shared" si="11"/>
        <v>38751.575949067992</v>
      </c>
      <c r="E187" s="20">
        <v>61301</v>
      </c>
      <c r="F187" s="1">
        <f t="shared" si="12"/>
        <v>22549.424050932008</v>
      </c>
      <c r="G187" s="1">
        <f t="shared" si="13"/>
        <v>38751.575949067992</v>
      </c>
      <c r="H187" s="1"/>
    </row>
    <row r="188" spans="1:8" x14ac:dyDescent="0.25">
      <c r="A188" s="4">
        <v>50257</v>
      </c>
      <c r="B188" s="14"/>
      <c r="C188" s="20">
        <f t="shared" si="14"/>
        <v>6481211.5743940454</v>
      </c>
      <c r="D188" s="20">
        <f t="shared" si="11"/>
        <v>38617.218964097854</v>
      </c>
      <c r="E188" s="20">
        <v>61301</v>
      </c>
      <c r="F188" s="1">
        <f t="shared" si="12"/>
        <v>22683.781035902146</v>
      </c>
      <c r="G188" s="1">
        <f t="shared" si="13"/>
        <v>38617.218964097854</v>
      </c>
      <c r="H188" s="1"/>
    </row>
    <row r="189" spans="1:8" x14ac:dyDescent="0.25">
      <c r="A189" s="4">
        <v>50288</v>
      </c>
      <c r="B189" s="14"/>
      <c r="C189" s="20">
        <f t="shared" si="14"/>
        <v>6458527.7933581434</v>
      </c>
      <c r="D189" s="20">
        <f t="shared" si="11"/>
        <v>38482.06143542561</v>
      </c>
      <c r="E189" s="20">
        <v>61301</v>
      </c>
      <c r="F189" s="1">
        <f t="shared" si="12"/>
        <v>22818.93856457439</v>
      </c>
      <c r="G189" s="1">
        <f t="shared" si="13"/>
        <v>38482.06143542561</v>
      </c>
      <c r="H189" s="1"/>
    </row>
    <row r="190" spans="1:8" x14ac:dyDescent="0.25">
      <c r="A190" s="4">
        <v>50318</v>
      </c>
      <c r="B190" s="14"/>
      <c r="C190" s="20">
        <f t="shared" si="14"/>
        <v>6435708.8547935691</v>
      </c>
      <c r="D190" s="20">
        <f t="shared" si="11"/>
        <v>38346.09859314502</v>
      </c>
      <c r="E190" s="20">
        <v>61301</v>
      </c>
      <c r="F190" s="1">
        <f t="shared" si="12"/>
        <v>22954.90140685498</v>
      </c>
      <c r="G190" s="1">
        <f t="shared" si="13"/>
        <v>38346.09859314502</v>
      </c>
      <c r="H190" s="1"/>
    </row>
    <row r="191" spans="1:8" x14ac:dyDescent="0.25">
      <c r="A191" s="4">
        <v>50349</v>
      </c>
      <c r="B191" s="14"/>
      <c r="C191" s="20">
        <f t="shared" si="14"/>
        <v>6412753.9533867138</v>
      </c>
      <c r="D191" s="20">
        <f t="shared" si="11"/>
        <v>38209.325638929171</v>
      </c>
      <c r="E191" s="20">
        <v>61301</v>
      </c>
      <c r="F191" s="1">
        <f t="shared" si="12"/>
        <v>23091.674361070829</v>
      </c>
      <c r="G191" s="1">
        <f t="shared" si="13"/>
        <v>38209.325638929171</v>
      </c>
      <c r="H191" s="1"/>
    </row>
    <row r="192" spans="1:8" x14ac:dyDescent="0.25">
      <c r="A192" s="4">
        <v>50379</v>
      </c>
      <c r="B192" s="14"/>
      <c r="C192" s="20">
        <f t="shared" si="14"/>
        <v>6389662.2790256431</v>
      </c>
      <c r="D192" s="20">
        <f t="shared" si="11"/>
        <v>38071.73774586113</v>
      </c>
      <c r="E192" s="20">
        <v>61301</v>
      </c>
      <c r="F192" s="1">
        <f t="shared" si="12"/>
        <v>23229.26225413887</v>
      </c>
      <c r="G192" s="1">
        <f t="shared" si="13"/>
        <v>38071.73774586113</v>
      </c>
      <c r="H192" s="1"/>
    </row>
    <row r="193" spans="1:8" x14ac:dyDescent="0.25">
      <c r="A193" s="4">
        <v>50410</v>
      </c>
      <c r="B193" s="14"/>
      <c r="C193" s="20">
        <f t="shared" si="14"/>
        <v>6366433.0167715047</v>
      </c>
      <c r="D193" s="20">
        <f t="shared" si="11"/>
        <v>37933.330058263549</v>
      </c>
      <c r="E193" s="20">
        <v>61301</v>
      </c>
      <c r="F193" s="1">
        <f t="shared" si="12"/>
        <v>23367.669941736451</v>
      </c>
      <c r="G193" s="1">
        <f t="shared" si="13"/>
        <v>37933.330058263549</v>
      </c>
      <c r="H193" s="1"/>
    </row>
    <row r="194" spans="1:8" x14ac:dyDescent="0.25">
      <c r="A194" s="4">
        <v>50441</v>
      </c>
      <c r="B194" s="14"/>
      <c r="C194" s="20">
        <f t="shared" si="14"/>
        <v>6343065.3468297683</v>
      </c>
      <c r="D194" s="20">
        <f t="shared" si="11"/>
        <v>37794.097691527371</v>
      </c>
      <c r="E194" s="20">
        <v>61301</v>
      </c>
      <c r="F194" s="1">
        <f t="shared" si="12"/>
        <v>23506.902308472629</v>
      </c>
      <c r="G194" s="1">
        <f t="shared" si="13"/>
        <v>37794.097691527371</v>
      </c>
      <c r="H194" s="1"/>
    </row>
    <row r="195" spans="1:8" x14ac:dyDescent="0.25">
      <c r="A195" s="4">
        <v>50469</v>
      </c>
      <c r="B195" s="14"/>
      <c r="C195" s="20">
        <f t="shared" si="14"/>
        <v>6319558.4445212958</v>
      </c>
      <c r="D195" s="20">
        <f t="shared" si="11"/>
        <v>37654.035731939388</v>
      </c>
      <c r="E195" s="20">
        <v>61301</v>
      </c>
      <c r="F195" s="1">
        <f t="shared" si="12"/>
        <v>23646.964268060612</v>
      </c>
      <c r="G195" s="1">
        <f t="shared" si="13"/>
        <v>37654.035731939388</v>
      </c>
      <c r="H195" s="1"/>
    </row>
    <row r="196" spans="1:8" x14ac:dyDescent="0.25">
      <c r="A196" s="4">
        <v>50500</v>
      </c>
      <c r="B196" s="14"/>
      <c r="C196" s="20">
        <f t="shared" si="14"/>
        <v>6295911.4802532354</v>
      </c>
      <c r="D196" s="20">
        <f t="shared" si="11"/>
        <v>37513.139236508861</v>
      </c>
      <c r="E196" s="20">
        <v>61301</v>
      </c>
      <c r="F196" s="1">
        <f t="shared" si="12"/>
        <v>23787.860763491139</v>
      </c>
      <c r="G196" s="1">
        <f t="shared" si="13"/>
        <v>37513.139236508861</v>
      </c>
      <c r="H196" s="1"/>
    </row>
    <row r="197" spans="1:8" x14ac:dyDescent="0.25">
      <c r="A197" s="4">
        <v>50530</v>
      </c>
      <c r="B197" s="14"/>
      <c r="C197" s="20">
        <f t="shared" si="14"/>
        <v>6272123.6194897443</v>
      </c>
      <c r="D197" s="20">
        <f t="shared" si="11"/>
        <v>37371.403232793062</v>
      </c>
      <c r="E197" s="20">
        <v>61301</v>
      </c>
      <c r="F197" s="1">
        <f t="shared" si="12"/>
        <v>23929.596767206938</v>
      </c>
      <c r="G197" s="1">
        <f t="shared" si="13"/>
        <v>37371.403232793062</v>
      </c>
      <c r="H197" s="1"/>
    </row>
    <row r="198" spans="1:8" x14ac:dyDescent="0.25">
      <c r="A198" s="4">
        <v>50561</v>
      </c>
      <c r="B198" s="14"/>
      <c r="C198" s="20">
        <f t="shared" si="14"/>
        <v>6248194.0227225376</v>
      </c>
      <c r="D198" s="20">
        <f t="shared" si="11"/>
        <v>37228.822718721793</v>
      </c>
      <c r="E198" s="20">
        <v>61301</v>
      </c>
      <c r="F198" s="1">
        <f t="shared" si="12"/>
        <v>24072.177281278207</v>
      </c>
      <c r="G198" s="1">
        <f t="shared" si="13"/>
        <v>37228.822718721793</v>
      </c>
      <c r="H198" s="1"/>
    </row>
    <row r="199" spans="1:8" x14ac:dyDescent="0.25">
      <c r="A199" s="4">
        <v>50591</v>
      </c>
      <c r="B199" s="14"/>
      <c r="C199" s="20">
        <f t="shared" si="14"/>
        <v>6224121.8454412594</v>
      </c>
      <c r="D199" s="20">
        <f t="shared" si="11"/>
        <v>37085.39266242084</v>
      </c>
      <c r="E199" s="20">
        <v>61301</v>
      </c>
      <c r="F199" s="1">
        <f t="shared" si="12"/>
        <v>24215.60733757916</v>
      </c>
      <c r="G199" s="1">
        <f t="shared" si="13"/>
        <v>37085.39266242084</v>
      </c>
      <c r="H199" s="1"/>
    </row>
    <row r="200" spans="1:8" x14ac:dyDescent="0.25">
      <c r="A200" s="4">
        <v>50622</v>
      </c>
      <c r="B200" s="14"/>
      <c r="C200" s="20">
        <f t="shared" si="14"/>
        <v>6199906.2381036803</v>
      </c>
      <c r="D200" s="20">
        <f t="shared" ref="D200:D263" si="15">($C$1%*C200)/12</f>
        <v>36941.108002034431</v>
      </c>
      <c r="E200" s="20">
        <v>61301</v>
      </c>
      <c r="F200" s="1">
        <f t="shared" si="12"/>
        <v>24359.891997965569</v>
      </c>
      <c r="G200" s="1">
        <f t="shared" si="13"/>
        <v>36941.108002034431</v>
      </c>
      <c r="H200" s="1"/>
    </row>
    <row r="201" spans="1:8" x14ac:dyDescent="0.25">
      <c r="A201" s="4">
        <v>50653</v>
      </c>
      <c r="B201" s="14"/>
      <c r="C201" s="20">
        <f t="shared" si="14"/>
        <v>6175546.3461057143</v>
      </c>
      <c r="D201" s="20">
        <f t="shared" si="15"/>
        <v>36795.963645546552</v>
      </c>
      <c r="E201" s="20">
        <v>61301</v>
      </c>
      <c r="F201" s="1">
        <f t="shared" si="12"/>
        <v>24505.036354453448</v>
      </c>
      <c r="G201" s="1">
        <f t="shared" si="13"/>
        <v>36795.963645546552</v>
      </c>
      <c r="H201" s="1"/>
    </row>
    <row r="202" spans="1:8" x14ac:dyDescent="0.25">
      <c r="A202" s="4">
        <v>50683</v>
      </c>
      <c r="B202" s="14"/>
      <c r="C202" s="20">
        <f t="shared" si="14"/>
        <v>6151041.309751261</v>
      </c>
      <c r="D202" s="20">
        <f t="shared" si="15"/>
        <v>36649.954470601268</v>
      </c>
      <c r="E202" s="20">
        <v>61301</v>
      </c>
      <c r="F202" s="1">
        <f t="shared" si="12"/>
        <v>24651.045529398732</v>
      </c>
      <c r="G202" s="1">
        <f t="shared" si="13"/>
        <v>36649.954470601268</v>
      </c>
      <c r="H202" s="1"/>
    </row>
    <row r="203" spans="1:8" x14ac:dyDescent="0.25">
      <c r="A203" s="4">
        <v>50714</v>
      </c>
      <c r="B203" s="14"/>
      <c r="C203" s="20">
        <f t="shared" si="14"/>
        <v>6126390.264221862</v>
      </c>
      <c r="D203" s="20">
        <f t="shared" si="15"/>
        <v>36503.07532432193</v>
      </c>
      <c r="E203" s="20">
        <v>61301</v>
      </c>
      <c r="F203" s="1">
        <f t="shared" si="12"/>
        <v>24797.92467567807</v>
      </c>
      <c r="G203" s="1">
        <f t="shared" si="13"/>
        <v>36503.07532432193</v>
      </c>
      <c r="H203" s="1"/>
    </row>
    <row r="204" spans="1:8" x14ac:dyDescent="0.25">
      <c r="A204" s="4">
        <v>50744</v>
      </c>
      <c r="B204" s="14"/>
      <c r="C204" s="20">
        <f t="shared" si="14"/>
        <v>6101592.3395461841</v>
      </c>
      <c r="D204" s="20">
        <f t="shared" si="15"/>
        <v>36355.321023129349</v>
      </c>
      <c r="E204" s="20">
        <v>61301</v>
      </c>
      <c r="F204" s="1">
        <f t="shared" si="12"/>
        <v>24945.678976870651</v>
      </c>
      <c r="G204" s="1">
        <f t="shared" si="13"/>
        <v>36355.321023129349</v>
      </c>
      <c r="H204" s="1"/>
    </row>
    <row r="205" spans="1:8" x14ac:dyDescent="0.25">
      <c r="A205" s="4">
        <v>50775</v>
      </c>
      <c r="B205" s="14"/>
      <c r="C205" s="20">
        <f t="shared" si="14"/>
        <v>6076646.660569313</v>
      </c>
      <c r="D205" s="20">
        <f t="shared" si="15"/>
        <v>36206.686352558827</v>
      </c>
      <c r="E205" s="20">
        <v>61301</v>
      </c>
      <c r="F205" s="1">
        <f t="shared" si="12"/>
        <v>25094.313647441173</v>
      </c>
      <c r="G205" s="1">
        <f t="shared" si="13"/>
        <v>36206.686352558827</v>
      </c>
      <c r="H205" s="1"/>
    </row>
    <row r="206" spans="1:8" x14ac:dyDescent="0.25">
      <c r="A206" s="4">
        <v>50806</v>
      </c>
      <c r="B206" s="14"/>
      <c r="C206" s="20">
        <f t="shared" si="14"/>
        <v>6051552.3469218714</v>
      </c>
      <c r="D206" s="20">
        <f t="shared" si="15"/>
        <v>36057.166067076156</v>
      </c>
      <c r="E206" s="20">
        <v>61301</v>
      </c>
      <c r="F206" s="1">
        <f t="shared" si="12"/>
        <v>25243.833932923844</v>
      </c>
      <c r="G206" s="1">
        <f t="shared" si="13"/>
        <v>36057.166067076156</v>
      </c>
      <c r="H206" s="1"/>
    </row>
    <row r="207" spans="1:8" x14ac:dyDescent="0.25">
      <c r="A207" s="4">
        <v>50834</v>
      </c>
      <c r="B207" s="14"/>
      <c r="C207" s="20">
        <f t="shared" si="14"/>
        <v>6026308.5129889473</v>
      </c>
      <c r="D207" s="20">
        <f t="shared" si="15"/>
        <v>35906.75488989248</v>
      </c>
      <c r="E207" s="20">
        <v>61301</v>
      </c>
      <c r="F207" s="1">
        <f t="shared" si="12"/>
        <v>25394.24511010752</v>
      </c>
      <c r="G207" s="1">
        <f t="shared" si="13"/>
        <v>35906.75488989248</v>
      </c>
      <c r="H207" s="1"/>
    </row>
    <row r="208" spans="1:8" x14ac:dyDescent="0.25">
      <c r="A208" s="4">
        <v>50865</v>
      </c>
      <c r="B208" s="14"/>
      <c r="C208" s="20">
        <f t="shared" si="14"/>
        <v>6000914.2678788397</v>
      </c>
      <c r="D208" s="20">
        <f t="shared" si="15"/>
        <v>35755.44751277809</v>
      </c>
      <c r="E208" s="20">
        <v>61301</v>
      </c>
      <c r="F208" s="1">
        <f t="shared" si="12"/>
        <v>25545.55248722191</v>
      </c>
      <c r="G208" s="1">
        <f t="shared" si="13"/>
        <v>35755.44751277809</v>
      </c>
      <c r="H208" s="1"/>
    </row>
    <row r="209" spans="1:8" x14ac:dyDescent="0.25">
      <c r="A209" s="4">
        <v>50895</v>
      </c>
      <c r="B209" s="14"/>
      <c r="C209" s="20">
        <f t="shared" si="14"/>
        <v>5975368.7153916182</v>
      </c>
      <c r="D209" s="20">
        <f t="shared" si="15"/>
        <v>35603.23859587506</v>
      </c>
      <c r="E209" s="20">
        <v>61301</v>
      </c>
      <c r="F209" s="1">
        <f t="shared" si="12"/>
        <v>25697.76140412494</v>
      </c>
      <c r="G209" s="1">
        <f t="shared" si="13"/>
        <v>35603.23859587506</v>
      </c>
      <c r="H209" s="1"/>
    </row>
    <row r="210" spans="1:8" x14ac:dyDescent="0.25">
      <c r="A210" s="4">
        <v>50926</v>
      </c>
      <c r="B210" s="14"/>
      <c r="C210" s="20">
        <f t="shared" si="14"/>
        <v>5949670.9539874932</v>
      </c>
      <c r="D210" s="20">
        <f t="shared" si="15"/>
        <v>35450.122767508816</v>
      </c>
      <c r="E210" s="20">
        <v>61301</v>
      </c>
      <c r="F210" s="1">
        <f t="shared" si="12"/>
        <v>25850.877232491184</v>
      </c>
      <c r="G210" s="1">
        <f t="shared" si="13"/>
        <v>35450.122767508816</v>
      </c>
      <c r="H210" s="1"/>
    </row>
    <row r="211" spans="1:8" x14ac:dyDescent="0.25">
      <c r="A211" s="4">
        <v>50956</v>
      </c>
      <c r="B211" s="14"/>
      <c r="C211" s="20">
        <f t="shared" si="14"/>
        <v>5923820.0767550021</v>
      </c>
      <c r="D211" s="20">
        <f t="shared" si="15"/>
        <v>35296.094623998557</v>
      </c>
      <c r="E211" s="20">
        <v>61301</v>
      </c>
      <c r="F211" s="1">
        <f t="shared" si="12"/>
        <v>26004.905376001443</v>
      </c>
      <c r="G211" s="1">
        <f t="shared" si="13"/>
        <v>35296.094623998557</v>
      </c>
      <c r="H211" s="1"/>
    </row>
    <row r="212" spans="1:8" x14ac:dyDescent="0.25">
      <c r="A212" s="4">
        <v>50987</v>
      </c>
      <c r="B212" s="14"/>
      <c r="C212" s="20">
        <f t="shared" si="14"/>
        <v>5897815.1713790009</v>
      </c>
      <c r="D212" s="20">
        <f t="shared" si="15"/>
        <v>35141.148729466549</v>
      </c>
      <c r="E212" s="20">
        <v>61301</v>
      </c>
      <c r="F212" s="1">
        <f t="shared" si="12"/>
        <v>26159.851270533451</v>
      </c>
      <c r="G212" s="1">
        <f t="shared" si="13"/>
        <v>35141.148729466549</v>
      </c>
      <c r="H212" s="1"/>
    </row>
    <row r="213" spans="1:8" x14ac:dyDescent="0.25">
      <c r="A213" s="4">
        <v>51018</v>
      </c>
      <c r="B213" s="14"/>
      <c r="C213" s="20">
        <f t="shared" si="14"/>
        <v>5871655.3201084677</v>
      </c>
      <c r="D213" s="20">
        <f t="shared" si="15"/>
        <v>34985.279615646294</v>
      </c>
      <c r="E213" s="20">
        <v>61301</v>
      </c>
      <c r="F213" s="1">
        <f t="shared" si="12"/>
        <v>26315.720384353706</v>
      </c>
      <c r="G213" s="1">
        <f t="shared" si="13"/>
        <v>34985.279615646294</v>
      </c>
      <c r="H213" s="1"/>
    </row>
    <row r="214" spans="1:8" x14ac:dyDescent="0.25">
      <c r="A214" s="4">
        <v>51048</v>
      </c>
      <c r="B214" s="14"/>
      <c r="C214" s="20">
        <f t="shared" si="14"/>
        <v>5845339.5997241139</v>
      </c>
      <c r="D214" s="20">
        <f t="shared" si="15"/>
        <v>34828.481781689516</v>
      </c>
      <c r="E214" s="20">
        <v>61301</v>
      </c>
      <c r="F214" s="1">
        <f t="shared" si="12"/>
        <v>26472.518218310484</v>
      </c>
      <c r="G214" s="1">
        <f t="shared" si="13"/>
        <v>34828.481781689516</v>
      </c>
      <c r="H214" s="1"/>
    </row>
    <row r="215" spans="1:8" x14ac:dyDescent="0.25">
      <c r="A215" s="4">
        <v>51079</v>
      </c>
      <c r="B215" s="14"/>
      <c r="C215" s="20">
        <f t="shared" si="14"/>
        <v>5818867.0815058034</v>
      </c>
      <c r="D215" s="20">
        <f t="shared" si="15"/>
        <v>34670.74969397208</v>
      </c>
      <c r="E215" s="20">
        <v>61301</v>
      </c>
      <c r="F215" s="1">
        <f t="shared" si="12"/>
        <v>26630.25030602792</v>
      </c>
      <c r="G215" s="1">
        <f t="shared" si="13"/>
        <v>34670.74969397208</v>
      </c>
      <c r="H215" s="1"/>
    </row>
    <row r="216" spans="1:8" x14ac:dyDescent="0.25">
      <c r="A216" s="4">
        <v>51109</v>
      </c>
      <c r="B216" s="14"/>
      <c r="C216" s="20">
        <f t="shared" si="14"/>
        <v>5792236.8311997754</v>
      </c>
      <c r="D216" s="20">
        <f t="shared" si="15"/>
        <v>34512.077785898662</v>
      </c>
      <c r="E216" s="20">
        <v>61301</v>
      </c>
      <c r="F216" s="1">
        <f t="shared" si="12"/>
        <v>26788.922214101338</v>
      </c>
      <c r="G216" s="1">
        <f t="shared" si="13"/>
        <v>34512.077785898662</v>
      </c>
      <c r="H216" s="1"/>
    </row>
    <row r="217" spans="1:8" x14ac:dyDescent="0.25">
      <c r="A217" s="4">
        <v>51140</v>
      </c>
      <c r="B217" s="14"/>
      <c r="C217" s="20">
        <f t="shared" si="14"/>
        <v>5765447.9089856744</v>
      </c>
      <c r="D217" s="20">
        <f t="shared" si="15"/>
        <v>34352.460457706315</v>
      </c>
      <c r="E217" s="20">
        <v>61301</v>
      </c>
      <c r="F217" s="1">
        <f t="shared" si="12"/>
        <v>26948.539542293685</v>
      </c>
      <c r="G217" s="1">
        <f t="shared" si="13"/>
        <v>34352.460457706315</v>
      </c>
      <c r="H217" s="1"/>
    </row>
    <row r="218" spans="1:8" x14ac:dyDescent="0.25">
      <c r="A218" s="4">
        <v>51171</v>
      </c>
      <c r="B218" s="14"/>
      <c r="C218" s="20">
        <f t="shared" si="14"/>
        <v>5738499.3694433803</v>
      </c>
      <c r="D218" s="20">
        <f t="shared" si="15"/>
        <v>34191.892076266813</v>
      </c>
      <c r="E218" s="20">
        <v>61301</v>
      </c>
      <c r="F218" s="1">
        <f t="shared" si="12"/>
        <v>27109.107923733187</v>
      </c>
      <c r="G218" s="1">
        <f t="shared" si="13"/>
        <v>34191.892076266813</v>
      </c>
      <c r="H218" s="1"/>
    </row>
    <row r="219" spans="1:8" x14ac:dyDescent="0.25">
      <c r="A219" s="4">
        <v>51200</v>
      </c>
      <c r="B219" s="14"/>
      <c r="C219" s="20">
        <f t="shared" si="14"/>
        <v>5711390.2615196472</v>
      </c>
      <c r="D219" s="20">
        <f t="shared" si="15"/>
        <v>34030.366974887904</v>
      </c>
      <c r="E219" s="20">
        <v>61301</v>
      </c>
      <c r="F219" s="1">
        <f t="shared" si="12"/>
        <v>27270.633025112096</v>
      </c>
      <c r="G219" s="1">
        <f t="shared" si="13"/>
        <v>34030.366974887904</v>
      </c>
      <c r="H219" s="1"/>
    </row>
    <row r="220" spans="1:8" x14ac:dyDescent="0.25">
      <c r="A220" s="4">
        <v>51231</v>
      </c>
      <c r="B220" s="14"/>
      <c r="C220" s="20">
        <f t="shared" si="14"/>
        <v>5684119.6284945346</v>
      </c>
      <c r="D220" s="20">
        <f t="shared" si="15"/>
        <v>33867.879453113273</v>
      </c>
      <c r="E220" s="20">
        <v>61301</v>
      </c>
      <c r="F220" s="1">
        <f t="shared" si="12"/>
        <v>27433.120546886727</v>
      </c>
      <c r="G220" s="1">
        <f t="shared" si="13"/>
        <v>33867.879453113273</v>
      </c>
      <c r="H220" s="1"/>
    </row>
    <row r="221" spans="1:8" x14ac:dyDescent="0.25">
      <c r="A221" s="4">
        <v>51261</v>
      </c>
      <c r="B221" s="14"/>
      <c r="C221" s="20">
        <f t="shared" si="14"/>
        <v>5656686.5079476479</v>
      </c>
      <c r="D221" s="20">
        <f t="shared" si="15"/>
        <v>33704.423776521406</v>
      </c>
      <c r="E221" s="20">
        <v>61301</v>
      </c>
      <c r="F221" s="1">
        <f t="shared" si="12"/>
        <v>27596.576223478594</v>
      </c>
      <c r="G221" s="1">
        <f t="shared" si="13"/>
        <v>33704.423776521406</v>
      </c>
      <c r="H221" s="1"/>
    </row>
    <row r="222" spans="1:8" x14ac:dyDescent="0.25">
      <c r="A222" s="4">
        <v>51292</v>
      </c>
      <c r="B222" s="14"/>
      <c r="C222" s="20">
        <f t="shared" si="14"/>
        <v>5629089.9317241693</v>
      </c>
      <c r="D222" s="20">
        <f t="shared" si="15"/>
        <v>33539.994176523178</v>
      </c>
      <c r="E222" s="20">
        <v>61301</v>
      </c>
      <c r="F222" s="1">
        <f t="shared" si="12"/>
        <v>27761.005823476822</v>
      </c>
      <c r="G222" s="1">
        <f t="shared" si="13"/>
        <v>33539.994176523178</v>
      </c>
      <c r="H222" s="1"/>
    </row>
    <row r="223" spans="1:8" x14ac:dyDescent="0.25">
      <c r="A223" s="4">
        <v>51322</v>
      </c>
      <c r="B223" s="14"/>
      <c r="C223" s="20">
        <f t="shared" si="14"/>
        <v>5601328.9259006921</v>
      </c>
      <c r="D223" s="20">
        <f t="shared" si="15"/>
        <v>33374.584850158295</v>
      </c>
      <c r="E223" s="20">
        <v>61301</v>
      </c>
      <c r="F223" s="1">
        <f t="shared" si="12"/>
        <v>27926.415149841705</v>
      </c>
      <c r="G223" s="1">
        <f t="shared" si="13"/>
        <v>33374.584850158295</v>
      </c>
      <c r="H223" s="1"/>
    </row>
    <row r="224" spans="1:8" x14ac:dyDescent="0.25">
      <c r="A224" s="4">
        <v>51353</v>
      </c>
      <c r="B224" s="14"/>
      <c r="C224" s="20">
        <f t="shared" si="14"/>
        <v>5573402.5107508507</v>
      </c>
      <c r="D224" s="20">
        <f t="shared" si="15"/>
        <v>33208.189959890493</v>
      </c>
      <c r="E224" s="20">
        <v>61301</v>
      </c>
      <c r="F224" s="1">
        <f t="shared" si="12"/>
        <v>28092.810040109507</v>
      </c>
      <c r="G224" s="1">
        <f t="shared" si="13"/>
        <v>33208.189959890493</v>
      </c>
      <c r="H224" s="1"/>
    </row>
    <row r="225" spans="1:8" x14ac:dyDescent="0.25">
      <c r="A225" s="4">
        <v>51384</v>
      </c>
      <c r="B225" s="14"/>
      <c r="C225" s="20">
        <f t="shared" si="14"/>
        <v>5545309.7007107409</v>
      </c>
      <c r="D225" s="20">
        <f t="shared" si="15"/>
        <v>33040.803633401498</v>
      </c>
      <c r="E225" s="20">
        <v>61301</v>
      </c>
      <c r="F225" s="1">
        <f t="shared" si="12"/>
        <v>28260.196366598502</v>
      </c>
      <c r="G225" s="1">
        <f t="shared" si="13"/>
        <v>33040.803633401498</v>
      </c>
      <c r="H225" s="1"/>
    </row>
    <row r="226" spans="1:8" x14ac:dyDescent="0.25">
      <c r="A226" s="4">
        <v>51414</v>
      </c>
      <c r="B226" s="14"/>
      <c r="C226" s="20">
        <f t="shared" si="14"/>
        <v>5517049.504344142</v>
      </c>
      <c r="D226" s="20">
        <f t="shared" si="15"/>
        <v>32872.419963383851</v>
      </c>
      <c r="E226" s="20">
        <v>61301</v>
      </c>
      <c r="F226" s="1">
        <f t="shared" si="12"/>
        <v>28428.580036616149</v>
      </c>
      <c r="G226" s="1">
        <f t="shared" si="13"/>
        <v>32872.419963383851</v>
      </c>
      <c r="H226" s="1"/>
    </row>
    <row r="227" spans="1:8" x14ac:dyDescent="0.25">
      <c r="A227" s="4">
        <v>51445</v>
      </c>
      <c r="B227" s="14"/>
      <c r="C227" s="20">
        <f t="shared" si="14"/>
        <v>5488620.9243075261</v>
      </c>
      <c r="D227" s="20">
        <f t="shared" si="15"/>
        <v>32703.033007332346</v>
      </c>
      <c r="E227" s="20">
        <v>61301</v>
      </c>
      <c r="F227" s="1">
        <f t="shared" si="12"/>
        <v>28597.966992667654</v>
      </c>
      <c r="G227" s="1">
        <f t="shared" si="13"/>
        <v>32703.033007332346</v>
      </c>
      <c r="H227" s="1"/>
    </row>
    <row r="228" spans="1:8" x14ac:dyDescent="0.25">
      <c r="A228" s="4">
        <v>51475</v>
      </c>
      <c r="B228" s="14"/>
      <c r="C228" s="20">
        <f t="shared" si="14"/>
        <v>5460022.9573148582</v>
      </c>
      <c r="D228" s="20">
        <f t="shared" si="15"/>
        <v>32532.636787334366</v>
      </c>
      <c r="E228" s="20">
        <v>61301</v>
      </c>
      <c r="F228" s="1">
        <f t="shared" si="12"/>
        <v>28768.363212665634</v>
      </c>
      <c r="G228" s="1">
        <f t="shared" si="13"/>
        <v>32532.636787334366</v>
      </c>
      <c r="H228" s="1"/>
    </row>
    <row r="229" spans="1:8" x14ac:dyDescent="0.25">
      <c r="A229" s="4">
        <v>51506</v>
      </c>
      <c r="B229" s="14"/>
      <c r="C229" s="20">
        <f t="shared" si="14"/>
        <v>5431254.5941021927</v>
      </c>
      <c r="D229" s="20">
        <f t="shared" si="15"/>
        <v>32361.225289858903</v>
      </c>
      <c r="E229" s="20">
        <v>61301</v>
      </c>
      <c r="F229" s="1">
        <f t="shared" si="12"/>
        <v>28939.774710141097</v>
      </c>
      <c r="G229" s="1">
        <f t="shared" si="13"/>
        <v>32361.225289858903</v>
      </c>
      <c r="H229" s="1"/>
    </row>
    <row r="230" spans="1:8" x14ac:dyDescent="0.25">
      <c r="A230" s="4">
        <v>51537</v>
      </c>
      <c r="B230" s="14"/>
      <c r="C230" s="20">
        <f t="shared" si="14"/>
        <v>5402314.8193920515</v>
      </c>
      <c r="D230" s="20">
        <f t="shared" si="15"/>
        <v>32188.792465544309</v>
      </c>
      <c r="E230" s="20">
        <v>61301</v>
      </c>
      <c r="F230" s="1">
        <f t="shared" si="12"/>
        <v>29112.207534455691</v>
      </c>
      <c r="G230" s="1">
        <f t="shared" si="13"/>
        <v>32188.792465544309</v>
      </c>
      <c r="H230" s="1"/>
    </row>
    <row r="231" spans="1:8" x14ac:dyDescent="0.25">
      <c r="A231" s="4">
        <v>51565</v>
      </c>
      <c r="B231" s="14"/>
      <c r="C231" s="20">
        <f t="shared" si="14"/>
        <v>5373202.6118575959</v>
      </c>
      <c r="D231" s="20">
        <f t="shared" si="15"/>
        <v>32015.332228984844</v>
      </c>
      <c r="E231" s="20">
        <v>61301</v>
      </c>
      <c r="F231" s="1">
        <f t="shared" si="12"/>
        <v>29285.667771015156</v>
      </c>
      <c r="G231" s="1">
        <f t="shared" si="13"/>
        <v>32015.332228984844</v>
      </c>
      <c r="H231" s="1"/>
    </row>
    <row r="232" spans="1:8" x14ac:dyDescent="0.25">
      <c r="A232" s="4">
        <v>51596</v>
      </c>
      <c r="B232" s="14"/>
      <c r="C232" s="20">
        <f t="shared" si="14"/>
        <v>5343916.9440865805</v>
      </c>
      <c r="D232" s="20">
        <f t="shared" si="15"/>
        <v>31840.838458515878</v>
      </c>
      <c r="E232" s="20">
        <v>61301</v>
      </c>
      <c r="F232" s="1">
        <f t="shared" si="12"/>
        <v>29460.161541484122</v>
      </c>
      <c r="G232" s="1">
        <f t="shared" si="13"/>
        <v>31840.838458515878</v>
      </c>
      <c r="H232" s="1"/>
    </row>
    <row r="233" spans="1:8" x14ac:dyDescent="0.25">
      <c r="A233" s="4">
        <v>51626</v>
      </c>
      <c r="B233" s="14"/>
      <c r="C233" s="20">
        <f t="shared" si="14"/>
        <v>5314456.7825450962</v>
      </c>
      <c r="D233" s="20">
        <f t="shared" si="15"/>
        <v>31665.304995997867</v>
      </c>
      <c r="E233" s="20">
        <v>61301</v>
      </c>
      <c r="F233" s="1">
        <f t="shared" si="12"/>
        <v>29635.695004002133</v>
      </c>
      <c r="G233" s="1">
        <f t="shared" si="13"/>
        <v>31665.304995997867</v>
      </c>
      <c r="H233" s="1"/>
    </row>
    <row r="234" spans="1:8" x14ac:dyDescent="0.25">
      <c r="A234" s="4">
        <v>51657</v>
      </c>
      <c r="B234" s="14"/>
      <c r="C234" s="20">
        <f t="shared" si="14"/>
        <v>5284821.087541094</v>
      </c>
      <c r="D234" s="20">
        <f t="shared" si="15"/>
        <v>31488.725646599021</v>
      </c>
      <c r="E234" s="20">
        <v>61301</v>
      </c>
      <c r="F234" s="1">
        <f t="shared" si="12"/>
        <v>29812.274353400979</v>
      </c>
      <c r="G234" s="1">
        <f t="shared" si="13"/>
        <v>31488.725646599021</v>
      </c>
      <c r="H234" s="1"/>
    </row>
    <row r="235" spans="1:8" x14ac:dyDescent="0.25">
      <c r="A235" s="4">
        <v>51687</v>
      </c>
      <c r="B235" s="14"/>
      <c r="C235" s="20">
        <f t="shared" si="14"/>
        <v>5255008.8131876932</v>
      </c>
      <c r="D235" s="20">
        <f t="shared" si="15"/>
        <v>31311.094178576677</v>
      </c>
      <c r="E235" s="20">
        <v>61301</v>
      </c>
      <c r="F235" s="1">
        <f t="shared" si="12"/>
        <v>29989.905821423323</v>
      </c>
      <c r="G235" s="1">
        <f t="shared" si="13"/>
        <v>31311.094178576677</v>
      </c>
      <c r="H235" s="1"/>
    </row>
    <row r="236" spans="1:8" x14ac:dyDescent="0.25">
      <c r="A236" s="4">
        <v>51718</v>
      </c>
      <c r="B236" s="14"/>
      <c r="C236" s="20">
        <f t="shared" si="14"/>
        <v>5225018.9073662702</v>
      </c>
      <c r="D236" s="20">
        <f t="shared" si="15"/>
        <v>31132.404323057362</v>
      </c>
      <c r="E236" s="20">
        <v>61301</v>
      </c>
      <c r="F236" s="1">
        <f t="shared" si="12"/>
        <v>30168.595676942638</v>
      </c>
      <c r="G236" s="1">
        <f t="shared" si="13"/>
        <v>31132.404323057362</v>
      </c>
      <c r="H236" s="1"/>
    </row>
    <row r="237" spans="1:8" x14ac:dyDescent="0.25">
      <c r="A237" s="4">
        <v>51749</v>
      </c>
      <c r="B237" s="14"/>
      <c r="C237" s="20">
        <f t="shared" si="14"/>
        <v>5194850.3116893275</v>
      </c>
      <c r="D237" s="20">
        <f t="shared" si="15"/>
        <v>30952.649773815578</v>
      </c>
      <c r="E237" s="20">
        <v>61301</v>
      </c>
      <c r="F237" s="1">
        <f t="shared" ref="F237:F300" si="16">E237-D237</f>
        <v>30348.350226184422</v>
      </c>
      <c r="G237" s="1">
        <f t="shared" ref="G237:G300" si="17">D237</f>
        <v>30952.649773815578</v>
      </c>
      <c r="H237" s="1"/>
    </row>
    <row r="238" spans="1:8" x14ac:dyDescent="0.25">
      <c r="A238" s="4">
        <v>51779</v>
      </c>
      <c r="B238" s="14"/>
      <c r="C238" s="20">
        <f t="shared" ref="C238:C301" si="18">C237-F237-H238</f>
        <v>5164501.9614631431</v>
      </c>
      <c r="D238" s="20">
        <f t="shared" si="15"/>
        <v>30771.824187051232</v>
      </c>
      <c r="E238" s="20">
        <v>61301</v>
      </c>
      <c r="F238" s="1">
        <f t="shared" si="16"/>
        <v>30529.175812948768</v>
      </c>
      <c r="G238" s="1">
        <f t="shared" si="17"/>
        <v>30771.824187051232</v>
      </c>
      <c r="H238" s="1"/>
    </row>
    <row r="239" spans="1:8" x14ac:dyDescent="0.25">
      <c r="A239" s="4">
        <v>51810</v>
      </c>
      <c r="B239" s="14"/>
      <c r="C239" s="20">
        <f t="shared" si="18"/>
        <v>5133972.7856501946</v>
      </c>
      <c r="D239" s="20">
        <f t="shared" si="15"/>
        <v>30589.921181165744</v>
      </c>
      <c r="E239" s="20">
        <v>61301</v>
      </c>
      <c r="F239" s="1">
        <f t="shared" si="16"/>
        <v>30711.078818834256</v>
      </c>
      <c r="G239" s="1">
        <f t="shared" si="17"/>
        <v>30589.921181165744</v>
      </c>
      <c r="H239" s="1"/>
    </row>
    <row r="240" spans="1:8" x14ac:dyDescent="0.25">
      <c r="A240" s="4">
        <v>51840</v>
      </c>
      <c r="B240" s="14"/>
      <c r="C240" s="20">
        <f t="shared" si="18"/>
        <v>5103261.7068313602</v>
      </c>
      <c r="D240" s="20">
        <f t="shared" si="15"/>
        <v>30406.934336536859</v>
      </c>
      <c r="E240" s="20">
        <v>61301</v>
      </c>
      <c r="F240" s="1">
        <f t="shared" si="16"/>
        <v>30894.065663463141</v>
      </c>
      <c r="G240" s="1">
        <f t="shared" si="17"/>
        <v>30406.934336536859</v>
      </c>
      <c r="H240" s="1"/>
    </row>
    <row r="241" spans="1:8" x14ac:dyDescent="0.25">
      <c r="A241" s="4">
        <v>51871</v>
      </c>
      <c r="B241" s="14"/>
      <c r="C241" s="20">
        <f t="shared" si="18"/>
        <v>5072367.6411678968</v>
      </c>
      <c r="D241" s="20">
        <f t="shared" si="15"/>
        <v>30222.857195292057</v>
      </c>
      <c r="E241" s="20">
        <v>61301</v>
      </c>
      <c r="F241" s="1">
        <f t="shared" si="16"/>
        <v>31078.142804707943</v>
      </c>
      <c r="G241" s="1">
        <f t="shared" si="17"/>
        <v>30222.857195292057</v>
      </c>
      <c r="H241" s="1"/>
    </row>
    <row r="242" spans="1:8" x14ac:dyDescent="0.25">
      <c r="A242" s="4">
        <v>51902</v>
      </c>
      <c r="B242" s="14"/>
      <c r="C242" s="20">
        <f t="shared" si="18"/>
        <v>5041289.4983631885</v>
      </c>
      <c r="D242" s="20">
        <f t="shared" si="15"/>
        <v>30037.68326108067</v>
      </c>
      <c r="E242" s="20">
        <v>61301</v>
      </c>
      <c r="F242" s="1">
        <f t="shared" si="16"/>
        <v>31263.31673891933</v>
      </c>
      <c r="G242" s="1">
        <f t="shared" si="17"/>
        <v>30037.68326108067</v>
      </c>
      <c r="H242" s="1"/>
    </row>
    <row r="243" spans="1:8" x14ac:dyDescent="0.25">
      <c r="A243" s="4">
        <v>51930</v>
      </c>
      <c r="B243" s="14"/>
      <c r="C243" s="20">
        <f t="shared" si="18"/>
        <v>5010026.1816242691</v>
      </c>
      <c r="D243" s="20">
        <f t="shared" si="15"/>
        <v>29851.405998844606</v>
      </c>
      <c r="E243" s="20">
        <v>61301</v>
      </c>
      <c r="F243" s="1">
        <f t="shared" si="16"/>
        <v>31449.594001155394</v>
      </c>
      <c r="G243" s="1">
        <f t="shared" si="17"/>
        <v>29851.405998844606</v>
      </c>
      <c r="H243" s="1"/>
    </row>
    <row r="244" spans="1:8" x14ac:dyDescent="0.25">
      <c r="A244" s="9">
        <v>51961</v>
      </c>
      <c r="B244" s="23"/>
      <c r="C244" s="20">
        <f t="shared" si="18"/>
        <v>4978576.5876231138</v>
      </c>
      <c r="D244" s="24">
        <f t="shared" si="15"/>
        <v>29664.018834587725</v>
      </c>
      <c r="E244" s="24">
        <v>61301</v>
      </c>
      <c r="F244" s="8">
        <f t="shared" si="16"/>
        <v>31636.981165412275</v>
      </c>
      <c r="G244" s="8">
        <f t="shared" si="17"/>
        <v>29664.018834587725</v>
      </c>
      <c r="H244" s="1"/>
    </row>
    <row r="245" spans="1:8" x14ac:dyDescent="0.25">
      <c r="A245" s="4">
        <v>51991</v>
      </c>
      <c r="B245" s="14"/>
      <c r="C245" s="20">
        <f t="shared" si="18"/>
        <v>4946939.6064577019</v>
      </c>
      <c r="D245" s="20">
        <f t="shared" si="15"/>
        <v>29475.515155143814</v>
      </c>
      <c r="E245" s="20">
        <v>61301</v>
      </c>
      <c r="F245" s="1">
        <f t="shared" si="16"/>
        <v>31825.484844856186</v>
      </c>
      <c r="G245" s="1">
        <f t="shared" si="17"/>
        <v>29475.515155143814</v>
      </c>
    </row>
    <row r="246" spans="1:8" x14ac:dyDescent="0.25">
      <c r="A246" s="4">
        <v>52022</v>
      </c>
      <c r="B246" s="14"/>
      <c r="C246" s="20">
        <f t="shared" si="18"/>
        <v>4915114.1216128459</v>
      </c>
      <c r="D246" s="20">
        <f t="shared" si="15"/>
        <v>29285.888307943213</v>
      </c>
      <c r="E246" s="20">
        <v>61301</v>
      </c>
      <c r="F246" s="1">
        <f t="shared" si="16"/>
        <v>32015.111692056787</v>
      </c>
      <c r="G246" s="1">
        <f t="shared" si="17"/>
        <v>29285.888307943213</v>
      </c>
    </row>
    <row r="247" spans="1:8" x14ac:dyDescent="0.25">
      <c r="A247" s="4">
        <v>52052</v>
      </c>
      <c r="B247" s="14"/>
      <c r="C247" s="20">
        <f t="shared" si="18"/>
        <v>4883099.0099207889</v>
      </c>
      <c r="D247" s="20">
        <f t="shared" si="15"/>
        <v>29095.131600778037</v>
      </c>
      <c r="E247" s="20">
        <v>61301</v>
      </c>
      <c r="F247" s="1">
        <f t="shared" si="16"/>
        <v>32205.868399221963</v>
      </c>
      <c r="G247" s="1">
        <f t="shared" si="17"/>
        <v>29095.131600778037</v>
      </c>
    </row>
    <row r="248" spans="1:8" x14ac:dyDescent="0.25">
      <c r="A248" s="4">
        <v>52083</v>
      </c>
      <c r="B248" s="14"/>
      <c r="C248" s="20">
        <f t="shared" si="18"/>
        <v>4850893.1415215665</v>
      </c>
      <c r="D248" s="20">
        <f t="shared" si="15"/>
        <v>28903.238301566002</v>
      </c>
      <c r="E248" s="20">
        <v>61301</v>
      </c>
      <c r="F248" s="1">
        <f t="shared" si="16"/>
        <v>32397.761698433998</v>
      </c>
      <c r="G248" s="1">
        <f t="shared" si="17"/>
        <v>28903.238301566002</v>
      </c>
    </row>
    <row r="249" spans="1:8" x14ac:dyDescent="0.25">
      <c r="A249" s="4">
        <v>52114</v>
      </c>
      <c r="B249" s="14"/>
      <c r="C249" s="20">
        <f t="shared" si="18"/>
        <v>4818495.3798231324</v>
      </c>
      <c r="D249" s="20">
        <f t="shared" si="15"/>
        <v>28710.201638112834</v>
      </c>
      <c r="E249" s="20">
        <v>61301</v>
      </c>
      <c r="F249" s="1">
        <f t="shared" si="16"/>
        <v>32590.798361887166</v>
      </c>
      <c r="G249" s="1">
        <f t="shared" si="17"/>
        <v>28710.201638112834</v>
      </c>
    </row>
    <row r="250" spans="1:8" x14ac:dyDescent="0.25">
      <c r="A250" s="4">
        <v>52144</v>
      </c>
      <c r="B250" s="14"/>
      <c r="C250" s="20">
        <f t="shared" si="18"/>
        <v>4785904.5814612452</v>
      </c>
      <c r="D250" s="20">
        <f t="shared" si="15"/>
        <v>28516.014797873257</v>
      </c>
      <c r="E250" s="20">
        <v>61301</v>
      </c>
      <c r="F250" s="1">
        <f t="shared" si="16"/>
        <v>32784.985202126743</v>
      </c>
      <c r="G250" s="1">
        <f t="shared" si="17"/>
        <v>28516.014797873257</v>
      </c>
    </row>
    <row r="251" spans="1:8" x14ac:dyDescent="0.25">
      <c r="A251" s="4">
        <v>52175</v>
      </c>
      <c r="B251" s="14"/>
      <c r="C251" s="20">
        <f t="shared" si="18"/>
        <v>4753119.5962591181</v>
      </c>
      <c r="D251" s="20">
        <f t="shared" si="15"/>
        <v>28320.670927710584</v>
      </c>
      <c r="E251" s="20">
        <v>61301</v>
      </c>
      <c r="F251" s="1">
        <f t="shared" si="16"/>
        <v>32980.329072289416</v>
      </c>
      <c r="G251" s="1">
        <f t="shared" si="17"/>
        <v>28320.670927710584</v>
      </c>
    </row>
    <row r="252" spans="1:8" x14ac:dyDescent="0.25">
      <c r="A252" s="4">
        <v>52205</v>
      </c>
      <c r="B252" s="14"/>
      <c r="C252" s="20">
        <f t="shared" si="18"/>
        <v>4720139.2671868289</v>
      </c>
      <c r="D252" s="20">
        <f t="shared" si="15"/>
        <v>28124.16313365486</v>
      </c>
      <c r="E252" s="20">
        <v>61301</v>
      </c>
      <c r="F252" s="1">
        <f t="shared" si="16"/>
        <v>33176.83686634514</v>
      </c>
      <c r="G252" s="1">
        <f t="shared" si="17"/>
        <v>28124.16313365486</v>
      </c>
    </row>
    <row r="253" spans="1:8" x14ac:dyDescent="0.25">
      <c r="A253" s="4">
        <v>52236</v>
      </c>
      <c r="B253" s="14"/>
      <c r="C253" s="20">
        <f t="shared" si="18"/>
        <v>4686962.4303204836</v>
      </c>
      <c r="D253" s="20">
        <f t="shared" si="15"/>
        <v>27926.48448065955</v>
      </c>
      <c r="E253" s="20">
        <v>61301</v>
      </c>
      <c r="F253" s="1">
        <f t="shared" si="16"/>
        <v>33374.51551934045</v>
      </c>
      <c r="G253" s="1">
        <f t="shared" si="17"/>
        <v>27926.48448065955</v>
      </c>
    </row>
    <row r="254" spans="1:8" x14ac:dyDescent="0.25">
      <c r="A254" s="4">
        <v>52267</v>
      </c>
      <c r="B254" s="14"/>
      <c r="C254" s="20">
        <f t="shared" si="18"/>
        <v>4653587.9148011431</v>
      </c>
      <c r="D254" s="20">
        <f t="shared" si="15"/>
        <v>27727.627992356811</v>
      </c>
      <c r="E254" s="20">
        <v>61301</v>
      </c>
      <c r="F254" s="1">
        <f t="shared" si="16"/>
        <v>33573.372007643193</v>
      </c>
      <c r="G254" s="1">
        <f t="shared" si="17"/>
        <v>27727.627992356811</v>
      </c>
    </row>
    <row r="255" spans="1:8" x14ac:dyDescent="0.25">
      <c r="A255" s="4">
        <v>52295</v>
      </c>
      <c r="B255" s="14"/>
      <c r="C255" s="20">
        <f t="shared" si="18"/>
        <v>4620014.5427935002</v>
      </c>
      <c r="D255" s="20">
        <f t="shared" si="15"/>
        <v>27527.586650811278</v>
      </c>
      <c r="E255" s="20">
        <v>61301</v>
      </c>
      <c r="F255" s="1">
        <f t="shared" si="16"/>
        <v>33773.413349188719</v>
      </c>
      <c r="G255" s="1">
        <f t="shared" si="17"/>
        <v>27527.586650811278</v>
      </c>
    </row>
    <row r="256" spans="1:8" x14ac:dyDescent="0.25">
      <c r="A256" s="4">
        <v>52326</v>
      </c>
      <c r="B256" s="14"/>
      <c r="C256" s="20">
        <f t="shared" si="18"/>
        <v>4586241.1294443114</v>
      </c>
      <c r="D256" s="20">
        <f t="shared" si="15"/>
        <v>27326.35339627236</v>
      </c>
      <c r="E256" s="20">
        <v>61301</v>
      </c>
      <c r="F256" s="1">
        <f t="shared" si="16"/>
        <v>33974.64660372764</v>
      </c>
      <c r="G256" s="1">
        <f t="shared" si="17"/>
        <v>27326.35339627236</v>
      </c>
    </row>
    <row r="257" spans="1:7" x14ac:dyDescent="0.25">
      <c r="A257" s="4">
        <v>52356</v>
      </c>
      <c r="B257" s="14"/>
      <c r="C257" s="20">
        <f t="shared" si="18"/>
        <v>4552266.4828405837</v>
      </c>
      <c r="D257" s="20">
        <f t="shared" si="15"/>
        <v>27123.92112692515</v>
      </c>
      <c r="E257" s="20">
        <v>61301</v>
      </c>
      <c r="F257" s="1">
        <f t="shared" si="16"/>
        <v>34177.078873074846</v>
      </c>
      <c r="G257" s="1">
        <f t="shared" si="17"/>
        <v>27123.92112692515</v>
      </c>
    </row>
    <row r="258" spans="1:7" x14ac:dyDescent="0.25">
      <c r="A258" s="4">
        <v>52387</v>
      </c>
      <c r="B258" s="14"/>
      <c r="C258" s="20">
        <f t="shared" si="18"/>
        <v>4518089.403967509</v>
      </c>
      <c r="D258" s="20">
        <f t="shared" si="15"/>
        <v>26920.282698639745</v>
      </c>
      <c r="E258" s="20">
        <v>61301</v>
      </c>
      <c r="F258" s="1">
        <f t="shared" si="16"/>
        <v>34380.717301360259</v>
      </c>
      <c r="G258" s="1">
        <f t="shared" si="17"/>
        <v>26920.282698639745</v>
      </c>
    </row>
    <row r="259" spans="1:7" x14ac:dyDescent="0.25">
      <c r="A259" s="4">
        <v>52417</v>
      </c>
      <c r="B259" s="14"/>
      <c r="C259" s="20">
        <f t="shared" si="18"/>
        <v>4483708.6866661487</v>
      </c>
      <c r="D259" s="20">
        <f t="shared" si="15"/>
        <v>26715.430924719141</v>
      </c>
      <c r="E259" s="20">
        <v>61301</v>
      </c>
      <c r="F259" s="1">
        <f t="shared" si="16"/>
        <v>34585.569075280859</v>
      </c>
      <c r="G259" s="1">
        <f t="shared" si="17"/>
        <v>26715.430924719141</v>
      </c>
    </row>
    <row r="260" spans="1:7" x14ac:dyDescent="0.25">
      <c r="A260" s="4">
        <v>52448</v>
      </c>
      <c r="B260" s="14"/>
      <c r="C260" s="20">
        <f t="shared" si="18"/>
        <v>4449123.1175908679</v>
      </c>
      <c r="D260" s="20">
        <f t="shared" si="15"/>
        <v>26509.35857564559</v>
      </c>
      <c r="E260" s="20">
        <v>61301</v>
      </c>
      <c r="F260" s="1">
        <f t="shared" si="16"/>
        <v>34791.641424354413</v>
      </c>
      <c r="G260" s="1">
        <f t="shared" si="17"/>
        <v>26509.35857564559</v>
      </c>
    </row>
    <row r="261" spans="1:7" x14ac:dyDescent="0.25">
      <c r="A261" s="4">
        <v>52479</v>
      </c>
      <c r="B261" s="14"/>
      <c r="C261" s="20">
        <f t="shared" si="18"/>
        <v>4414331.4761665137</v>
      </c>
      <c r="D261" s="20">
        <f t="shared" si="15"/>
        <v>26302.058378825477</v>
      </c>
      <c r="E261" s="20">
        <v>61301</v>
      </c>
      <c r="F261" s="1">
        <f t="shared" si="16"/>
        <v>34998.941621174527</v>
      </c>
      <c r="G261" s="1">
        <f t="shared" si="17"/>
        <v>26302.058378825477</v>
      </c>
    </row>
    <row r="262" spans="1:7" x14ac:dyDescent="0.25">
      <c r="A262" s="4">
        <v>52509</v>
      </c>
      <c r="B262" s="14"/>
      <c r="C262" s="20">
        <f t="shared" si="18"/>
        <v>4379332.5345453396</v>
      </c>
      <c r="D262" s="20">
        <f t="shared" si="15"/>
        <v>26093.523018332649</v>
      </c>
      <c r="E262" s="20">
        <v>61301</v>
      </c>
      <c r="F262" s="1">
        <f t="shared" si="16"/>
        <v>35207.476981667351</v>
      </c>
      <c r="G262" s="1">
        <f t="shared" si="17"/>
        <v>26093.523018332649</v>
      </c>
    </row>
    <row r="263" spans="1:7" x14ac:dyDescent="0.25">
      <c r="A263" s="4">
        <v>52540</v>
      </c>
      <c r="B263" s="14"/>
      <c r="C263" s="20">
        <f t="shared" si="18"/>
        <v>4344125.0575636718</v>
      </c>
      <c r="D263" s="20">
        <f t="shared" si="15"/>
        <v>25883.745134650217</v>
      </c>
      <c r="E263" s="20">
        <v>61301</v>
      </c>
      <c r="F263" s="1">
        <f t="shared" si="16"/>
        <v>35417.25486534978</v>
      </c>
      <c r="G263" s="1">
        <f t="shared" si="17"/>
        <v>25883.745134650217</v>
      </c>
    </row>
    <row r="264" spans="1:7" x14ac:dyDescent="0.25">
      <c r="A264" s="4">
        <v>52570</v>
      </c>
      <c r="B264" s="14"/>
      <c r="C264" s="20">
        <f t="shared" si="18"/>
        <v>4308707.8026983216</v>
      </c>
      <c r="D264" s="20">
        <f t="shared" ref="D264:D327" si="19">($C$1%*C264)/12</f>
        <v>25672.717324410838</v>
      </c>
      <c r="E264" s="20">
        <v>61301</v>
      </c>
      <c r="F264" s="1">
        <f t="shared" si="16"/>
        <v>35628.282675589158</v>
      </c>
      <c r="G264" s="1">
        <f t="shared" si="17"/>
        <v>25672.717324410838</v>
      </c>
    </row>
    <row r="265" spans="1:7" x14ac:dyDescent="0.25">
      <c r="A265" s="4">
        <v>52601</v>
      </c>
      <c r="B265" s="14"/>
      <c r="C265" s="20">
        <f t="shared" si="18"/>
        <v>4273079.5200227322</v>
      </c>
      <c r="D265" s="20">
        <f t="shared" si="19"/>
        <v>25460.43214013545</v>
      </c>
      <c r="E265" s="20">
        <v>61301</v>
      </c>
      <c r="F265" s="1">
        <f t="shared" si="16"/>
        <v>35840.567859864546</v>
      </c>
      <c r="G265" s="1">
        <f t="shared" si="17"/>
        <v>25460.43214013545</v>
      </c>
    </row>
    <row r="266" spans="1:7" x14ac:dyDescent="0.25">
      <c r="A266" s="4">
        <v>52632</v>
      </c>
      <c r="B266" s="14"/>
      <c r="C266" s="20">
        <f t="shared" si="18"/>
        <v>4237238.9521628674</v>
      </c>
      <c r="D266" s="20">
        <f t="shared" si="19"/>
        <v>25246.882089970419</v>
      </c>
      <c r="E266" s="20">
        <v>61301</v>
      </c>
      <c r="F266" s="1">
        <f t="shared" si="16"/>
        <v>36054.117910029585</v>
      </c>
      <c r="G266" s="1">
        <f t="shared" si="17"/>
        <v>25246.882089970419</v>
      </c>
    </row>
    <row r="267" spans="1:7" x14ac:dyDescent="0.25">
      <c r="A267" s="4">
        <v>52661</v>
      </c>
      <c r="B267" s="14"/>
      <c r="C267" s="20">
        <f t="shared" si="18"/>
        <v>4201184.834252838</v>
      </c>
      <c r="D267" s="20">
        <f t="shared" si="19"/>
        <v>25032.059637423165</v>
      </c>
      <c r="E267" s="20">
        <v>61301</v>
      </c>
      <c r="F267" s="1">
        <f t="shared" si="16"/>
        <v>36268.940362576832</v>
      </c>
      <c r="G267" s="1">
        <f t="shared" si="17"/>
        <v>25032.059637423165</v>
      </c>
    </row>
    <row r="268" spans="1:7" x14ac:dyDescent="0.25">
      <c r="A268" s="4">
        <v>52692</v>
      </c>
      <c r="B268" s="14"/>
      <c r="C268" s="20">
        <f t="shared" si="18"/>
        <v>4164915.8938902612</v>
      </c>
      <c r="D268" s="20">
        <f t="shared" si="19"/>
        <v>24815.957201096142</v>
      </c>
      <c r="E268" s="20">
        <v>61301</v>
      </c>
      <c r="F268" s="1">
        <f t="shared" si="16"/>
        <v>36485.042798903858</v>
      </c>
      <c r="G268" s="1">
        <f t="shared" si="17"/>
        <v>24815.957201096142</v>
      </c>
    </row>
    <row r="269" spans="1:7" x14ac:dyDescent="0.25">
      <c r="A269" s="4">
        <v>52722</v>
      </c>
      <c r="B269" s="14"/>
      <c r="C269" s="20">
        <f t="shared" si="18"/>
        <v>4128430.8510913574</v>
      </c>
      <c r="D269" s="20">
        <f t="shared" si="19"/>
        <v>24598.567154419343</v>
      </c>
      <c r="E269" s="20">
        <v>61301</v>
      </c>
      <c r="F269" s="1">
        <f t="shared" si="16"/>
        <v>36702.432845580654</v>
      </c>
      <c r="G269" s="1">
        <f t="shared" si="17"/>
        <v>24598.567154419343</v>
      </c>
    </row>
    <row r="270" spans="1:7" x14ac:dyDescent="0.25">
      <c r="A270" s="4">
        <v>52753</v>
      </c>
      <c r="B270" s="14"/>
      <c r="C270" s="20">
        <f t="shared" si="18"/>
        <v>4091728.4182457766</v>
      </c>
      <c r="D270" s="20">
        <f t="shared" si="19"/>
        <v>24379.88182538109</v>
      </c>
      <c r="E270" s="20">
        <v>61301</v>
      </c>
      <c r="F270" s="1">
        <f t="shared" si="16"/>
        <v>36921.11817461891</v>
      </c>
      <c r="G270" s="1">
        <f t="shared" si="17"/>
        <v>24379.88182538109</v>
      </c>
    </row>
    <row r="271" spans="1:7" x14ac:dyDescent="0.25">
      <c r="A271" s="4">
        <v>52783</v>
      </c>
      <c r="B271" s="14"/>
      <c r="C271" s="20">
        <f t="shared" si="18"/>
        <v>4054807.3000711575</v>
      </c>
      <c r="D271" s="20">
        <f t="shared" si="19"/>
        <v>24159.893496257315</v>
      </c>
      <c r="E271" s="20">
        <v>61301</v>
      </c>
      <c r="F271" s="1">
        <f t="shared" si="16"/>
        <v>37141.106503742689</v>
      </c>
      <c r="G271" s="1">
        <f t="shared" si="17"/>
        <v>24159.893496257315</v>
      </c>
    </row>
    <row r="272" spans="1:7" x14ac:dyDescent="0.25">
      <c r="A272" s="4">
        <v>52814</v>
      </c>
      <c r="B272" s="14"/>
      <c r="C272" s="20">
        <f t="shared" si="18"/>
        <v>4017666.1935674148</v>
      </c>
      <c r="D272" s="20">
        <f t="shared" si="19"/>
        <v>23938.594403339182</v>
      </c>
      <c r="E272" s="20">
        <v>61301</v>
      </c>
      <c r="F272" s="1">
        <f t="shared" si="16"/>
        <v>37362.405596660814</v>
      </c>
      <c r="G272" s="1">
        <f t="shared" si="17"/>
        <v>23938.594403339182</v>
      </c>
    </row>
    <row r="273" spans="1:7" x14ac:dyDescent="0.25">
      <c r="A273" s="4">
        <v>52845</v>
      </c>
      <c r="B273" s="14"/>
      <c r="C273" s="20">
        <f t="shared" si="18"/>
        <v>3980303.7879707539</v>
      </c>
      <c r="D273" s="20">
        <f t="shared" si="19"/>
        <v>23715.976736659079</v>
      </c>
      <c r="E273" s="20">
        <v>61301</v>
      </c>
      <c r="F273" s="1">
        <f t="shared" si="16"/>
        <v>37585.023263340918</v>
      </c>
      <c r="G273" s="1">
        <f t="shared" si="17"/>
        <v>23715.976736659079</v>
      </c>
    </row>
    <row r="274" spans="1:7" x14ac:dyDescent="0.25">
      <c r="A274" s="4">
        <v>52875</v>
      </c>
      <c r="B274" s="14"/>
      <c r="C274" s="20">
        <f t="shared" si="18"/>
        <v>3942718.764707413</v>
      </c>
      <c r="D274" s="20">
        <f t="shared" si="19"/>
        <v>23492.032639715006</v>
      </c>
      <c r="E274" s="20">
        <v>61301</v>
      </c>
      <c r="F274" s="1">
        <f t="shared" si="16"/>
        <v>37808.967360284994</v>
      </c>
      <c r="G274" s="1">
        <f t="shared" si="17"/>
        <v>23492.032639715006</v>
      </c>
    </row>
    <row r="275" spans="1:7" x14ac:dyDescent="0.25">
      <c r="A275" s="4">
        <v>52906</v>
      </c>
      <c r="B275" s="14"/>
      <c r="C275" s="20">
        <f t="shared" si="18"/>
        <v>3904909.7973471279</v>
      </c>
      <c r="D275" s="20">
        <f t="shared" si="19"/>
        <v>23266.75420919331</v>
      </c>
      <c r="E275" s="20">
        <v>61301</v>
      </c>
      <c r="F275" s="1">
        <f t="shared" si="16"/>
        <v>38034.245790806686</v>
      </c>
      <c r="G275" s="1">
        <f t="shared" si="17"/>
        <v>23266.75420919331</v>
      </c>
    </row>
    <row r="276" spans="1:7" x14ac:dyDescent="0.25">
      <c r="A276" s="4">
        <v>52936</v>
      </c>
      <c r="B276" s="14"/>
      <c r="C276" s="20">
        <f t="shared" si="18"/>
        <v>3866875.5515563213</v>
      </c>
      <c r="D276" s="20">
        <f t="shared" si="19"/>
        <v>23040.133494689751</v>
      </c>
      <c r="E276" s="20">
        <v>61301</v>
      </c>
      <c r="F276" s="1">
        <f t="shared" si="16"/>
        <v>38260.866505310245</v>
      </c>
      <c r="G276" s="1">
        <f t="shared" si="17"/>
        <v>23040.133494689751</v>
      </c>
    </row>
    <row r="277" spans="1:7" x14ac:dyDescent="0.25">
      <c r="A277" s="4">
        <v>52967</v>
      </c>
      <c r="B277" s="14"/>
      <c r="C277" s="20">
        <f t="shared" si="18"/>
        <v>3828614.6850510109</v>
      </c>
      <c r="D277" s="20">
        <f t="shared" si="19"/>
        <v>22812.162498428941</v>
      </c>
      <c r="E277" s="20">
        <v>61301</v>
      </c>
      <c r="F277" s="1">
        <f t="shared" si="16"/>
        <v>38488.837501571063</v>
      </c>
      <c r="G277" s="1">
        <f t="shared" si="17"/>
        <v>22812.162498428941</v>
      </c>
    </row>
    <row r="278" spans="1:7" x14ac:dyDescent="0.25">
      <c r="A278" s="4">
        <v>52998</v>
      </c>
      <c r="B278" s="14"/>
      <c r="C278" s="20">
        <f t="shared" si="18"/>
        <v>3790125.8475494399</v>
      </c>
      <c r="D278" s="20">
        <f t="shared" si="19"/>
        <v>22582.833174982083</v>
      </c>
      <c r="E278" s="20">
        <v>61301</v>
      </c>
      <c r="F278" s="1">
        <f t="shared" si="16"/>
        <v>38718.166825017921</v>
      </c>
      <c r="G278" s="1">
        <f t="shared" si="17"/>
        <v>22582.833174982083</v>
      </c>
    </row>
    <row r="279" spans="1:7" x14ac:dyDescent="0.25">
      <c r="A279" s="4">
        <v>53026</v>
      </c>
      <c r="B279" s="14"/>
      <c r="C279" s="20">
        <f t="shared" si="18"/>
        <v>3751407.680724422</v>
      </c>
      <c r="D279" s="20">
        <f t="shared" si="19"/>
        <v>22352.137430983017</v>
      </c>
      <c r="E279" s="20">
        <v>61301</v>
      </c>
      <c r="F279" s="1">
        <f t="shared" si="16"/>
        <v>38948.862569016987</v>
      </c>
      <c r="G279" s="1">
        <f t="shared" si="17"/>
        <v>22352.137430983017</v>
      </c>
    </row>
    <row r="280" spans="1:7" x14ac:dyDescent="0.25">
      <c r="A280" s="4">
        <v>53057</v>
      </c>
      <c r="B280" s="14"/>
      <c r="C280" s="20">
        <f t="shared" si="18"/>
        <v>3712458.8181554051</v>
      </c>
      <c r="D280" s="20">
        <f t="shared" si="19"/>
        <v>22120.067124842622</v>
      </c>
      <c r="E280" s="20">
        <v>61301</v>
      </c>
      <c r="F280" s="1">
        <f t="shared" si="16"/>
        <v>39180.932875157378</v>
      </c>
      <c r="G280" s="1">
        <f t="shared" si="17"/>
        <v>22120.067124842622</v>
      </c>
    </row>
    <row r="281" spans="1:7" x14ac:dyDescent="0.25">
      <c r="A281" s="4">
        <v>53087</v>
      </c>
      <c r="B281" s="14"/>
      <c r="C281" s="20">
        <f t="shared" si="18"/>
        <v>3673277.8852802478</v>
      </c>
      <c r="D281" s="20">
        <f t="shared" si="19"/>
        <v>21886.61406646148</v>
      </c>
      <c r="E281" s="20">
        <v>61301</v>
      </c>
      <c r="F281" s="1">
        <f t="shared" si="16"/>
        <v>39414.38593353852</v>
      </c>
      <c r="G281" s="1">
        <f t="shared" si="17"/>
        <v>21886.61406646148</v>
      </c>
    </row>
    <row r="282" spans="1:7" x14ac:dyDescent="0.25">
      <c r="A282" s="4">
        <v>53118</v>
      </c>
      <c r="B282" s="14"/>
      <c r="C282" s="20">
        <f t="shared" si="18"/>
        <v>3633863.4993467093</v>
      </c>
      <c r="D282" s="20">
        <f t="shared" si="19"/>
        <v>21651.770016940813</v>
      </c>
      <c r="E282" s="20">
        <v>61301</v>
      </c>
      <c r="F282" s="1">
        <f t="shared" si="16"/>
        <v>39649.229983059187</v>
      </c>
      <c r="G282" s="1">
        <f t="shared" si="17"/>
        <v>21651.770016940813</v>
      </c>
    </row>
    <row r="283" spans="1:7" x14ac:dyDescent="0.25">
      <c r="A283" s="4">
        <v>53148</v>
      </c>
      <c r="B283" s="14"/>
      <c r="C283" s="20">
        <f t="shared" si="18"/>
        <v>3594214.2693636501</v>
      </c>
      <c r="D283" s="20">
        <f t="shared" si="19"/>
        <v>21415.526688291753</v>
      </c>
      <c r="E283" s="20">
        <v>61301</v>
      </c>
      <c r="F283" s="1">
        <f t="shared" si="16"/>
        <v>39885.473311708251</v>
      </c>
      <c r="G283" s="1">
        <f t="shared" si="17"/>
        <v>21415.526688291753</v>
      </c>
    </row>
    <row r="284" spans="1:7" x14ac:dyDescent="0.25">
      <c r="A284" s="4">
        <v>53179</v>
      </c>
      <c r="B284" s="14"/>
      <c r="C284" s="20">
        <f t="shared" si="18"/>
        <v>3554328.7960519418</v>
      </c>
      <c r="D284" s="20">
        <f t="shared" si="19"/>
        <v>21177.87574314282</v>
      </c>
      <c r="E284" s="20">
        <v>61301</v>
      </c>
      <c r="F284" s="1">
        <f t="shared" si="16"/>
        <v>40123.124256857176</v>
      </c>
      <c r="G284" s="1">
        <f t="shared" si="17"/>
        <v>21177.87574314282</v>
      </c>
    </row>
    <row r="285" spans="1:7" x14ac:dyDescent="0.25">
      <c r="A285" s="4">
        <v>53210</v>
      </c>
      <c r="B285" s="14"/>
      <c r="C285" s="20">
        <f t="shared" si="18"/>
        <v>3514205.6717950846</v>
      </c>
      <c r="D285" s="20">
        <f t="shared" si="19"/>
        <v>20938.808794445715</v>
      </c>
      <c r="E285" s="20">
        <v>61301</v>
      </c>
      <c r="F285" s="1">
        <f t="shared" si="16"/>
        <v>40362.191205554285</v>
      </c>
      <c r="G285" s="1">
        <f t="shared" si="17"/>
        <v>20938.808794445715</v>
      </c>
    </row>
    <row r="286" spans="1:7" x14ac:dyDescent="0.25">
      <c r="A286" s="4">
        <v>53240</v>
      </c>
      <c r="B286" s="14"/>
      <c r="C286" s="20">
        <f t="shared" si="18"/>
        <v>3473843.4805895304</v>
      </c>
      <c r="D286" s="20">
        <f t="shared" si="19"/>
        <v>20698.317405179288</v>
      </c>
      <c r="E286" s="20">
        <v>61301</v>
      </c>
      <c r="F286" s="1">
        <f t="shared" si="16"/>
        <v>40602.682594820712</v>
      </c>
      <c r="G286" s="1">
        <f t="shared" si="17"/>
        <v>20698.317405179288</v>
      </c>
    </row>
    <row r="287" spans="1:7" x14ac:dyDescent="0.25">
      <c r="A287" s="4">
        <v>53271</v>
      </c>
      <c r="B287" s="14"/>
      <c r="C287" s="20">
        <f t="shared" si="18"/>
        <v>3433240.7979947096</v>
      </c>
      <c r="D287" s="20">
        <f t="shared" si="19"/>
        <v>20456.393088051813</v>
      </c>
      <c r="E287" s="20">
        <v>61301</v>
      </c>
      <c r="F287" s="1">
        <f t="shared" si="16"/>
        <v>40844.606911948184</v>
      </c>
      <c r="G287" s="1">
        <f t="shared" si="17"/>
        <v>20456.393088051813</v>
      </c>
    </row>
    <row r="288" spans="1:7" x14ac:dyDescent="0.25">
      <c r="A288" s="4">
        <v>53301</v>
      </c>
      <c r="B288" s="14"/>
      <c r="C288" s="20">
        <f t="shared" si="18"/>
        <v>3392396.1910827616</v>
      </c>
      <c r="D288" s="20">
        <f t="shared" si="19"/>
        <v>20213.027305201456</v>
      </c>
      <c r="E288" s="20">
        <v>61301</v>
      </c>
      <c r="F288" s="1">
        <f t="shared" si="16"/>
        <v>41087.972694798547</v>
      </c>
      <c r="G288" s="1">
        <f t="shared" si="17"/>
        <v>20213.027305201456</v>
      </c>
    </row>
    <row r="289" spans="1:7" x14ac:dyDescent="0.25">
      <c r="A289" s="4">
        <v>53332</v>
      </c>
      <c r="B289" s="14"/>
      <c r="C289" s="20">
        <f t="shared" si="18"/>
        <v>3351308.2183879633</v>
      </c>
      <c r="D289" s="20">
        <f t="shared" si="19"/>
        <v>19968.211467894951</v>
      </c>
      <c r="E289" s="20">
        <v>61301</v>
      </c>
      <c r="F289" s="1">
        <f t="shared" si="16"/>
        <v>41332.788532105049</v>
      </c>
      <c r="G289" s="1">
        <f t="shared" si="17"/>
        <v>19968.211467894951</v>
      </c>
    </row>
    <row r="290" spans="1:7" x14ac:dyDescent="0.25">
      <c r="A290" s="4">
        <v>53363</v>
      </c>
      <c r="B290" s="14"/>
      <c r="C290" s="20">
        <f t="shared" si="18"/>
        <v>3309975.429855858</v>
      </c>
      <c r="D290" s="20">
        <f t="shared" si="19"/>
        <v>19721.936936224487</v>
      </c>
      <c r="E290" s="20">
        <v>61301</v>
      </c>
      <c r="F290" s="1">
        <f t="shared" si="16"/>
        <v>41579.063063775509</v>
      </c>
      <c r="G290" s="1">
        <f t="shared" si="17"/>
        <v>19721.936936224487</v>
      </c>
    </row>
    <row r="291" spans="1:7" x14ac:dyDescent="0.25">
      <c r="A291" s="4">
        <v>53391</v>
      </c>
      <c r="B291" s="14"/>
      <c r="C291" s="20">
        <f t="shared" si="18"/>
        <v>3268396.3667920823</v>
      </c>
      <c r="D291" s="20">
        <f t="shared" si="19"/>
        <v>19474.195018802824</v>
      </c>
      <c r="E291" s="20">
        <v>61301</v>
      </c>
      <c r="F291" s="1">
        <f t="shared" si="16"/>
        <v>41826.804981197172</v>
      </c>
      <c r="G291" s="1">
        <f t="shared" si="17"/>
        <v>19474.195018802824</v>
      </c>
    </row>
    <row r="292" spans="1:7" x14ac:dyDescent="0.25">
      <c r="A292" s="4">
        <v>53422</v>
      </c>
      <c r="B292" s="14"/>
      <c r="C292" s="20">
        <f t="shared" si="18"/>
        <v>3226569.5618108851</v>
      </c>
      <c r="D292" s="20">
        <f t="shared" si="19"/>
        <v>19224.976972456527</v>
      </c>
      <c r="E292" s="20">
        <v>61301</v>
      </c>
      <c r="F292" s="1">
        <f t="shared" si="16"/>
        <v>42076.023027543473</v>
      </c>
      <c r="G292" s="1">
        <f t="shared" si="17"/>
        <v>19224.976972456527</v>
      </c>
    </row>
    <row r="293" spans="1:7" x14ac:dyDescent="0.25">
      <c r="A293" s="4">
        <v>53452</v>
      </c>
      <c r="B293" s="14"/>
      <c r="C293" s="20">
        <f t="shared" si="18"/>
        <v>3184493.5387833416</v>
      </c>
      <c r="D293" s="20">
        <f t="shared" si="19"/>
        <v>18974.274001917413</v>
      </c>
      <c r="E293" s="20">
        <v>61301</v>
      </c>
      <c r="F293" s="1">
        <f t="shared" si="16"/>
        <v>42326.725998082591</v>
      </c>
      <c r="G293" s="1">
        <f t="shared" si="17"/>
        <v>18974.274001917413</v>
      </c>
    </row>
    <row r="294" spans="1:7" x14ac:dyDescent="0.25">
      <c r="A294" s="4">
        <v>53483</v>
      </c>
      <c r="B294" s="14"/>
      <c r="C294" s="20">
        <f t="shared" si="18"/>
        <v>3142166.812785259</v>
      </c>
      <c r="D294" s="20">
        <f t="shared" si="19"/>
        <v>18722.077259512171</v>
      </c>
      <c r="E294" s="20">
        <v>61301</v>
      </c>
      <c r="F294" s="1">
        <f t="shared" si="16"/>
        <v>42578.922740487833</v>
      </c>
      <c r="G294" s="1">
        <f t="shared" si="17"/>
        <v>18722.077259512171</v>
      </c>
    </row>
    <row r="295" spans="1:7" x14ac:dyDescent="0.25">
      <c r="A295" s="4">
        <v>53513</v>
      </c>
      <c r="B295" s="14"/>
      <c r="C295" s="20">
        <f t="shared" si="18"/>
        <v>3099587.8900447711</v>
      </c>
      <c r="D295" s="20">
        <f t="shared" si="19"/>
        <v>18468.377844850096</v>
      </c>
      <c r="E295" s="20">
        <v>61301</v>
      </c>
      <c r="F295" s="1">
        <f t="shared" si="16"/>
        <v>42832.622155149904</v>
      </c>
      <c r="G295" s="1">
        <f t="shared" si="17"/>
        <v>18468.377844850096</v>
      </c>
    </row>
    <row r="296" spans="1:7" x14ac:dyDescent="0.25">
      <c r="A296" s="4">
        <v>53544</v>
      </c>
      <c r="B296" s="14"/>
      <c r="C296" s="20">
        <f t="shared" si="18"/>
        <v>3056755.2678896212</v>
      </c>
      <c r="D296" s="20">
        <f t="shared" si="19"/>
        <v>18213.166804508994</v>
      </c>
      <c r="E296" s="20">
        <v>61301</v>
      </c>
      <c r="F296" s="1">
        <f t="shared" si="16"/>
        <v>43087.83319549101</v>
      </c>
      <c r="G296" s="1">
        <f t="shared" si="17"/>
        <v>18213.166804508994</v>
      </c>
    </row>
    <row r="297" spans="1:7" x14ac:dyDescent="0.25">
      <c r="A297" s="4">
        <v>53575</v>
      </c>
      <c r="B297" s="14"/>
      <c r="C297" s="20">
        <f t="shared" si="18"/>
        <v>3013667.43469413</v>
      </c>
      <c r="D297" s="20">
        <f t="shared" si="19"/>
        <v>17956.435131719194</v>
      </c>
      <c r="E297" s="20">
        <v>61301</v>
      </c>
      <c r="F297" s="1">
        <f t="shared" si="16"/>
        <v>43344.56486828081</v>
      </c>
      <c r="G297" s="1">
        <f t="shared" si="17"/>
        <v>17956.435131719194</v>
      </c>
    </row>
    <row r="298" spans="1:7" x14ac:dyDescent="0.25">
      <c r="A298" s="4">
        <v>53605</v>
      </c>
      <c r="B298" s="14"/>
      <c r="C298" s="20">
        <f t="shared" si="18"/>
        <v>2970322.8698258493</v>
      </c>
      <c r="D298" s="20">
        <f t="shared" si="19"/>
        <v>17698.173766045689</v>
      </c>
      <c r="E298" s="20">
        <v>61301</v>
      </c>
      <c r="F298" s="1">
        <f t="shared" si="16"/>
        <v>43602.826233954314</v>
      </c>
      <c r="G298" s="1">
        <f t="shared" si="17"/>
        <v>17698.173766045689</v>
      </c>
    </row>
    <row r="299" spans="1:7" x14ac:dyDescent="0.25">
      <c r="A299" s="4">
        <v>53636</v>
      </c>
      <c r="B299" s="14"/>
      <c r="C299" s="20">
        <f t="shared" si="18"/>
        <v>2926720.0435918951</v>
      </c>
      <c r="D299" s="20">
        <f t="shared" si="19"/>
        <v>17438.373593068376</v>
      </c>
      <c r="E299" s="20">
        <v>61301</v>
      </c>
      <c r="F299" s="1">
        <f t="shared" si="16"/>
        <v>43862.626406931624</v>
      </c>
      <c r="G299" s="1">
        <f t="shared" si="17"/>
        <v>17438.373593068376</v>
      </c>
    </row>
    <row r="300" spans="1:7" x14ac:dyDescent="0.25">
      <c r="A300" s="4">
        <v>53666</v>
      </c>
      <c r="B300" s="14"/>
      <c r="C300" s="20">
        <f t="shared" si="18"/>
        <v>2882857.4171849634</v>
      </c>
      <c r="D300" s="20">
        <f t="shared" si="19"/>
        <v>17177.025444060408</v>
      </c>
      <c r="E300" s="20">
        <v>61301</v>
      </c>
      <c r="F300" s="1">
        <f t="shared" si="16"/>
        <v>44123.974555939596</v>
      </c>
      <c r="G300" s="1">
        <f t="shared" si="17"/>
        <v>17177.025444060408</v>
      </c>
    </row>
    <row r="301" spans="1:7" x14ac:dyDescent="0.25">
      <c r="A301" s="4">
        <v>53697</v>
      </c>
      <c r="B301" s="14"/>
      <c r="C301" s="20">
        <f t="shared" si="18"/>
        <v>2838733.4426290239</v>
      </c>
      <c r="D301" s="20">
        <f t="shared" si="19"/>
        <v>16914.120095664603</v>
      </c>
      <c r="E301" s="20">
        <v>61301</v>
      </c>
      <c r="F301" s="1">
        <f t="shared" ref="F301:F364" si="20">E301-D301</f>
        <v>44386.879904335394</v>
      </c>
      <c r="G301" s="1">
        <f t="shared" ref="G301:G364" si="21">D301</f>
        <v>16914.120095664603</v>
      </c>
    </row>
    <row r="302" spans="1:7" x14ac:dyDescent="0.25">
      <c r="A302" s="4">
        <v>53728</v>
      </c>
      <c r="B302" s="14"/>
      <c r="C302" s="20">
        <f t="shared" ref="C302:C365" si="22">C301-F301-H302</f>
        <v>2794346.5627246886</v>
      </c>
      <c r="D302" s="20">
        <f t="shared" si="19"/>
        <v>16649.648269567937</v>
      </c>
      <c r="E302" s="20">
        <v>61301</v>
      </c>
      <c r="F302" s="1">
        <f t="shared" si="20"/>
        <v>44651.351730432063</v>
      </c>
      <c r="G302" s="1">
        <f t="shared" si="21"/>
        <v>16649.648269567937</v>
      </c>
    </row>
    <row r="303" spans="1:7" x14ac:dyDescent="0.25">
      <c r="A303" s="4">
        <v>53756</v>
      </c>
      <c r="B303" s="14"/>
      <c r="C303" s="20">
        <f t="shared" si="22"/>
        <v>2749695.2109942567</v>
      </c>
      <c r="D303" s="20">
        <f t="shared" si="19"/>
        <v>16383.600632174115</v>
      </c>
      <c r="E303" s="20">
        <v>61301</v>
      </c>
      <c r="F303" s="1">
        <f t="shared" si="20"/>
        <v>44917.399367825885</v>
      </c>
      <c r="G303" s="1">
        <f t="shared" si="21"/>
        <v>16383.600632174115</v>
      </c>
    </row>
    <row r="304" spans="1:7" x14ac:dyDescent="0.25">
      <c r="A304" s="4">
        <v>53787</v>
      </c>
      <c r="B304" s="14"/>
      <c r="C304" s="20">
        <f t="shared" si="22"/>
        <v>2704777.8116264306</v>
      </c>
      <c r="D304" s="20">
        <f t="shared" si="19"/>
        <v>16115.967794274149</v>
      </c>
      <c r="E304" s="20">
        <v>61301</v>
      </c>
      <c r="F304" s="1">
        <f t="shared" si="20"/>
        <v>45185.032205725853</v>
      </c>
      <c r="G304" s="1">
        <f t="shared" si="21"/>
        <v>16115.967794274149</v>
      </c>
    </row>
    <row r="305" spans="1:7" x14ac:dyDescent="0.25">
      <c r="A305" s="4">
        <v>53817</v>
      </c>
      <c r="B305" s="14"/>
      <c r="C305" s="20">
        <f t="shared" si="22"/>
        <v>2659592.7794207046</v>
      </c>
      <c r="D305" s="20">
        <f t="shared" si="19"/>
        <v>15846.740310715033</v>
      </c>
      <c r="E305" s="20">
        <v>61301</v>
      </c>
      <c r="F305" s="1">
        <f t="shared" si="20"/>
        <v>45454.259689284969</v>
      </c>
      <c r="G305" s="1">
        <f t="shared" si="21"/>
        <v>15846.740310715033</v>
      </c>
    </row>
    <row r="306" spans="1:7" x14ac:dyDescent="0.25">
      <c r="A306" s="4">
        <v>53848</v>
      </c>
      <c r="B306" s="14"/>
      <c r="C306" s="20">
        <f t="shared" si="22"/>
        <v>2614138.5197314196</v>
      </c>
      <c r="D306" s="20">
        <f t="shared" si="19"/>
        <v>15575.908680066377</v>
      </c>
      <c r="E306" s="20">
        <v>61301</v>
      </c>
      <c r="F306" s="1">
        <f t="shared" si="20"/>
        <v>45725.091319933621</v>
      </c>
      <c r="G306" s="1">
        <f t="shared" si="21"/>
        <v>15575.908680066377</v>
      </c>
    </row>
    <row r="307" spans="1:7" x14ac:dyDescent="0.25">
      <c r="A307" s="4">
        <v>53878</v>
      </c>
      <c r="B307" s="14"/>
      <c r="C307" s="20">
        <f t="shared" si="22"/>
        <v>2568413.4284114861</v>
      </c>
      <c r="D307" s="20">
        <f t="shared" si="19"/>
        <v>15303.463344285106</v>
      </c>
      <c r="E307" s="20">
        <v>61301</v>
      </c>
      <c r="F307" s="1">
        <f t="shared" si="20"/>
        <v>45997.536655714895</v>
      </c>
      <c r="G307" s="1">
        <f t="shared" si="21"/>
        <v>15303.463344285106</v>
      </c>
    </row>
    <row r="308" spans="1:7" x14ac:dyDescent="0.25">
      <c r="A308" s="4">
        <v>53909</v>
      </c>
      <c r="B308" s="14"/>
      <c r="C308" s="20">
        <f t="shared" si="22"/>
        <v>2522415.8917557714</v>
      </c>
      <c r="D308" s="20">
        <f t="shared" si="19"/>
        <v>15029.394688378139</v>
      </c>
      <c r="E308" s="20">
        <v>61301</v>
      </c>
      <c r="F308" s="1">
        <f t="shared" si="20"/>
        <v>46271.605311621861</v>
      </c>
      <c r="G308" s="1">
        <f t="shared" si="21"/>
        <v>15029.394688378139</v>
      </c>
    </row>
    <row r="309" spans="1:7" x14ac:dyDescent="0.25">
      <c r="A309" s="4">
        <v>53940</v>
      </c>
      <c r="B309" s="14"/>
      <c r="C309" s="20">
        <f t="shared" si="22"/>
        <v>2476144.2864441494</v>
      </c>
      <c r="D309" s="20">
        <f t="shared" si="19"/>
        <v>14753.693040063059</v>
      </c>
      <c r="E309" s="20">
        <v>61301</v>
      </c>
      <c r="F309" s="1">
        <f t="shared" si="20"/>
        <v>46547.306959936941</v>
      </c>
      <c r="G309" s="1">
        <f t="shared" si="21"/>
        <v>14753.693040063059</v>
      </c>
    </row>
    <row r="310" spans="1:7" x14ac:dyDescent="0.25">
      <c r="A310" s="4">
        <v>53970</v>
      </c>
      <c r="B310" s="14"/>
      <c r="C310" s="20">
        <f t="shared" si="22"/>
        <v>2429596.9794842126</v>
      </c>
      <c r="D310" s="20">
        <f t="shared" si="19"/>
        <v>14476.348669426769</v>
      </c>
      <c r="E310" s="20">
        <v>61301</v>
      </c>
      <c r="F310" s="1">
        <f t="shared" si="20"/>
        <v>46824.65133057323</v>
      </c>
      <c r="G310" s="1">
        <f t="shared" si="21"/>
        <v>14476.348669426769</v>
      </c>
    </row>
    <row r="311" spans="1:7" x14ac:dyDescent="0.25">
      <c r="A311" s="4">
        <v>54001</v>
      </c>
      <c r="B311" s="14"/>
      <c r="C311" s="20">
        <f t="shared" si="22"/>
        <v>2382772.3281536396</v>
      </c>
      <c r="D311" s="20">
        <f t="shared" si="19"/>
        <v>14197.351788582104</v>
      </c>
      <c r="E311" s="20">
        <v>61301</v>
      </c>
      <c r="F311" s="1">
        <f t="shared" si="20"/>
        <v>47103.648211417894</v>
      </c>
      <c r="G311" s="1">
        <f t="shared" si="21"/>
        <v>14197.351788582104</v>
      </c>
    </row>
    <row r="312" spans="1:7" x14ac:dyDescent="0.25">
      <c r="A312" s="4">
        <v>54031</v>
      </c>
      <c r="B312" s="14"/>
      <c r="C312" s="20">
        <f t="shared" si="22"/>
        <v>2335668.6799422218</v>
      </c>
      <c r="D312" s="20">
        <f t="shared" si="19"/>
        <v>13916.692551322407</v>
      </c>
      <c r="E312" s="20">
        <v>61301</v>
      </c>
      <c r="F312" s="1">
        <f t="shared" si="20"/>
        <v>47384.307448677595</v>
      </c>
      <c r="G312" s="1">
        <f t="shared" si="21"/>
        <v>13916.692551322407</v>
      </c>
    </row>
    <row r="313" spans="1:7" x14ac:dyDescent="0.25">
      <c r="A313" s="4">
        <v>54062</v>
      </c>
      <c r="B313" s="14"/>
      <c r="C313" s="20">
        <f t="shared" si="22"/>
        <v>2288284.3724935441</v>
      </c>
      <c r="D313" s="20">
        <f t="shared" si="19"/>
        <v>13634.361052774037</v>
      </c>
      <c r="E313" s="20">
        <v>61301</v>
      </c>
      <c r="F313" s="1">
        <f t="shared" si="20"/>
        <v>47666.638947225962</v>
      </c>
      <c r="G313" s="1">
        <f t="shared" si="21"/>
        <v>13634.361052774037</v>
      </c>
    </row>
    <row r="314" spans="1:7" x14ac:dyDescent="0.25">
      <c r="A314" s="4">
        <v>54093</v>
      </c>
      <c r="B314" s="14"/>
      <c r="C314" s="20">
        <f t="shared" si="22"/>
        <v>2240617.733546318</v>
      </c>
      <c r="D314" s="20">
        <f t="shared" si="19"/>
        <v>13350.347329046812</v>
      </c>
      <c r="E314" s="20">
        <v>61301</v>
      </c>
      <c r="F314" s="1">
        <f t="shared" si="20"/>
        <v>47950.65267095319</v>
      </c>
      <c r="G314" s="1">
        <f t="shared" si="21"/>
        <v>13350.347329046812</v>
      </c>
    </row>
    <row r="315" spans="1:7" x14ac:dyDescent="0.25">
      <c r="A315" s="4">
        <v>54122</v>
      </c>
      <c r="B315" s="14"/>
      <c r="C315" s="20">
        <f t="shared" si="22"/>
        <v>2192667.0808753651</v>
      </c>
      <c r="D315" s="20">
        <f t="shared" si="19"/>
        <v>13064.641356882385</v>
      </c>
      <c r="E315" s="20">
        <v>61301</v>
      </c>
      <c r="F315" s="1">
        <f t="shared" si="20"/>
        <v>48236.358643117615</v>
      </c>
      <c r="G315" s="1">
        <f t="shared" si="21"/>
        <v>13064.641356882385</v>
      </c>
    </row>
    <row r="316" spans="1:7" x14ac:dyDescent="0.25">
      <c r="A316" s="4">
        <v>54153</v>
      </c>
      <c r="B316" s="14"/>
      <c r="C316" s="20">
        <f t="shared" si="22"/>
        <v>2144430.7222322472</v>
      </c>
      <c r="D316" s="20">
        <f t="shared" si="19"/>
        <v>12777.233053300473</v>
      </c>
      <c r="E316" s="20">
        <v>61301</v>
      </c>
      <c r="F316" s="1">
        <f t="shared" si="20"/>
        <v>48523.766946699528</v>
      </c>
      <c r="G316" s="1">
        <f t="shared" si="21"/>
        <v>12777.233053300473</v>
      </c>
    </row>
    <row r="317" spans="1:7" x14ac:dyDescent="0.25">
      <c r="A317" s="4">
        <v>54183</v>
      </c>
      <c r="B317" s="14"/>
      <c r="C317" s="20">
        <f t="shared" si="22"/>
        <v>2095906.9552855478</v>
      </c>
      <c r="D317" s="20">
        <f t="shared" si="19"/>
        <v>12488.112275243058</v>
      </c>
      <c r="E317" s="20">
        <v>61301</v>
      </c>
      <c r="F317" s="1">
        <f t="shared" si="20"/>
        <v>48812.88772475694</v>
      </c>
      <c r="G317" s="1">
        <f t="shared" si="21"/>
        <v>12488.112275243058</v>
      </c>
    </row>
    <row r="318" spans="1:7" x14ac:dyDescent="0.25">
      <c r="A318" s="4">
        <v>54214</v>
      </c>
      <c r="B318" s="14"/>
      <c r="C318" s="20">
        <f t="shared" si="22"/>
        <v>2047094.0675607908</v>
      </c>
      <c r="D318" s="20">
        <f t="shared" si="19"/>
        <v>12197.268819216379</v>
      </c>
      <c r="E318" s="20">
        <v>61301</v>
      </c>
      <c r="F318" s="1">
        <f t="shared" si="20"/>
        <v>49103.731180783623</v>
      </c>
      <c r="G318" s="1">
        <f t="shared" si="21"/>
        <v>12197.268819216379</v>
      </c>
    </row>
    <row r="319" spans="1:7" x14ac:dyDescent="0.25">
      <c r="A319" s="4">
        <v>54244</v>
      </c>
      <c r="B319" s="14"/>
      <c r="C319" s="20">
        <f t="shared" si="22"/>
        <v>1997990.3363800072</v>
      </c>
      <c r="D319" s="20">
        <f t="shared" si="19"/>
        <v>11904.692420930878</v>
      </c>
      <c r="E319" s="20">
        <v>61301</v>
      </c>
      <c r="F319" s="1">
        <f t="shared" si="20"/>
        <v>49396.307579069122</v>
      </c>
      <c r="G319" s="1">
        <f t="shared" si="21"/>
        <v>11904.692420930878</v>
      </c>
    </row>
    <row r="320" spans="1:7" x14ac:dyDescent="0.25">
      <c r="A320" s="4">
        <v>54275</v>
      </c>
      <c r="B320" s="14"/>
      <c r="C320" s="20">
        <f t="shared" si="22"/>
        <v>1948594.028800938</v>
      </c>
      <c r="D320" s="20">
        <f t="shared" si="19"/>
        <v>11610.372754938924</v>
      </c>
      <c r="E320" s="20">
        <v>61301</v>
      </c>
      <c r="F320" s="1">
        <f t="shared" si="20"/>
        <v>49690.627245061078</v>
      </c>
      <c r="G320" s="1">
        <f t="shared" si="21"/>
        <v>11610.372754938924</v>
      </c>
    </row>
    <row r="321" spans="1:7" x14ac:dyDescent="0.25">
      <c r="A321" s="4">
        <v>54306</v>
      </c>
      <c r="B321" s="14"/>
      <c r="C321" s="20">
        <f t="shared" si="22"/>
        <v>1898903.4015558769</v>
      </c>
      <c r="D321" s="20">
        <f t="shared" si="19"/>
        <v>11314.299434270435</v>
      </c>
      <c r="E321" s="20">
        <v>61301</v>
      </c>
      <c r="F321" s="1">
        <f t="shared" si="20"/>
        <v>49986.700565729567</v>
      </c>
      <c r="G321" s="1">
        <f t="shared" si="21"/>
        <v>11314.299434270435</v>
      </c>
    </row>
    <row r="322" spans="1:7" x14ac:dyDescent="0.25">
      <c r="A322" s="4">
        <v>54336</v>
      </c>
      <c r="B322" s="14"/>
      <c r="C322" s="20">
        <f t="shared" si="22"/>
        <v>1848916.7009901474</v>
      </c>
      <c r="D322" s="20">
        <f t="shared" si="19"/>
        <v>11016.462010066296</v>
      </c>
      <c r="E322" s="20">
        <v>61301</v>
      </c>
      <c r="F322" s="1">
        <f t="shared" si="20"/>
        <v>50284.537989933706</v>
      </c>
      <c r="G322" s="1">
        <f t="shared" si="21"/>
        <v>11016.462010066296</v>
      </c>
    </row>
    <row r="323" spans="1:7" x14ac:dyDescent="0.25">
      <c r="A323" s="4">
        <v>54367</v>
      </c>
      <c r="B323" s="14"/>
      <c r="C323" s="20">
        <f t="shared" si="22"/>
        <v>1798632.1630002137</v>
      </c>
      <c r="D323" s="20">
        <f t="shared" si="19"/>
        <v>10716.849971209607</v>
      </c>
      <c r="E323" s="20">
        <v>61301</v>
      </c>
      <c r="F323" s="1">
        <f t="shared" si="20"/>
        <v>50584.150028790391</v>
      </c>
      <c r="G323" s="1">
        <f t="shared" si="21"/>
        <v>10716.849971209607</v>
      </c>
    </row>
    <row r="324" spans="1:7" x14ac:dyDescent="0.25">
      <c r="A324" s="4">
        <v>54397</v>
      </c>
      <c r="B324" s="14"/>
      <c r="C324" s="20">
        <f t="shared" si="22"/>
        <v>1748048.0129714233</v>
      </c>
      <c r="D324" s="20">
        <f t="shared" si="19"/>
        <v>10415.452743954733</v>
      </c>
      <c r="E324" s="20">
        <v>61301</v>
      </c>
      <c r="F324" s="1">
        <f t="shared" si="20"/>
        <v>50885.547256045269</v>
      </c>
      <c r="G324" s="1">
        <f t="shared" si="21"/>
        <v>10415.452743954733</v>
      </c>
    </row>
    <row r="325" spans="1:7" x14ac:dyDescent="0.25">
      <c r="A325" s="4">
        <v>54428</v>
      </c>
      <c r="B325" s="14"/>
      <c r="C325" s="20">
        <f t="shared" si="22"/>
        <v>1697162.4657153781</v>
      </c>
      <c r="D325" s="20">
        <f t="shared" si="19"/>
        <v>10112.259691554129</v>
      </c>
      <c r="E325" s="20">
        <v>61301</v>
      </c>
      <c r="F325" s="1">
        <f t="shared" si="20"/>
        <v>51188.740308445871</v>
      </c>
      <c r="G325" s="1">
        <f t="shared" si="21"/>
        <v>10112.259691554129</v>
      </c>
    </row>
    <row r="326" spans="1:7" x14ac:dyDescent="0.25">
      <c r="A326" s="4">
        <v>54459</v>
      </c>
      <c r="B326" s="14"/>
      <c r="C326" s="20">
        <f t="shared" si="22"/>
        <v>1645973.7254069322</v>
      </c>
      <c r="D326" s="20">
        <f t="shared" si="19"/>
        <v>9807.2601138829723</v>
      </c>
      <c r="E326" s="20">
        <v>61301</v>
      </c>
      <c r="F326" s="1">
        <f t="shared" si="20"/>
        <v>51493.73988611703</v>
      </c>
      <c r="G326" s="1">
        <f t="shared" si="21"/>
        <v>9807.2601138829723</v>
      </c>
    </row>
    <row r="327" spans="1:7" x14ac:dyDescent="0.25">
      <c r="A327" s="4">
        <v>54487</v>
      </c>
      <c r="B327" s="14"/>
      <c r="C327" s="20">
        <f t="shared" si="22"/>
        <v>1594479.9855208152</v>
      </c>
      <c r="D327" s="20">
        <f t="shared" si="19"/>
        <v>9500.4432470615247</v>
      </c>
      <c r="E327" s="20">
        <v>61301</v>
      </c>
      <c r="F327" s="1">
        <f t="shared" si="20"/>
        <v>51800.556752938472</v>
      </c>
      <c r="G327" s="1">
        <f t="shared" si="21"/>
        <v>9500.4432470615247</v>
      </c>
    </row>
    <row r="328" spans="1:7" x14ac:dyDescent="0.25">
      <c r="A328" s="4">
        <v>54518</v>
      </c>
      <c r="B328" s="14"/>
      <c r="C328" s="20">
        <f t="shared" si="22"/>
        <v>1542679.4287678767</v>
      </c>
      <c r="D328" s="20">
        <f t="shared" ref="D328:D391" si="23">($C$1%*C328)/12</f>
        <v>9191.7982630752667</v>
      </c>
      <c r="E328" s="20">
        <v>61301</v>
      </c>
      <c r="F328" s="1">
        <f t="shared" si="20"/>
        <v>52109.201736924733</v>
      </c>
      <c r="G328" s="1">
        <f t="shared" si="21"/>
        <v>9191.7982630752667</v>
      </c>
    </row>
    <row r="329" spans="1:7" x14ac:dyDescent="0.25">
      <c r="A329" s="4">
        <v>54548</v>
      </c>
      <c r="B329" s="14"/>
      <c r="C329" s="20">
        <f t="shared" si="22"/>
        <v>1490570.227030952</v>
      </c>
      <c r="D329" s="20">
        <f t="shared" si="23"/>
        <v>8881.3142693927566</v>
      </c>
      <c r="E329" s="20">
        <v>61301</v>
      </c>
      <c r="F329" s="1">
        <f t="shared" si="20"/>
        <v>52419.685730607242</v>
      </c>
      <c r="G329" s="1">
        <f t="shared" si="21"/>
        <v>8881.3142693927566</v>
      </c>
    </row>
    <row r="330" spans="1:7" x14ac:dyDescent="0.25">
      <c r="A330" s="4">
        <v>54579</v>
      </c>
      <c r="B330" s="14"/>
      <c r="C330" s="20">
        <f t="shared" si="22"/>
        <v>1438150.5413003447</v>
      </c>
      <c r="D330" s="20">
        <f t="shared" si="23"/>
        <v>8568.9803085812218</v>
      </c>
      <c r="E330" s="20">
        <v>61301</v>
      </c>
      <c r="F330" s="1">
        <f t="shared" si="20"/>
        <v>52732.019691418776</v>
      </c>
      <c r="G330" s="1">
        <f t="shared" si="21"/>
        <v>8568.9803085812218</v>
      </c>
    </row>
    <row r="331" spans="1:7" x14ac:dyDescent="0.25">
      <c r="A331" s="4">
        <v>54609</v>
      </c>
      <c r="B331" s="14"/>
      <c r="C331" s="20">
        <f t="shared" si="22"/>
        <v>1385418.5216089259</v>
      </c>
      <c r="D331" s="20">
        <f t="shared" si="23"/>
        <v>8254.7853579198509</v>
      </c>
      <c r="E331" s="20">
        <v>61301</v>
      </c>
      <c r="F331" s="1">
        <f t="shared" si="20"/>
        <v>53046.214642080151</v>
      </c>
      <c r="G331" s="1">
        <f t="shared" si="21"/>
        <v>8254.7853579198509</v>
      </c>
    </row>
    <row r="332" spans="1:7" x14ac:dyDescent="0.25">
      <c r="A332" s="4">
        <v>54640</v>
      </c>
      <c r="B332" s="14"/>
      <c r="C332" s="20">
        <f t="shared" si="22"/>
        <v>1332372.3069668456</v>
      </c>
      <c r="D332" s="20">
        <f t="shared" si="23"/>
        <v>7938.7183290107896</v>
      </c>
      <c r="E332" s="20">
        <v>61301</v>
      </c>
      <c r="F332" s="1">
        <f t="shared" si="20"/>
        <v>53362.281670989207</v>
      </c>
      <c r="G332" s="1">
        <f t="shared" si="21"/>
        <v>7938.7183290107896</v>
      </c>
    </row>
    <row r="333" spans="1:7" x14ac:dyDescent="0.25">
      <c r="A333" s="4">
        <v>54671</v>
      </c>
      <c r="B333" s="14"/>
      <c r="C333" s="20">
        <f t="shared" si="22"/>
        <v>1279010.0252958564</v>
      </c>
      <c r="D333" s="20">
        <f t="shared" si="23"/>
        <v>7620.7680673878122</v>
      </c>
      <c r="E333" s="20">
        <v>61301</v>
      </c>
      <c r="F333" s="1">
        <f t="shared" si="20"/>
        <v>53680.231932612187</v>
      </c>
      <c r="G333" s="1">
        <f t="shared" si="21"/>
        <v>7620.7680673878122</v>
      </c>
    </row>
    <row r="334" spans="1:7" x14ac:dyDescent="0.25">
      <c r="A334" s="4">
        <v>54701</v>
      </c>
      <c r="B334" s="14"/>
      <c r="C334" s="20">
        <f t="shared" si="22"/>
        <v>1225329.7933632443</v>
      </c>
      <c r="D334" s="20">
        <f t="shared" si="23"/>
        <v>7300.9233521226643</v>
      </c>
      <c r="E334" s="20">
        <v>61301</v>
      </c>
      <c r="F334" s="1">
        <f t="shared" si="20"/>
        <v>54000.076647877337</v>
      </c>
      <c r="G334" s="1">
        <f t="shared" si="21"/>
        <v>7300.9233521226643</v>
      </c>
    </row>
    <row r="335" spans="1:7" x14ac:dyDescent="0.25">
      <c r="A335" s="4">
        <v>54732</v>
      </c>
      <c r="B335" s="14"/>
      <c r="C335" s="20">
        <f t="shared" si="22"/>
        <v>1171329.716715367</v>
      </c>
      <c r="D335" s="20">
        <f t="shared" si="23"/>
        <v>6979.1728954290629</v>
      </c>
      <c r="E335" s="20">
        <v>61301</v>
      </c>
      <c r="F335" s="1">
        <f t="shared" si="20"/>
        <v>54321.827104570941</v>
      </c>
      <c r="G335" s="1">
        <f t="shared" si="21"/>
        <v>6979.1728954290629</v>
      </c>
    </row>
    <row r="336" spans="1:7" x14ac:dyDescent="0.25">
      <c r="A336" s="4">
        <v>54762</v>
      </c>
      <c r="B336" s="14"/>
      <c r="C336" s="20">
        <f t="shared" si="22"/>
        <v>1117007.889610796</v>
      </c>
      <c r="D336" s="20">
        <f t="shared" si="23"/>
        <v>6655.5053422643277</v>
      </c>
      <c r="E336" s="20">
        <v>61301</v>
      </c>
      <c r="F336" s="1">
        <f t="shared" si="20"/>
        <v>54645.494657735675</v>
      </c>
      <c r="G336" s="1">
        <f t="shared" si="21"/>
        <v>6655.5053422643277</v>
      </c>
    </row>
    <row r="337" spans="1:7" x14ac:dyDescent="0.25">
      <c r="A337" s="4">
        <v>54793</v>
      </c>
      <c r="B337" s="14"/>
      <c r="C337" s="20">
        <f t="shared" si="22"/>
        <v>1062362.3949530604</v>
      </c>
      <c r="D337" s="20">
        <f t="shared" si="23"/>
        <v>6329.9092699286521</v>
      </c>
      <c r="E337" s="20">
        <v>61301</v>
      </c>
      <c r="F337" s="1">
        <f t="shared" si="20"/>
        <v>54971.090730071344</v>
      </c>
      <c r="G337" s="1">
        <f t="shared" si="21"/>
        <v>6329.9092699286521</v>
      </c>
    </row>
    <row r="338" spans="1:7" x14ac:dyDescent="0.25">
      <c r="A338" s="4">
        <v>54824</v>
      </c>
      <c r="B338" s="14"/>
      <c r="C338" s="20">
        <f t="shared" si="22"/>
        <v>1007391.3042229891</v>
      </c>
      <c r="D338" s="20">
        <f t="shared" si="23"/>
        <v>6002.3731876619777</v>
      </c>
      <c r="E338" s="20">
        <v>61301</v>
      </c>
      <c r="F338" s="1">
        <f t="shared" si="20"/>
        <v>55298.626812338021</v>
      </c>
      <c r="G338" s="1">
        <f t="shared" si="21"/>
        <v>6002.3731876619777</v>
      </c>
    </row>
    <row r="339" spans="1:7" x14ac:dyDescent="0.25">
      <c r="A339" s="4">
        <v>54852</v>
      </c>
      <c r="B339" s="14"/>
      <c r="C339" s="20">
        <f t="shared" si="22"/>
        <v>952092.67741065111</v>
      </c>
      <c r="D339" s="20">
        <f t="shared" si="23"/>
        <v>5672.8855362384638</v>
      </c>
      <c r="E339" s="20">
        <v>61301</v>
      </c>
      <c r="F339" s="1">
        <f t="shared" si="20"/>
        <v>55628.114463761536</v>
      </c>
      <c r="G339" s="1">
        <f t="shared" si="21"/>
        <v>5672.8855362384638</v>
      </c>
    </row>
    <row r="340" spans="1:7" x14ac:dyDescent="0.25">
      <c r="A340" s="4">
        <v>54883</v>
      </c>
      <c r="B340" s="14"/>
      <c r="C340" s="20">
        <f t="shared" si="22"/>
        <v>896464.56294688955</v>
      </c>
      <c r="D340" s="20">
        <f t="shared" si="23"/>
        <v>5341.4346875585506</v>
      </c>
      <c r="E340" s="20">
        <v>61301</v>
      </c>
      <c r="F340" s="1">
        <f t="shared" si="20"/>
        <v>55959.565312441453</v>
      </c>
      <c r="G340" s="1">
        <f t="shared" si="21"/>
        <v>5341.4346875585506</v>
      </c>
    </row>
    <row r="341" spans="1:7" x14ac:dyDescent="0.25">
      <c r="A341" s="4">
        <v>54913</v>
      </c>
      <c r="B341" s="14"/>
      <c r="C341" s="20">
        <f t="shared" si="22"/>
        <v>840504.99763444811</v>
      </c>
      <c r="D341" s="20">
        <f t="shared" si="23"/>
        <v>5008.008944238587</v>
      </c>
      <c r="E341" s="20">
        <v>61301</v>
      </c>
      <c r="F341" s="1">
        <f t="shared" si="20"/>
        <v>56292.991055761413</v>
      </c>
      <c r="G341" s="1">
        <f t="shared" si="21"/>
        <v>5008.008944238587</v>
      </c>
    </row>
    <row r="342" spans="1:7" x14ac:dyDescent="0.25">
      <c r="A342" s="4">
        <v>54944</v>
      </c>
      <c r="B342" s="14"/>
      <c r="C342" s="20">
        <f t="shared" si="22"/>
        <v>784212.00657868665</v>
      </c>
      <c r="D342" s="20">
        <f t="shared" si="23"/>
        <v>4672.5965391980089</v>
      </c>
      <c r="E342" s="20">
        <v>61301</v>
      </c>
      <c r="F342" s="1">
        <f t="shared" si="20"/>
        <v>56628.403460801994</v>
      </c>
      <c r="G342" s="1">
        <f t="shared" si="21"/>
        <v>4672.5965391980089</v>
      </c>
    </row>
    <row r="343" spans="1:7" x14ac:dyDescent="0.25">
      <c r="A343" s="4">
        <v>54974</v>
      </c>
      <c r="B343" s="14"/>
      <c r="C343" s="20">
        <f t="shared" si="22"/>
        <v>727583.6031178846</v>
      </c>
      <c r="D343" s="20">
        <f t="shared" si="23"/>
        <v>4335.1856352440627</v>
      </c>
      <c r="E343" s="20">
        <v>61301</v>
      </c>
      <c r="F343" s="1">
        <f t="shared" si="20"/>
        <v>56965.814364755934</v>
      </c>
      <c r="G343" s="1">
        <f t="shared" si="21"/>
        <v>4335.1856352440627</v>
      </c>
    </row>
    <row r="344" spans="1:7" x14ac:dyDescent="0.25">
      <c r="A344" s="4">
        <v>55005</v>
      </c>
      <c r="B344" s="14"/>
      <c r="C344" s="20">
        <f t="shared" si="22"/>
        <v>670617.78875312861</v>
      </c>
      <c r="D344" s="20">
        <f t="shared" si="23"/>
        <v>3995.7643246540588</v>
      </c>
      <c r="E344" s="20">
        <v>61301</v>
      </c>
      <c r="F344" s="1">
        <f t="shared" si="20"/>
        <v>57305.235675345939</v>
      </c>
      <c r="G344" s="1">
        <f t="shared" si="21"/>
        <v>3995.7643246540588</v>
      </c>
    </row>
    <row r="345" spans="1:7" x14ac:dyDescent="0.25">
      <c r="A345" s="4">
        <v>55036</v>
      </c>
      <c r="B345" s="14"/>
      <c r="C345" s="20">
        <f t="shared" si="22"/>
        <v>613312.55307778262</v>
      </c>
      <c r="D345" s="20">
        <f t="shared" si="23"/>
        <v>3654.320628755122</v>
      </c>
      <c r="E345" s="20">
        <v>61301</v>
      </c>
      <c r="F345" s="1">
        <f t="shared" si="20"/>
        <v>57646.679371244878</v>
      </c>
      <c r="G345" s="1">
        <f t="shared" si="21"/>
        <v>3654.320628755122</v>
      </c>
    </row>
    <row r="346" spans="1:7" x14ac:dyDescent="0.25">
      <c r="A346" s="4">
        <v>55066</v>
      </c>
      <c r="B346" s="14"/>
      <c r="C346" s="20">
        <f t="shared" si="22"/>
        <v>555665.87370653776</v>
      </c>
      <c r="D346" s="20">
        <f t="shared" si="23"/>
        <v>3310.8424975014545</v>
      </c>
      <c r="E346" s="20">
        <v>61301</v>
      </c>
      <c r="F346" s="1">
        <f t="shared" si="20"/>
        <v>57990.157502498543</v>
      </c>
      <c r="G346" s="1">
        <f t="shared" si="21"/>
        <v>3310.8424975014545</v>
      </c>
    </row>
    <row r="347" spans="1:7" x14ac:dyDescent="0.25">
      <c r="A347" s="4">
        <v>55097</v>
      </c>
      <c r="B347" s="14"/>
      <c r="C347" s="20">
        <f t="shared" si="22"/>
        <v>497675.71620403923</v>
      </c>
      <c r="D347" s="20">
        <f t="shared" si="23"/>
        <v>2965.3178090490674</v>
      </c>
      <c r="E347" s="20">
        <v>61301</v>
      </c>
      <c r="F347" s="1">
        <f t="shared" si="20"/>
        <v>58335.682190950931</v>
      </c>
      <c r="G347" s="1">
        <f t="shared" si="21"/>
        <v>2965.3178090490674</v>
      </c>
    </row>
    <row r="348" spans="1:7" x14ac:dyDescent="0.25">
      <c r="A348" s="4">
        <v>55127</v>
      </c>
      <c r="B348" s="14"/>
      <c r="C348" s="20">
        <f t="shared" si="22"/>
        <v>439340.03401308833</v>
      </c>
      <c r="D348" s="20">
        <f t="shared" si="23"/>
        <v>2617.734369327985</v>
      </c>
      <c r="E348" s="20">
        <v>61301</v>
      </c>
      <c r="F348" s="1">
        <f t="shared" si="20"/>
        <v>58683.265630672016</v>
      </c>
      <c r="G348" s="1">
        <f t="shared" si="21"/>
        <v>2617.734369327985</v>
      </c>
    </row>
    <row r="349" spans="1:7" x14ac:dyDescent="0.25">
      <c r="A349" s="4">
        <v>55158</v>
      </c>
      <c r="B349" s="14"/>
      <c r="C349" s="20">
        <f t="shared" si="22"/>
        <v>380656.76838241634</v>
      </c>
      <c r="D349" s="20">
        <f t="shared" si="23"/>
        <v>2268.0799116118974</v>
      </c>
      <c r="E349" s="20">
        <v>61301</v>
      </c>
      <c r="F349" s="1">
        <f t="shared" si="20"/>
        <v>59032.920088388106</v>
      </c>
      <c r="G349" s="1">
        <f t="shared" si="21"/>
        <v>2268.0799116118974</v>
      </c>
    </row>
    <row r="350" spans="1:7" x14ac:dyDescent="0.25">
      <c r="A350" s="4">
        <v>55189</v>
      </c>
      <c r="B350" s="14"/>
      <c r="C350" s="20">
        <f t="shared" si="22"/>
        <v>321623.84829402826</v>
      </c>
      <c r="D350" s="20">
        <f t="shared" si="23"/>
        <v>1916.3420960852518</v>
      </c>
      <c r="E350" s="20">
        <v>61301</v>
      </c>
      <c r="F350" s="1">
        <f t="shared" si="20"/>
        <v>59384.657903914747</v>
      </c>
      <c r="G350" s="1">
        <f t="shared" si="21"/>
        <v>1916.3420960852518</v>
      </c>
    </row>
    <row r="351" spans="1:7" x14ac:dyDescent="0.25">
      <c r="A351" s="4">
        <v>55217</v>
      </c>
      <c r="B351" s="14"/>
      <c r="C351" s="20">
        <f t="shared" si="22"/>
        <v>262239.19039011351</v>
      </c>
      <c r="D351" s="20">
        <f t="shared" si="23"/>
        <v>1562.5085094077597</v>
      </c>
      <c r="E351" s="20">
        <v>61301</v>
      </c>
      <c r="F351" s="1">
        <f t="shared" si="20"/>
        <v>59738.491490592241</v>
      </c>
      <c r="G351" s="1">
        <f t="shared" si="21"/>
        <v>1562.5085094077597</v>
      </c>
    </row>
    <row r="352" spans="1:7" x14ac:dyDescent="0.25">
      <c r="A352" s="4">
        <v>55248</v>
      </c>
      <c r="B352" s="14"/>
      <c r="C352" s="20">
        <f t="shared" si="22"/>
        <v>202500.69889952126</v>
      </c>
      <c r="D352" s="20">
        <f t="shared" si="23"/>
        <v>1206.5666642763142</v>
      </c>
      <c r="E352" s="20">
        <v>61301</v>
      </c>
      <c r="F352" s="1">
        <f t="shared" si="20"/>
        <v>60094.433335723683</v>
      </c>
      <c r="G352" s="1">
        <f t="shared" si="21"/>
        <v>1206.5666642763142</v>
      </c>
    </row>
    <row r="353" spans="1:7" x14ac:dyDescent="0.25">
      <c r="A353" s="4">
        <v>55278</v>
      </c>
      <c r="B353" s="14"/>
      <c r="C353" s="20">
        <f t="shared" si="22"/>
        <v>142406.26556379758</v>
      </c>
      <c r="D353" s="20">
        <f t="shared" si="23"/>
        <v>848.50399898429396</v>
      </c>
      <c r="E353" s="20">
        <v>61301</v>
      </c>
      <c r="F353" s="1">
        <f t="shared" si="20"/>
        <v>60452.496001015708</v>
      </c>
      <c r="G353" s="1">
        <f t="shared" si="21"/>
        <v>848.50399898429396</v>
      </c>
    </row>
    <row r="354" spans="1:7" x14ac:dyDescent="0.25">
      <c r="A354" s="4">
        <v>55309</v>
      </c>
      <c r="B354" s="14"/>
      <c r="C354" s="20">
        <f t="shared" si="22"/>
        <v>81953.769562781876</v>
      </c>
      <c r="D354" s="20">
        <f t="shared" si="23"/>
        <v>488.30787697824206</v>
      </c>
      <c r="E354" s="20">
        <v>61301</v>
      </c>
      <c r="F354" s="1">
        <f t="shared" si="20"/>
        <v>60812.692123021756</v>
      </c>
      <c r="G354" s="1">
        <f t="shared" si="21"/>
        <v>488.30787697824206</v>
      </c>
    </row>
    <row r="355" spans="1:7" x14ac:dyDescent="0.25">
      <c r="A355" s="4">
        <v>55339</v>
      </c>
      <c r="B355" s="14"/>
      <c r="C355" s="20">
        <f t="shared" si="22"/>
        <v>21141.07743976012</v>
      </c>
      <c r="D355" s="20">
        <f t="shared" si="23"/>
        <v>125.96558641190406</v>
      </c>
      <c r="E355" s="20">
        <v>61301</v>
      </c>
      <c r="F355" s="1">
        <f t="shared" si="20"/>
        <v>61175.034413588095</v>
      </c>
      <c r="G355" s="1">
        <f t="shared" si="21"/>
        <v>125.96558641190406</v>
      </c>
    </row>
    <row r="356" spans="1:7" x14ac:dyDescent="0.25">
      <c r="A356" s="4">
        <v>55370</v>
      </c>
      <c r="B356" s="14"/>
      <c r="C356" s="20">
        <f t="shared" si="22"/>
        <v>-40033.956973827975</v>
      </c>
      <c r="D356" s="20">
        <f t="shared" si="23"/>
        <v>-238.53566030239173</v>
      </c>
      <c r="E356" s="20">
        <v>61301</v>
      </c>
      <c r="F356" s="1">
        <f t="shared" si="20"/>
        <v>61539.53566030239</v>
      </c>
      <c r="G356" s="1">
        <f t="shared" si="21"/>
        <v>-238.53566030239173</v>
      </c>
    </row>
    <row r="357" spans="1:7" x14ac:dyDescent="0.25">
      <c r="A357" s="4">
        <v>55401</v>
      </c>
      <c r="B357" s="14"/>
      <c r="C357" s="20">
        <f t="shared" si="22"/>
        <v>-101573.49263413037</v>
      </c>
      <c r="D357" s="20">
        <f t="shared" si="23"/>
        <v>-605.2087269450268</v>
      </c>
      <c r="E357" s="20">
        <v>61301</v>
      </c>
      <c r="F357" s="1">
        <f t="shared" si="20"/>
        <v>61906.208726945028</v>
      </c>
      <c r="G357" s="1">
        <f t="shared" si="21"/>
        <v>-605.2087269450268</v>
      </c>
    </row>
    <row r="358" spans="1:7" x14ac:dyDescent="0.25">
      <c r="A358" s="4">
        <v>55431</v>
      </c>
      <c r="B358" s="14"/>
      <c r="C358" s="20">
        <f t="shared" si="22"/>
        <v>-163479.70136107539</v>
      </c>
      <c r="D358" s="20">
        <f t="shared" si="23"/>
        <v>-974.06655394307427</v>
      </c>
      <c r="E358" s="20">
        <v>61301</v>
      </c>
      <c r="F358" s="1">
        <f t="shared" si="20"/>
        <v>62275.066553943077</v>
      </c>
      <c r="G358" s="1">
        <f t="shared" si="21"/>
        <v>-974.06655394307427</v>
      </c>
    </row>
    <row r="359" spans="1:7" x14ac:dyDescent="0.25">
      <c r="A359" s="4">
        <v>55462</v>
      </c>
      <c r="B359" s="14"/>
      <c r="C359" s="20">
        <f t="shared" si="22"/>
        <v>-225754.76791501848</v>
      </c>
      <c r="D359" s="20">
        <f t="shared" si="23"/>
        <v>-1345.1221588269852</v>
      </c>
      <c r="E359" s="20">
        <v>61301</v>
      </c>
      <c r="F359" s="1">
        <f t="shared" si="20"/>
        <v>62646.122158826984</v>
      </c>
      <c r="G359" s="1">
        <f t="shared" si="21"/>
        <v>-1345.1221588269852</v>
      </c>
    </row>
    <row r="360" spans="1:7" x14ac:dyDescent="0.25">
      <c r="A360" s="4">
        <v>55492</v>
      </c>
      <c r="B360" s="14"/>
      <c r="C360" s="20">
        <f t="shared" si="22"/>
        <v>-288400.89007384545</v>
      </c>
      <c r="D360" s="20">
        <f t="shared" si="23"/>
        <v>-1718.388636689996</v>
      </c>
      <c r="E360" s="20">
        <v>61301</v>
      </c>
      <c r="F360" s="1">
        <f t="shared" si="20"/>
        <v>63019.388636689997</v>
      </c>
      <c r="G360" s="1">
        <f t="shared" si="21"/>
        <v>-1718.388636689996</v>
      </c>
    </row>
    <row r="361" spans="1:7" x14ac:dyDescent="0.25">
      <c r="A361" s="4">
        <v>55523</v>
      </c>
      <c r="B361" s="14"/>
      <c r="C361" s="20">
        <f t="shared" si="22"/>
        <v>-351420.27871053544</v>
      </c>
      <c r="D361" s="20">
        <f t="shared" si="23"/>
        <v>-2093.8791606502741</v>
      </c>
      <c r="E361" s="20">
        <v>61301</v>
      </c>
      <c r="F361" s="1">
        <f t="shared" si="20"/>
        <v>63394.879160650271</v>
      </c>
      <c r="G361" s="1">
        <f t="shared" si="21"/>
        <v>-2093.8791606502741</v>
      </c>
    </row>
    <row r="362" spans="1:7" x14ac:dyDescent="0.25">
      <c r="A362" s="4">
        <v>55554</v>
      </c>
      <c r="B362" s="14"/>
      <c r="C362" s="20">
        <f t="shared" si="22"/>
        <v>-414815.15787118569</v>
      </c>
      <c r="D362" s="20">
        <f t="shared" si="23"/>
        <v>-2471.606982315815</v>
      </c>
      <c r="E362" s="20">
        <v>61301</v>
      </c>
      <c r="F362" s="1">
        <f t="shared" si="20"/>
        <v>63772.606982315818</v>
      </c>
      <c r="G362" s="1">
        <f t="shared" si="21"/>
        <v>-2471.606982315815</v>
      </c>
    </row>
    <row r="363" spans="1:7" x14ac:dyDescent="0.25">
      <c r="A363" s="4">
        <v>55583</v>
      </c>
      <c r="B363" s="14"/>
      <c r="C363" s="20">
        <f t="shared" si="22"/>
        <v>-478587.76485350152</v>
      </c>
      <c r="D363" s="20">
        <f t="shared" si="23"/>
        <v>-2851.5854322521136</v>
      </c>
      <c r="E363" s="20">
        <v>61301</v>
      </c>
      <c r="F363" s="1">
        <f t="shared" si="20"/>
        <v>64152.585432252112</v>
      </c>
      <c r="G363" s="1">
        <f t="shared" si="21"/>
        <v>-2851.5854322521136</v>
      </c>
    </row>
    <row r="364" spans="1:7" x14ac:dyDescent="0.25">
      <c r="A364" s="4">
        <v>55614</v>
      </c>
      <c r="B364" s="14"/>
      <c r="C364" s="20">
        <f t="shared" si="22"/>
        <v>-542740.35028575361</v>
      </c>
      <c r="D364" s="20">
        <f t="shared" si="23"/>
        <v>-3233.8279204526157</v>
      </c>
      <c r="E364" s="20">
        <v>61301</v>
      </c>
      <c r="F364" s="1">
        <f t="shared" si="20"/>
        <v>64534.827920452619</v>
      </c>
      <c r="G364" s="1">
        <f t="shared" si="21"/>
        <v>-3233.8279204526157</v>
      </c>
    </row>
    <row r="365" spans="1:7" x14ac:dyDescent="0.25">
      <c r="A365" s="4">
        <v>55644</v>
      </c>
      <c r="B365" s="14"/>
      <c r="C365" s="20">
        <f t="shared" si="22"/>
        <v>-607275.17820620618</v>
      </c>
      <c r="D365" s="20">
        <f t="shared" si="23"/>
        <v>-3618.3479368119788</v>
      </c>
      <c r="E365" s="20">
        <v>61301</v>
      </c>
      <c r="F365" s="1">
        <f t="shared" ref="F365:F428" si="24">E365-D365</f>
        <v>64919.347936811981</v>
      </c>
      <c r="G365" s="1">
        <f t="shared" ref="G365:G428" si="25">D365</f>
        <v>-3618.3479368119788</v>
      </c>
    </row>
    <row r="366" spans="1:7" x14ac:dyDescent="0.25">
      <c r="A366" s="4">
        <v>55675</v>
      </c>
      <c r="B366" s="14"/>
      <c r="C366" s="20">
        <f t="shared" ref="C366:C429" si="26">C365-F365-H366</f>
        <v>-672194.52614301816</v>
      </c>
      <c r="D366" s="20">
        <f t="shared" si="23"/>
        <v>-4005.1590516021502</v>
      </c>
      <c r="E366" s="20">
        <v>61301</v>
      </c>
      <c r="F366" s="1">
        <f t="shared" si="24"/>
        <v>65306.159051602153</v>
      </c>
      <c r="G366" s="1">
        <f t="shared" si="25"/>
        <v>-4005.1590516021502</v>
      </c>
    </row>
    <row r="367" spans="1:7" x14ac:dyDescent="0.25">
      <c r="A367" s="4">
        <v>55705</v>
      </c>
      <c r="B367" s="14"/>
      <c r="C367" s="20">
        <f t="shared" si="26"/>
        <v>-737500.68519462028</v>
      </c>
      <c r="D367" s="20">
        <f t="shared" si="23"/>
        <v>-4394.2749159512796</v>
      </c>
      <c r="E367" s="20">
        <v>61301</v>
      </c>
      <c r="F367" s="1">
        <f t="shared" si="24"/>
        <v>65695.274915951275</v>
      </c>
      <c r="G367" s="1">
        <f t="shared" si="25"/>
        <v>-4394.2749159512796</v>
      </c>
    </row>
    <row r="368" spans="1:7" x14ac:dyDescent="0.25">
      <c r="A368" s="4">
        <v>55736</v>
      </c>
      <c r="B368" s="14"/>
      <c r="C368" s="20">
        <f t="shared" si="26"/>
        <v>-803195.96011057158</v>
      </c>
      <c r="D368" s="20">
        <f t="shared" si="23"/>
        <v>-4785.7092623254894</v>
      </c>
      <c r="E368" s="20">
        <v>61301</v>
      </c>
      <c r="F368" s="1">
        <f t="shared" si="24"/>
        <v>66086.709262325487</v>
      </c>
      <c r="G368" s="1">
        <f t="shared" si="25"/>
        <v>-4785.7092623254894</v>
      </c>
    </row>
    <row r="369" spans="1:7" x14ac:dyDescent="0.25">
      <c r="A369" s="4">
        <v>55767</v>
      </c>
      <c r="B369" s="14"/>
      <c r="C369" s="20">
        <f t="shared" si="26"/>
        <v>-869282.66937289713</v>
      </c>
      <c r="D369" s="20">
        <f t="shared" si="23"/>
        <v>-5179.4759050135126</v>
      </c>
      <c r="E369" s="20">
        <v>61301</v>
      </c>
      <c r="F369" s="1">
        <f t="shared" si="24"/>
        <v>66480.475905013518</v>
      </c>
      <c r="G369" s="1">
        <f t="shared" si="25"/>
        <v>-5179.4759050135126</v>
      </c>
    </row>
    <row r="370" spans="1:7" x14ac:dyDescent="0.25">
      <c r="A370" s="4">
        <v>55797</v>
      </c>
      <c r="B370" s="14"/>
      <c r="C370" s="20">
        <f t="shared" si="26"/>
        <v>-935763.14527791063</v>
      </c>
      <c r="D370" s="20">
        <f t="shared" si="23"/>
        <v>-5575.5887406142183</v>
      </c>
      <c r="E370" s="20">
        <v>61301</v>
      </c>
      <c r="F370" s="1">
        <f t="shared" si="24"/>
        <v>66876.588740614214</v>
      </c>
      <c r="G370" s="1">
        <f t="shared" si="25"/>
        <v>-5575.5887406142183</v>
      </c>
    </row>
    <row r="371" spans="1:7" x14ac:dyDescent="0.25">
      <c r="A371" s="4">
        <v>55828</v>
      </c>
      <c r="B371" s="14"/>
      <c r="C371" s="20">
        <f t="shared" si="26"/>
        <v>-1002639.7340185249</v>
      </c>
      <c r="D371" s="20">
        <f t="shared" si="23"/>
        <v>-5974.061748527045</v>
      </c>
      <c r="E371" s="20">
        <v>61301</v>
      </c>
      <c r="F371" s="1">
        <f t="shared" si="24"/>
        <v>67275.061748527049</v>
      </c>
      <c r="G371" s="1">
        <f t="shared" si="25"/>
        <v>-5974.061748527045</v>
      </c>
    </row>
    <row r="372" spans="1:7" x14ac:dyDescent="0.25">
      <c r="A372" s="4">
        <v>55858</v>
      </c>
      <c r="B372" s="14"/>
      <c r="C372" s="20">
        <f t="shared" si="26"/>
        <v>-1069914.7957670519</v>
      </c>
      <c r="D372" s="20">
        <f t="shared" si="23"/>
        <v>-6374.9089914453516</v>
      </c>
      <c r="E372" s="20">
        <v>61301</v>
      </c>
      <c r="F372" s="1">
        <f t="shared" si="24"/>
        <v>67675.908991445351</v>
      </c>
      <c r="G372" s="1">
        <f t="shared" si="25"/>
        <v>-6374.9089914453516</v>
      </c>
    </row>
    <row r="373" spans="1:7" x14ac:dyDescent="0.25">
      <c r="A373" s="4">
        <v>55889</v>
      </c>
      <c r="B373" s="14"/>
      <c r="C373" s="20">
        <f t="shared" si="26"/>
        <v>-1137590.7047584972</v>
      </c>
      <c r="D373" s="20">
        <f t="shared" si="23"/>
        <v>-6778.1446158527133</v>
      </c>
      <c r="E373" s="20">
        <v>61301</v>
      </c>
      <c r="F373" s="1">
        <f t="shared" si="24"/>
        <v>68079.144615852711</v>
      </c>
      <c r="G373" s="1">
        <f t="shared" si="25"/>
        <v>-6778.1446158527133</v>
      </c>
    </row>
    <row r="374" spans="1:7" x14ac:dyDescent="0.25">
      <c r="A374" s="4">
        <v>55920</v>
      </c>
      <c r="B374" s="14"/>
      <c r="C374" s="20">
        <f t="shared" si="26"/>
        <v>-1205669.8493743499</v>
      </c>
      <c r="D374" s="20">
        <f t="shared" si="23"/>
        <v>-7183.7828525221694</v>
      </c>
      <c r="E374" s="20">
        <v>61301</v>
      </c>
      <c r="F374" s="1">
        <f t="shared" si="24"/>
        <v>68484.78285252217</v>
      </c>
      <c r="G374" s="1">
        <f t="shared" si="25"/>
        <v>-7183.7828525221694</v>
      </c>
    </row>
    <row r="375" spans="1:7" x14ac:dyDescent="0.25">
      <c r="A375" s="4">
        <v>55948</v>
      </c>
      <c r="B375" s="14"/>
      <c r="C375" s="20">
        <f t="shared" si="26"/>
        <v>-1274154.632226872</v>
      </c>
      <c r="D375" s="20">
        <f t="shared" si="23"/>
        <v>-7591.8380170184464</v>
      </c>
      <c r="E375" s="20">
        <v>61301</v>
      </c>
      <c r="F375" s="1">
        <f t="shared" si="24"/>
        <v>68892.838017018454</v>
      </c>
      <c r="G375" s="1">
        <f t="shared" si="25"/>
        <v>-7591.8380170184464</v>
      </c>
    </row>
    <row r="376" spans="1:7" x14ac:dyDescent="0.25">
      <c r="A376" s="4">
        <v>55979</v>
      </c>
      <c r="B376" s="14"/>
      <c r="C376" s="20">
        <f t="shared" si="26"/>
        <v>-1343047.4702438905</v>
      </c>
      <c r="D376" s="20">
        <f t="shared" si="23"/>
        <v>-8002.3245102031824</v>
      </c>
      <c r="E376" s="20">
        <v>61301</v>
      </c>
      <c r="F376" s="1">
        <f t="shared" si="24"/>
        <v>69303.32451020318</v>
      </c>
      <c r="G376" s="1">
        <f t="shared" si="25"/>
        <v>-8002.3245102031824</v>
      </c>
    </row>
    <row r="377" spans="1:7" x14ac:dyDescent="0.25">
      <c r="A377" s="4">
        <v>56009</v>
      </c>
      <c r="B377" s="14"/>
      <c r="C377" s="20">
        <f t="shared" si="26"/>
        <v>-1412350.7947540937</v>
      </c>
      <c r="D377" s="20">
        <f t="shared" si="23"/>
        <v>-8415.2568187431425</v>
      </c>
      <c r="E377" s="20">
        <v>61301</v>
      </c>
      <c r="F377" s="1">
        <f t="shared" si="24"/>
        <v>69716.256818743146</v>
      </c>
      <c r="G377" s="1">
        <f t="shared" si="25"/>
        <v>-8415.2568187431425</v>
      </c>
    </row>
    <row r="378" spans="1:7" x14ac:dyDescent="0.25">
      <c r="A378" s="4">
        <v>56040</v>
      </c>
      <c r="B378" s="14"/>
      <c r="C378" s="20">
        <f t="shared" si="26"/>
        <v>-1482067.0515728369</v>
      </c>
      <c r="D378" s="20">
        <f t="shared" si="23"/>
        <v>-8830.6495156214878</v>
      </c>
      <c r="E378" s="20">
        <v>61301</v>
      </c>
      <c r="F378" s="1">
        <f t="shared" si="24"/>
        <v>70131.649515621481</v>
      </c>
      <c r="G378" s="1">
        <f t="shared" si="25"/>
        <v>-8830.6495156214878</v>
      </c>
    </row>
    <row r="379" spans="1:7" x14ac:dyDescent="0.25">
      <c r="A379" s="4">
        <v>56070</v>
      </c>
      <c r="B379" s="14"/>
      <c r="C379" s="20">
        <f t="shared" si="26"/>
        <v>-1552198.7010884583</v>
      </c>
      <c r="D379" s="20">
        <f t="shared" si="23"/>
        <v>-9248.5172606520646</v>
      </c>
      <c r="E379" s="20">
        <v>61301</v>
      </c>
      <c r="F379" s="1">
        <f t="shared" si="24"/>
        <v>70549.517260652065</v>
      </c>
      <c r="G379" s="1">
        <f t="shared" si="25"/>
        <v>-9248.5172606520646</v>
      </c>
    </row>
    <row r="380" spans="1:7" x14ac:dyDescent="0.25">
      <c r="A380" s="4">
        <v>56101</v>
      </c>
      <c r="B380" s="14"/>
      <c r="C380" s="20">
        <f t="shared" si="26"/>
        <v>-1622748.2183491103</v>
      </c>
      <c r="D380" s="20">
        <f t="shared" si="23"/>
        <v>-9668.874800996784</v>
      </c>
      <c r="E380" s="20">
        <v>61301</v>
      </c>
      <c r="F380" s="1">
        <f t="shared" si="24"/>
        <v>70969.874800996782</v>
      </c>
      <c r="G380" s="1">
        <f t="shared" si="25"/>
        <v>-9668.874800996784</v>
      </c>
    </row>
    <row r="381" spans="1:7" x14ac:dyDescent="0.25">
      <c r="A381" s="4">
        <v>56132</v>
      </c>
      <c r="B381" s="14"/>
      <c r="C381" s="20">
        <f t="shared" si="26"/>
        <v>-1693718.0931501072</v>
      </c>
      <c r="D381" s="20">
        <f t="shared" si="23"/>
        <v>-10091.736971686058</v>
      </c>
      <c r="E381" s="20">
        <v>61301</v>
      </c>
      <c r="F381" s="1">
        <f t="shared" si="24"/>
        <v>71392.736971686056</v>
      </c>
      <c r="G381" s="1">
        <f t="shared" si="25"/>
        <v>-10091.736971686058</v>
      </c>
    </row>
    <row r="382" spans="1:7" x14ac:dyDescent="0.25">
      <c r="A382" s="4">
        <v>56162</v>
      </c>
      <c r="B382" s="14"/>
      <c r="C382" s="20">
        <f t="shared" si="26"/>
        <v>-1765110.8301217933</v>
      </c>
      <c r="D382" s="20">
        <f t="shared" si="23"/>
        <v>-10517.118696142354</v>
      </c>
      <c r="E382" s="20">
        <v>61301</v>
      </c>
      <c r="F382" s="1">
        <f t="shared" si="24"/>
        <v>71818.118696142352</v>
      </c>
      <c r="G382" s="1">
        <f t="shared" si="25"/>
        <v>-10517.118696142354</v>
      </c>
    </row>
    <row r="383" spans="1:7" x14ac:dyDescent="0.25">
      <c r="A383" s="4">
        <v>56193</v>
      </c>
      <c r="B383" s="14"/>
      <c r="C383" s="20">
        <f t="shared" si="26"/>
        <v>-1836928.9488179358</v>
      </c>
      <c r="D383" s="20">
        <f t="shared" si="23"/>
        <v>-10945.034986706867</v>
      </c>
      <c r="E383" s="20">
        <v>61301</v>
      </c>
      <c r="F383" s="1">
        <f t="shared" si="24"/>
        <v>72246.034986706873</v>
      </c>
      <c r="G383" s="1">
        <f t="shared" si="25"/>
        <v>-10945.034986706867</v>
      </c>
    </row>
    <row r="384" spans="1:7" x14ac:dyDescent="0.25">
      <c r="A384" s="4">
        <v>56223</v>
      </c>
      <c r="B384" s="14"/>
      <c r="C384" s="20">
        <f t="shared" si="26"/>
        <v>-1909174.9838046427</v>
      </c>
      <c r="D384" s="20">
        <f t="shared" si="23"/>
        <v>-11375.500945169331</v>
      </c>
      <c r="E384" s="20">
        <v>61301</v>
      </c>
      <c r="F384" s="1">
        <f t="shared" si="24"/>
        <v>72676.500945169333</v>
      </c>
      <c r="G384" s="1">
        <f t="shared" si="25"/>
        <v>-11375.500945169331</v>
      </c>
    </row>
    <row r="385" spans="1:7" x14ac:dyDescent="0.25">
      <c r="A385" s="4">
        <v>56254</v>
      </c>
      <c r="B385" s="14"/>
      <c r="C385" s="20">
        <f t="shared" si="26"/>
        <v>-1981851.4847498119</v>
      </c>
      <c r="D385" s="20">
        <f t="shared" si="23"/>
        <v>-11808.531763300964</v>
      </c>
      <c r="E385" s="20">
        <v>61301</v>
      </c>
      <c r="F385" s="1">
        <f t="shared" si="24"/>
        <v>73109.531763300969</v>
      </c>
      <c r="G385" s="1">
        <f t="shared" si="25"/>
        <v>-11808.531763300964</v>
      </c>
    </row>
    <row r="386" spans="1:7" x14ac:dyDescent="0.25">
      <c r="A386" s="4">
        <v>56285</v>
      </c>
      <c r="B386" s="14"/>
      <c r="C386" s="20">
        <f t="shared" si="26"/>
        <v>-2054961.0165131129</v>
      </c>
      <c r="D386" s="20">
        <f t="shared" si="23"/>
        <v>-12244.142723390634</v>
      </c>
      <c r="E386" s="20">
        <v>61301</v>
      </c>
      <c r="F386" s="1">
        <f t="shared" si="24"/>
        <v>73545.142723390629</v>
      </c>
      <c r="G386" s="1">
        <f t="shared" si="25"/>
        <v>-12244.142723390634</v>
      </c>
    </row>
    <row r="387" spans="1:7" x14ac:dyDescent="0.25">
      <c r="A387" s="4">
        <v>56313</v>
      </c>
      <c r="B387" s="14"/>
      <c r="C387" s="20">
        <f t="shared" si="26"/>
        <v>-2128506.1592365038</v>
      </c>
      <c r="D387" s="20">
        <f t="shared" si="23"/>
        <v>-12682.34919878417</v>
      </c>
      <c r="E387" s="20">
        <v>61301</v>
      </c>
      <c r="F387" s="1">
        <f t="shared" si="24"/>
        <v>73983.34919878417</v>
      </c>
      <c r="G387" s="1">
        <f t="shared" si="25"/>
        <v>-12682.34919878417</v>
      </c>
    </row>
    <row r="388" spans="1:7" x14ac:dyDescent="0.25">
      <c r="A388" s="4">
        <v>56344</v>
      </c>
      <c r="B388" s="14"/>
      <c r="C388" s="20">
        <f t="shared" si="26"/>
        <v>-2202489.508435288</v>
      </c>
      <c r="D388" s="20">
        <f t="shared" si="23"/>
        <v>-13123.166654426925</v>
      </c>
      <c r="E388" s="20">
        <v>61301</v>
      </c>
      <c r="F388" s="1">
        <f t="shared" si="24"/>
        <v>74424.166654426925</v>
      </c>
      <c r="G388" s="1">
        <f t="shared" si="25"/>
        <v>-13123.166654426925</v>
      </c>
    </row>
    <row r="389" spans="1:7" x14ac:dyDescent="0.25">
      <c r="A389" s="4">
        <v>56374</v>
      </c>
      <c r="B389" s="14"/>
      <c r="C389" s="20">
        <f t="shared" si="26"/>
        <v>-2276913.675089715</v>
      </c>
      <c r="D389" s="20">
        <f t="shared" si="23"/>
        <v>-13566.610647409552</v>
      </c>
      <c r="E389" s="20">
        <v>61301</v>
      </c>
      <c r="F389" s="1">
        <f t="shared" si="24"/>
        <v>74867.610647409558</v>
      </c>
      <c r="G389" s="1">
        <f t="shared" si="25"/>
        <v>-13566.610647409552</v>
      </c>
    </row>
    <row r="390" spans="1:7" x14ac:dyDescent="0.25">
      <c r="A390" s="4">
        <v>56405</v>
      </c>
      <c r="B390" s="14"/>
      <c r="C390" s="20">
        <f t="shared" si="26"/>
        <v>-2351781.2857371247</v>
      </c>
      <c r="D390" s="20">
        <f t="shared" si="23"/>
        <v>-14012.696827517037</v>
      </c>
      <c r="E390" s="20">
        <v>61301</v>
      </c>
      <c r="F390" s="1">
        <f t="shared" si="24"/>
        <v>75313.696827517037</v>
      </c>
      <c r="G390" s="1">
        <f t="shared" si="25"/>
        <v>-14012.696827517037</v>
      </c>
    </row>
    <row r="391" spans="1:7" x14ac:dyDescent="0.25">
      <c r="A391" s="4">
        <v>56435</v>
      </c>
      <c r="B391" s="14"/>
      <c r="C391" s="20">
        <f t="shared" si="26"/>
        <v>-2427094.9825646416</v>
      </c>
      <c r="D391" s="20">
        <f t="shared" si="23"/>
        <v>-14461.440937780992</v>
      </c>
      <c r="E391" s="20">
        <v>61301</v>
      </c>
      <c r="F391" s="1">
        <f t="shared" si="24"/>
        <v>75762.440937780993</v>
      </c>
      <c r="G391" s="1">
        <f t="shared" si="25"/>
        <v>-14461.440937780992</v>
      </c>
    </row>
    <row r="392" spans="1:7" x14ac:dyDescent="0.25">
      <c r="A392" s="4">
        <v>56466</v>
      </c>
      <c r="B392" s="14"/>
      <c r="C392" s="20">
        <f t="shared" si="26"/>
        <v>-2502857.4235024224</v>
      </c>
      <c r="D392" s="20">
        <f t="shared" ref="D392:D455" si="27">($C$1%*C392)/12</f>
        <v>-14912.858815035268</v>
      </c>
      <c r="E392" s="20">
        <v>61301</v>
      </c>
      <c r="F392" s="1">
        <f t="shared" si="24"/>
        <v>76213.858815035273</v>
      </c>
      <c r="G392" s="1">
        <f t="shared" si="25"/>
        <v>-14912.858815035268</v>
      </c>
    </row>
    <row r="393" spans="1:7" x14ac:dyDescent="0.25">
      <c r="A393" s="4">
        <v>56497</v>
      </c>
      <c r="B393" s="14"/>
      <c r="C393" s="20">
        <f t="shared" si="26"/>
        <v>-2579071.2823174577</v>
      </c>
      <c r="D393" s="20">
        <f t="shared" si="27"/>
        <v>-15366.966390474854</v>
      </c>
      <c r="E393" s="20">
        <v>61301</v>
      </c>
      <c r="F393" s="1">
        <f t="shared" si="24"/>
        <v>76667.96639047486</v>
      </c>
      <c r="G393" s="1">
        <f t="shared" si="25"/>
        <v>-15366.966390474854</v>
      </c>
    </row>
    <row r="394" spans="1:7" x14ac:dyDescent="0.25">
      <c r="A394" s="4">
        <v>56527</v>
      </c>
      <c r="B394" s="14"/>
      <c r="C394" s="20">
        <f t="shared" si="26"/>
        <v>-2655739.2487079324</v>
      </c>
      <c r="D394" s="20">
        <f t="shared" si="27"/>
        <v>-15823.7796902181</v>
      </c>
      <c r="E394" s="20">
        <v>61301</v>
      </c>
      <c r="F394" s="1">
        <f t="shared" si="24"/>
        <v>77124.7796902181</v>
      </c>
      <c r="G394" s="1">
        <f t="shared" si="25"/>
        <v>-15823.7796902181</v>
      </c>
    </row>
    <row r="395" spans="1:7" x14ac:dyDescent="0.25">
      <c r="A395" s="4">
        <v>56558</v>
      </c>
      <c r="B395" s="14"/>
      <c r="C395" s="20">
        <f t="shared" si="26"/>
        <v>-2732864.0283981506</v>
      </c>
      <c r="D395" s="20">
        <f t="shared" si="27"/>
        <v>-16283.314835872317</v>
      </c>
      <c r="E395" s="20">
        <v>61301</v>
      </c>
      <c r="F395" s="1">
        <f t="shared" si="24"/>
        <v>77584.314835872312</v>
      </c>
      <c r="G395" s="1">
        <f t="shared" si="25"/>
        <v>-16283.314835872317</v>
      </c>
    </row>
    <row r="396" spans="1:7" x14ac:dyDescent="0.25">
      <c r="A396" s="4">
        <v>56588</v>
      </c>
      <c r="B396" s="14"/>
      <c r="C396" s="20">
        <f t="shared" si="26"/>
        <v>-2810448.3432340231</v>
      </c>
      <c r="D396" s="20">
        <f t="shared" si="27"/>
        <v>-16745.588045102722</v>
      </c>
      <c r="E396" s="20">
        <v>61301</v>
      </c>
      <c r="F396" s="1">
        <f t="shared" si="24"/>
        <v>78046.588045102719</v>
      </c>
      <c r="G396" s="1">
        <f t="shared" si="25"/>
        <v>-16745.588045102722</v>
      </c>
    </row>
    <row r="397" spans="1:7" x14ac:dyDescent="0.25">
      <c r="A397" s="4">
        <v>56619</v>
      </c>
      <c r="B397" s="14"/>
      <c r="C397" s="20">
        <f t="shared" si="26"/>
        <v>-2888494.9312791256</v>
      </c>
      <c r="D397" s="20">
        <f t="shared" si="27"/>
        <v>-17210.615632204794</v>
      </c>
      <c r="E397" s="20">
        <v>61301</v>
      </c>
      <c r="F397" s="1">
        <f t="shared" si="24"/>
        <v>78511.61563220479</v>
      </c>
      <c r="G397" s="1">
        <f t="shared" si="25"/>
        <v>-17210.615632204794</v>
      </c>
    </row>
    <row r="398" spans="1:7" x14ac:dyDescent="0.25">
      <c r="A398" s="4">
        <v>56650</v>
      </c>
      <c r="B398" s="14"/>
      <c r="C398" s="20">
        <f t="shared" si="26"/>
        <v>-2967006.5469113304</v>
      </c>
      <c r="D398" s="20">
        <f t="shared" si="27"/>
        <v>-17678.414008680014</v>
      </c>
      <c r="E398" s="20">
        <v>61301</v>
      </c>
      <c r="F398" s="1">
        <f t="shared" si="24"/>
        <v>78979.414008680018</v>
      </c>
      <c r="G398" s="1">
        <f t="shared" si="25"/>
        <v>-17678.414008680014</v>
      </c>
    </row>
    <row r="399" spans="1:7" x14ac:dyDescent="0.25">
      <c r="A399" s="4">
        <v>56678</v>
      </c>
      <c r="B399" s="14"/>
      <c r="C399" s="20">
        <f t="shared" si="26"/>
        <v>-3045985.9609200102</v>
      </c>
      <c r="D399" s="20">
        <f t="shared" si="27"/>
        <v>-18148.999683815062</v>
      </c>
      <c r="E399" s="20">
        <v>61301</v>
      </c>
      <c r="F399" s="1">
        <f t="shared" si="24"/>
        <v>79449.999683815055</v>
      </c>
      <c r="G399" s="1">
        <f t="shared" si="25"/>
        <v>-18148.999683815062</v>
      </c>
    </row>
    <row r="400" spans="1:7" x14ac:dyDescent="0.25">
      <c r="A400" s="4">
        <v>56709</v>
      </c>
      <c r="B400" s="14"/>
      <c r="C400" s="20">
        <f t="shared" si="26"/>
        <v>-3125435.9606038253</v>
      </c>
      <c r="D400" s="20">
        <f t="shared" si="27"/>
        <v>-18622.389265264461</v>
      </c>
      <c r="E400" s="20">
        <v>61301</v>
      </c>
      <c r="F400" s="1">
        <f t="shared" si="24"/>
        <v>79923.389265264457</v>
      </c>
      <c r="G400" s="1">
        <f t="shared" si="25"/>
        <v>-18622.389265264461</v>
      </c>
    </row>
    <row r="401" spans="1:7" x14ac:dyDescent="0.25">
      <c r="A401" s="4">
        <v>56739</v>
      </c>
      <c r="B401" s="14"/>
      <c r="C401" s="20">
        <f t="shared" si="26"/>
        <v>-3205359.3498690897</v>
      </c>
      <c r="D401" s="20">
        <f t="shared" si="27"/>
        <v>-19098.599459636662</v>
      </c>
      <c r="E401" s="20">
        <v>61301</v>
      </c>
      <c r="F401" s="1">
        <f t="shared" si="24"/>
        <v>80399.599459636665</v>
      </c>
      <c r="G401" s="1">
        <f t="shared" si="25"/>
        <v>-19098.599459636662</v>
      </c>
    </row>
    <row r="402" spans="1:7" x14ac:dyDescent="0.25">
      <c r="A402" s="4">
        <v>56770</v>
      </c>
      <c r="B402" s="14"/>
      <c r="C402" s="20">
        <f t="shared" si="26"/>
        <v>-3285758.9493287262</v>
      </c>
      <c r="D402" s="20">
        <f t="shared" si="27"/>
        <v>-19577.647073083663</v>
      </c>
      <c r="E402" s="20">
        <v>61301</v>
      </c>
      <c r="F402" s="1">
        <f t="shared" si="24"/>
        <v>80878.647073083659</v>
      </c>
      <c r="G402" s="1">
        <f t="shared" si="25"/>
        <v>-19577.647073083663</v>
      </c>
    </row>
    <row r="403" spans="1:7" x14ac:dyDescent="0.25">
      <c r="A403" s="4">
        <v>56800</v>
      </c>
      <c r="B403" s="14"/>
      <c r="C403" s="20">
        <f t="shared" si="26"/>
        <v>-3366637.5964018097</v>
      </c>
      <c r="D403" s="20">
        <f t="shared" si="27"/>
        <v>-20059.54901189412</v>
      </c>
      <c r="E403" s="20">
        <v>61301</v>
      </c>
      <c r="F403" s="1">
        <f t="shared" si="24"/>
        <v>81360.549011894123</v>
      </c>
      <c r="G403" s="1">
        <f t="shared" si="25"/>
        <v>-20059.54901189412</v>
      </c>
    </row>
    <row r="404" spans="1:7" x14ac:dyDescent="0.25">
      <c r="A404" s="4">
        <v>56831</v>
      </c>
      <c r="B404" s="14"/>
      <c r="C404" s="20">
        <f t="shared" si="26"/>
        <v>-3447998.1454137038</v>
      </c>
      <c r="D404" s="20">
        <f t="shared" si="27"/>
        <v>-20544.322283089987</v>
      </c>
      <c r="E404" s="20">
        <v>61301</v>
      </c>
      <c r="F404" s="1">
        <f t="shared" si="24"/>
        <v>81845.32228308999</v>
      </c>
      <c r="G404" s="1">
        <f t="shared" si="25"/>
        <v>-20544.322283089987</v>
      </c>
    </row>
    <row r="405" spans="1:7" x14ac:dyDescent="0.25">
      <c r="A405" s="4">
        <v>56862</v>
      </c>
      <c r="B405" s="14"/>
      <c r="C405" s="20">
        <f t="shared" si="26"/>
        <v>-3529843.4676967938</v>
      </c>
      <c r="D405" s="20">
        <f t="shared" si="27"/>
        <v>-21031.983995026731</v>
      </c>
      <c r="E405" s="20">
        <v>61301</v>
      </c>
      <c r="F405" s="1">
        <f t="shared" si="24"/>
        <v>82332.983995026734</v>
      </c>
      <c r="G405" s="1">
        <f t="shared" si="25"/>
        <v>-21031.983995026731</v>
      </c>
    </row>
    <row r="406" spans="1:7" x14ac:dyDescent="0.25">
      <c r="A406" s="4">
        <v>56892</v>
      </c>
      <c r="B406" s="14"/>
      <c r="C406" s="20">
        <f t="shared" si="26"/>
        <v>-3612176.4516918208</v>
      </c>
      <c r="D406" s="20">
        <f t="shared" si="27"/>
        <v>-21522.551357997101</v>
      </c>
      <c r="E406" s="20">
        <v>61301</v>
      </c>
      <c r="F406" s="1">
        <f t="shared" si="24"/>
        <v>82823.551357997101</v>
      </c>
      <c r="G406" s="1">
        <f t="shared" si="25"/>
        <v>-21522.551357997101</v>
      </c>
    </row>
    <row r="407" spans="1:7" x14ac:dyDescent="0.25">
      <c r="A407" s="4">
        <v>56923</v>
      </c>
      <c r="B407" s="14"/>
      <c r="C407" s="20">
        <f t="shared" si="26"/>
        <v>-3695000.0030498179</v>
      </c>
      <c r="D407" s="20">
        <f t="shared" si="27"/>
        <v>-22016.041684838503</v>
      </c>
      <c r="E407" s="20">
        <v>61301</v>
      </c>
      <c r="F407" s="1">
        <f t="shared" si="24"/>
        <v>83317.041684838507</v>
      </c>
      <c r="G407" s="1">
        <f t="shared" si="25"/>
        <v>-22016.041684838503</v>
      </c>
    </row>
    <row r="408" spans="1:7" x14ac:dyDescent="0.25">
      <c r="A408" s="4">
        <v>56953</v>
      </c>
      <c r="B408" s="14"/>
      <c r="C408" s="20">
        <f t="shared" si="26"/>
        <v>-3778317.0447346563</v>
      </c>
      <c r="D408" s="20">
        <f t="shared" si="27"/>
        <v>-22512.472391543997</v>
      </c>
      <c r="E408" s="20">
        <v>61301</v>
      </c>
      <c r="F408" s="1">
        <f t="shared" si="24"/>
        <v>83813.472391543997</v>
      </c>
      <c r="G408" s="1">
        <f t="shared" si="25"/>
        <v>-22512.472391543997</v>
      </c>
    </row>
    <row r="409" spans="1:7" x14ac:dyDescent="0.25">
      <c r="A409" s="4">
        <v>56984</v>
      </c>
      <c r="B409" s="14"/>
      <c r="C409" s="20">
        <f t="shared" si="26"/>
        <v>-3862130.5171262003</v>
      </c>
      <c r="D409" s="20">
        <f t="shared" si="27"/>
        <v>-23011.860997876949</v>
      </c>
      <c r="E409" s="20">
        <v>61301</v>
      </c>
      <c r="F409" s="1">
        <f t="shared" si="24"/>
        <v>84312.860997876953</v>
      </c>
      <c r="G409" s="1">
        <f t="shared" si="25"/>
        <v>-23011.860997876949</v>
      </c>
    </row>
    <row r="410" spans="1:7" x14ac:dyDescent="0.25">
      <c r="A410" s="4">
        <v>57015</v>
      </c>
      <c r="B410" s="14"/>
      <c r="C410" s="20">
        <f t="shared" si="26"/>
        <v>-3946443.3781240773</v>
      </c>
      <c r="D410" s="20">
        <f t="shared" si="27"/>
        <v>-23514.225127989295</v>
      </c>
      <c r="E410" s="20">
        <v>61301</v>
      </c>
      <c r="F410" s="1">
        <f t="shared" si="24"/>
        <v>84815.225127989295</v>
      </c>
      <c r="G410" s="1">
        <f t="shared" si="25"/>
        <v>-23514.225127989295</v>
      </c>
    </row>
    <row r="411" spans="1:7" x14ac:dyDescent="0.25">
      <c r="A411" s="4">
        <v>57044</v>
      </c>
      <c r="B411" s="14"/>
      <c r="C411" s="20">
        <f t="shared" si="26"/>
        <v>-4031258.6032520668</v>
      </c>
      <c r="D411" s="20">
        <f t="shared" si="27"/>
        <v>-24019.582511043569</v>
      </c>
      <c r="E411" s="20">
        <v>61301</v>
      </c>
      <c r="F411" s="1">
        <f t="shared" si="24"/>
        <v>85320.582511043569</v>
      </c>
      <c r="G411" s="1">
        <f t="shared" si="25"/>
        <v>-24019.582511043569</v>
      </c>
    </row>
    <row r="412" spans="1:7" x14ac:dyDescent="0.25">
      <c r="A412" s="4">
        <v>57075</v>
      </c>
      <c r="B412" s="14"/>
      <c r="C412" s="20">
        <f t="shared" si="26"/>
        <v>-4116579.1857631104</v>
      </c>
      <c r="D412" s="20">
        <f t="shared" si="27"/>
        <v>-24527.950981838538</v>
      </c>
      <c r="E412" s="20">
        <v>61301</v>
      </c>
      <c r="F412" s="1">
        <f t="shared" si="24"/>
        <v>85828.950981838541</v>
      </c>
      <c r="G412" s="1">
        <f t="shared" si="25"/>
        <v>-24527.950981838538</v>
      </c>
    </row>
    <row r="413" spans="1:7" x14ac:dyDescent="0.25">
      <c r="A413" s="4">
        <v>57105</v>
      </c>
      <c r="B413" s="14"/>
      <c r="C413" s="20">
        <f t="shared" si="26"/>
        <v>-4202408.136744949</v>
      </c>
      <c r="D413" s="20">
        <f t="shared" si="27"/>
        <v>-25039.348481438657</v>
      </c>
      <c r="E413" s="20">
        <v>61301</v>
      </c>
      <c r="F413" s="1">
        <f t="shared" si="24"/>
        <v>86340.348481438661</v>
      </c>
      <c r="G413" s="1">
        <f t="shared" si="25"/>
        <v>-25039.348481438657</v>
      </c>
    </row>
    <row r="414" spans="1:7" x14ac:dyDescent="0.25">
      <c r="A414" s="4">
        <v>57136</v>
      </c>
      <c r="B414" s="14"/>
      <c r="C414" s="20">
        <f t="shared" si="26"/>
        <v>-4288748.4852263881</v>
      </c>
      <c r="D414" s="20">
        <f t="shared" si="27"/>
        <v>-25553.79305780723</v>
      </c>
      <c r="E414" s="20">
        <v>61301</v>
      </c>
      <c r="F414" s="1">
        <f t="shared" si="24"/>
        <v>86854.793057807226</v>
      </c>
      <c r="G414" s="1">
        <f t="shared" si="25"/>
        <v>-25553.79305780723</v>
      </c>
    </row>
    <row r="415" spans="1:7" x14ac:dyDescent="0.25">
      <c r="A415" s="4">
        <v>57166</v>
      </c>
      <c r="B415" s="14"/>
      <c r="C415" s="20">
        <f t="shared" si="26"/>
        <v>-4375603.2782841949</v>
      </c>
      <c r="D415" s="20">
        <f t="shared" si="27"/>
        <v>-26071.302866443333</v>
      </c>
      <c r="E415" s="20">
        <v>61301</v>
      </c>
      <c r="F415" s="1">
        <f t="shared" si="24"/>
        <v>87372.302866443337</v>
      </c>
      <c r="G415" s="1">
        <f t="shared" si="25"/>
        <v>-26071.302866443333</v>
      </c>
    </row>
    <row r="416" spans="1:7" x14ac:dyDescent="0.25">
      <c r="A416" s="4">
        <v>57197</v>
      </c>
      <c r="B416" s="14"/>
      <c r="C416" s="20">
        <f t="shared" si="26"/>
        <v>-4462975.5811506379</v>
      </c>
      <c r="D416" s="20">
        <f t="shared" si="27"/>
        <v>-26591.896171022556</v>
      </c>
      <c r="E416" s="20">
        <v>61301</v>
      </c>
      <c r="F416" s="1">
        <f t="shared" si="24"/>
        <v>87892.896171022556</v>
      </c>
      <c r="G416" s="1">
        <f t="shared" si="25"/>
        <v>-26591.896171022556</v>
      </c>
    </row>
    <row r="417" spans="1:7" x14ac:dyDescent="0.25">
      <c r="A417" s="4">
        <v>57228</v>
      </c>
      <c r="B417" s="14"/>
      <c r="C417" s="20">
        <f t="shared" si="26"/>
        <v>-4550868.4773216601</v>
      </c>
      <c r="D417" s="20">
        <f t="shared" si="27"/>
        <v>-27115.591344041561</v>
      </c>
      <c r="E417" s="20">
        <v>61301</v>
      </c>
      <c r="F417" s="1">
        <f t="shared" si="24"/>
        <v>88416.591344041561</v>
      </c>
      <c r="G417" s="1">
        <f t="shared" si="25"/>
        <v>-27115.591344041561</v>
      </c>
    </row>
    <row r="418" spans="1:7" x14ac:dyDescent="0.25">
      <c r="A418" s="4">
        <v>57258</v>
      </c>
      <c r="B418" s="14"/>
      <c r="C418" s="20">
        <f t="shared" si="26"/>
        <v>-4639285.0686657019</v>
      </c>
      <c r="D418" s="20">
        <f t="shared" si="27"/>
        <v>-27642.406867466478</v>
      </c>
      <c r="E418" s="20">
        <v>61301</v>
      </c>
      <c r="F418" s="1">
        <f t="shared" si="24"/>
        <v>88943.406867466474</v>
      </c>
      <c r="G418" s="1">
        <f t="shared" si="25"/>
        <v>-27642.406867466478</v>
      </c>
    </row>
    <row r="419" spans="1:7" x14ac:dyDescent="0.25">
      <c r="A419" s="4">
        <v>57289</v>
      </c>
      <c r="B419" s="14"/>
      <c r="C419" s="20">
        <f t="shared" si="26"/>
        <v>-4728228.4755331688</v>
      </c>
      <c r="D419" s="20">
        <f t="shared" si="27"/>
        <v>-28172.361333385135</v>
      </c>
      <c r="E419" s="20">
        <v>61301</v>
      </c>
      <c r="F419" s="1">
        <f t="shared" si="24"/>
        <v>89473.361333385139</v>
      </c>
      <c r="G419" s="1">
        <f t="shared" si="25"/>
        <v>-28172.361333385135</v>
      </c>
    </row>
    <row r="420" spans="1:7" x14ac:dyDescent="0.25">
      <c r="A420" s="4">
        <v>57319</v>
      </c>
      <c r="B420" s="14"/>
      <c r="C420" s="20">
        <f t="shared" si="26"/>
        <v>-4817701.8368665539</v>
      </c>
      <c r="D420" s="20">
        <f t="shared" si="27"/>
        <v>-28705.473444663221</v>
      </c>
      <c r="E420" s="20">
        <v>61301</v>
      </c>
      <c r="F420" s="1">
        <f t="shared" si="24"/>
        <v>90006.473444663221</v>
      </c>
      <c r="G420" s="1">
        <f t="shared" si="25"/>
        <v>-28705.473444663221</v>
      </c>
    </row>
    <row r="421" spans="1:7" x14ac:dyDescent="0.25">
      <c r="A421" s="4">
        <v>57350</v>
      </c>
      <c r="B421" s="14"/>
      <c r="C421" s="20">
        <f t="shared" si="26"/>
        <v>-4907708.3103112169</v>
      </c>
      <c r="D421" s="20">
        <f t="shared" si="27"/>
        <v>-29241.762015604338</v>
      </c>
      <c r="E421" s="20">
        <v>61301</v>
      </c>
      <c r="F421" s="1">
        <f t="shared" si="24"/>
        <v>90542.762015604341</v>
      </c>
      <c r="G421" s="1">
        <f t="shared" si="25"/>
        <v>-29241.762015604338</v>
      </c>
    </row>
    <row r="422" spans="1:7" x14ac:dyDescent="0.25">
      <c r="A422" s="4">
        <v>57381</v>
      </c>
      <c r="B422" s="14"/>
      <c r="C422" s="20">
        <f t="shared" si="26"/>
        <v>-4998251.0723268213</v>
      </c>
      <c r="D422" s="20">
        <f t="shared" si="27"/>
        <v>-29781.245972613979</v>
      </c>
      <c r="E422" s="20">
        <v>61301</v>
      </c>
      <c r="F422" s="1">
        <f t="shared" si="24"/>
        <v>91082.245972613979</v>
      </c>
      <c r="G422" s="1">
        <f t="shared" si="25"/>
        <v>-29781.245972613979</v>
      </c>
    </row>
    <row r="423" spans="1:7" x14ac:dyDescent="0.25">
      <c r="A423" s="4">
        <v>57409</v>
      </c>
      <c r="B423" s="14"/>
      <c r="C423" s="20">
        <f t="shared" si="26"/>
        <v>-5089333.3182994351</v>
      </c>
      <c r="D423" s="20">
        <f t="shared" si="27"/>
        <v>-30323.944354867472</v>
      </c>
      <c r="E423" s="20">
        <v>61301</v>
      </c>
      <c r="F423" s="1">
        <f t="shared" si="24"/>
        <v>91624.944354867475</v>
      </c>
      <c r="G423" s="1">
        <f t="shared" si="25"/>
        <v>-30323.944354867472</v>
      </c>
    </row>
    <row r="424" spans="1:7" x14ac:dyDescent="0.25">
      <c r="A424" s="4">
        <v>57440</v>
      </c>
      <c r="B424" s="14"/>
      <c r="C424" s="20">
        <f t="shared" si="26"/>
        <v>-5180958.2626543026</v>
      </c>
      <c r="D424" s="20">
        <f t="shared" si="27"/>
        <v>-30869.876314981888</v>
      </c>
      <c r="E424" s="20">
        <v>61301</v>
      </c>
      <c r="F424" s="1">
        <f t="shared" si="24"/>
        <v>92170.876314981884</v>
      </c>
      <c r="G424" s="1">
        <f t="shared" si="25"/>
        <v>-30869.876314981888</v>
      </c>
    </row>
    <row r="425" spans="1:7" x14ac:dyDescent="0.25">
      <c r="A425" s="4">
        <v>57470</v>
      </c>
      <c r="B425" s="14"/>
      <c r="C425" s="20">
        <f t="shared" si="26"/>
        <v>-5273129.1389692845</v>
      </c>
      <c r="D425" s="20">
        <f t="shared" si="27"/>
        <v>-31419.061119691993</v>
      </c>
      <c r="E425" s="20">
        <v>61301</v>
      </c>
      <c r="F425" s="1">
        <f t="shared" si="24"/>
        <v>92720.061119691993</v>
      </c>
      <c r="G425" s="1">
        <f t="shared" si="25"/>
        <v>-31419.061119691993</v>
      </c>
    </row>
    <row r="426" spans="1:7" x14ac:dyDescent="0.25">
      <c r="A426" s="4">
        <v>57501</v>
      </c>
      <c r="B426" s="14"/>
      <c r="C426" s="20">
        <f t="shared" si="26"/>
        <v>-5365849.2000889769</v>
      </c>
      <c r="D426" s="20">
        <f t="shared" si="27"/>
        <v>-31971.518150530159</v>
      </c>
      <c r="E426" s="20">
        <v>61301</v>
      </c>
      <c r="F426" s="1">
        <f t="shared" si="24"/>
        <v>93272.518150530159</v>
      </c>
      <c r="G426" s="1">
        <f t="shared" si="25"/>
        <v>-31971.518150530159</v>
      </c>
    </row>
    <row r="427" spans="1:7" x14ac:dyDescent="0.25">
      <c r="A427" s="4">
        <v>57531</v>
      </c>
      <c r="B427" s="14"/>
      <c r="C427" s="20">
        <f t="shared" si="26"/>
        <v>-5459121.7182395067</v>
      </c>
      <c r="D427" s="20">
        <f t="shared" si="27"/>
        <v>-32527.266904510398</v>
      </c>
      <c r="E427" s="20">
        <v>61301</v>
      </c>
      <c r="F427" s="1">
        <f t="shared" si="24"/>
        <v>93828.266904510398</v>
      </c>
      <c r="G427" s="1">
        <f t="shared" si="25"/>
        <v>-32527.266904510398</v>
      </c>
    </row>
    <row r="428" spans="1:7" x14ac:dyDescent="0.25">
      <c r="A428" s="4">
        <v>57562</v>
      </c>
      <c r="B428" s="14"/>
      <c r="C428" s="20">
        <f t="shared" si="26"/>
        <v>-5552949.9851440173</v>
      </c>
      <c r="D428" s="20">
        <f t="shared" si="27"/>
        <v>-33086.326994816438</v>
      </c>
      <c r="E428" s="20">
        <v>61301</v>
      </c>
      <c r="F428" s="1">
        <f t="shared" si="24"/>
        <v>94387.326994816438</v>
      </c>
      <c r="G428" s="1">
        <f t="shared" si="25"/>
        <v>-33086.326994816438</v>
      </c>
    </row>
    <row r="429" spans="1:7" x14ac:dyDescent="0.25">
      <c r="A429" s="4">
        <v>57593</v>
      </c>
      <c r="B429" s="14"/>
      <c r="C429" s="20">
        <f t="shared" si="26"/>
        <v>-5647337.312138834</v>
      </c>
      <c r="D429" s="20">
        <f t="shared" si="27"/>
        <v>-33648.718151493893</v>
      </c>
      <c r="E429" s="20">
        <v>61301</v>
      </c>
      <c r="F429" s="1">
        <f t="shared" ref="F429:F459" si="28">E429-D429</f>
        <v>94949.7181514939</v>
      </c>
      <c r="G429" s="1">
        <f t="shared" ref="G429:G459" si="29">D429</f>
        <v>-33648.718151493893</v>
      </c>
    </row>
    <row r="430" spans="1:7" x14ac:dyDescent="0.25">
      <c r="A430" s="4">
        <v>57623</v>
      </c>
      <c r="B430" s="14"/>
      <c r="C430" s="20">
        <f t="shared" ref="C430:C459" si="30">C429-F429-H430</f>
        <v>-5742287.030290328</v>
      </c>
      <c r="D430" s="20">
        <f t="shared" si="27"/>
        <v>-34214.460222146539</v>
      </c>
      <c r="E430" s="20">
        <v>61301</v>
      </c>
      <c r="F430" s="1">
        <f t="shared" si="28"/>
        <v>95515.460222146532</v>
      </c>
      <c r="G430" s="1">
        <f t="shared" si="29"/>
        <v>-34214.460222146539</v>
      </c>
    </row>
    <row r="431" spans="1:7" x14ac:dyDescent="0.25">
      <c r="A431" s="4">
        <v>57654</v>
      </c>
      <c r="B431" s="14"/>
      <c r="C431" s="20">
        <f t="shared" si="30"/>
        <v>-5837802.4905124744</v>
      </c>
      <c r="D431" s="20">
        <f t="shared" si="27"/>
        <v>-34783.573172636832</v>
      </c>
      <c r="E431" s="20">
        <v>61301</v>
      </c>
      <c r="F431" s="1">
        <f t="shared" si="28"/>
        <v>96084.573172636825</v>
      </c>
      <c r="G431" s="1">
        <f t="shared" si="29"/>
        <v>-34783.573172636832</v>
      </c>
    </row>
    <row r="432" spans="1:7" x14ac:dyDescent="0.25">
      <c r="A432" s="4">
        <v>57684</v>
      </c>
      <c r="B432" s="14"/>
      <c r="C432" s="20">
        <f t="shared" si="30"/>
        <v>-5933887.0636851117</v>
      </c>
      <c r="D432" s="20">
        <f t="shared" si="27"/>
        <v>-35356.077087790465</v>
      </c>
      <c r="E432" s="20">
        <v>61301</v>
      </c>
      <c r="F432" s="1">
        <f t="shared" si="28"/>
        <v>96657.077087790472</v>
      </c>
      <c r="G432" s="1">
        <f t="shared" si="29"/>
        <v>-35356.077087790465</v>
      </c>
    </row>
    <row r="433" spans="1:7" x14ac:dyDescent="0.25">
      <c r="A433" s="4">
        <v>57715</v>
      </c>
      <c r="B433" s="14"/>
      <c r="C433" s="20">
        <f t="shared" si="30"/>
        <v>-6030544.1407729024</v>
      </c>
      <c r="D433" s="20">
        <f t="shared" si="27"/>
        <v>-35931.992172105216</v>
      </c>
      <c r="E433" s="20">
        <v>61301</v>
      </c>
      <c r="F433" s="1">
        <f t="shared" si="28"/>
        <v>97232.992172105209</v>
      </c>
      <c r="G433" s="1">
        <f t="shared" si="29"/>
        <v>-35931.992172105216</v>
      </c>
    </row>
    <row r="434" spans="1:7" x14ac:dyDescent="0.25">
      <c r="A434" s="4">
        <v>57746</v>
      </c>
      <c r="B434" s="14"/>
      <c r="C434" s="20">
        <f t="shared" si="30"/>
        <v>-6127777.1329450076</v>
      </c>
      <c r="D434" s="20">
        <f t="shared" si="27"/>
        <v>-36511.338750464005</v>
      </c>
      <c r="E434" s="20">
        <v>61301</v>
      </c>
      <c r="F434" s="1">
        <f t="shared" si="28"/>
        <v>97812.338750463998</v>
      </c>
      <c r="G434" s="1">
        <f t="shared" si="29"/>
        <v>-36511.338750464005</v>
      </c>
    </row>
    <row r="435" spans="1:7" x14ac:dyDescent="0.25">
      <c r="A435" s="4">
        <v>57774</v>
      </c>
      <c r="B435" s="14"/>
      <c r="C435" s="20">
        <f t="shared" si="30"/>
        <v>-6225589.4716954716</v>
      </c>
      <c r="D435" s="20">
        <f t="shared" si="27"/>
        <v>-37094.137268852188</v>
      </c>
      <c r="E435" s="20">
        <v>61301</v>
      </c>
      <c r="F435" s="1">
        <f t="shared" si="28"/>
        <v>98395.137268852181</v>
      </c>
      <c r="G435" s="1">
        <f t="shared" si="29"/>
        <v>-37094.137268852188</v>
      </c>
    </row>
    <row r="436" spans="1:7" x14ac:dyDescent="0.25">
      <c r="A436" s="4">
        <v>57805</v>
      </c>
      <c r="B436" s="14"/>
      <c r="C436" s="20">
        <f t="shared" si="30"/>
        <v>-6323984.608964324</v>
      </c>
      <c r="D436" s="20">
        <f t="shared" si="27"/>
        <v>-37680.408295079098</v>
      </c>
      <c r="E436" s="20">
        <v>61301</v>
      </c>
      <c r="F436" s="1">
        <f t="shared" si="28"/>
        <v>98981.408295079105</v>
      </c>
      <c r="G436" s="1">
        <f t="shared" si="29"/>
        <v>-37680.408295079098</v>
      </c>
    </row>
    <row r="437" spans="1:7" x14ac:dyDescent="0.25">
      <c r="A437" s="4">
        <v>57835</v>
      </c>
      <c r="B437" s="14"/>
      <c r="C437" s="20">
        <f t="shared" si="30"/>
        <v>-6422966.0172594031</v>
      </c>
      <c r="D437" s="20">
        <f t="shared" si="27"/>
        <v>-38270.172519503947</v>
      </c>
      <c r="E437" s="20">
        <v>61301</v>
      </c>
      <c r="F437" s="1">
        <f t="shared" si="28"/>
        <v>99571.172519503947</v>
      </c>
      <c r="G437" s="1">
        <f t="shared" si="29"/>
        <v>-38270.172519503947</v>
      </c>
    </row>
    <row r="438" spans="1:7" x14ac:dyDescent="0.25">
      <c r="A438" s="4">
        <v>57866</v>
      </c>
      <c r="B438" s="14"/>
      <c r="C438" s="20">
        <f t="shared" si="30"/>
        <v>-6522537.1897789072</v>
      </c>
      <c r="D438" s="20">
        <f t="shared" si="27"/>
        <v>-38863.450755765989</v>
      </c>
      <c r="E438" s="20">
        <v>61301</v>
      </c>
      <c r="F438" s="1">
        <f t="shared" si="28"/>
        <v>100164.45075576598</v>
      </c>
      <c r="G438" s="1">
        <f t="shared" si="29"/>
        <v>-38863.450755765989</v>
      </c>
    </row>
    <row r="439" spans="1:7" x14ac:dyDescent="0.25">
      <c r="A439" s="4">
        <v>57896</v>
      </c>
      <c r="B439" s="14"/>
      <c r="C439" s="20">
        <f t="shared" si="30"/>
        <v>-6622701.6405346729</v>
      </c>
      <c r="D439" s="20">
        <f t="shared" si="27"/>
        <v>-39460.263941519101</v>
      </c>
      <c r="E439" s="20">
        <v>61301</v>
      </c>
      <c r="F439" s="1">
        <f t="shared" si="28"/>
        <v>100761.26394151911</v>
      </c>
      <c r="G439" s="1">
        <f t="shared" si="29"/>
        <v>-39460.263941519101</v>
      </c>
    </row>
    <row r="440" spans="1:7" x14ac:dyDescent="0.25">
      <c r="A440" s="4">
        <v>57927</v>
      </c>
      <c r="B440" s="14"/>
      <c r="C440" s="20">
        <f t="shared" si="30"/>
        <v>-6723462.9044761918</v>
      </c>
      <c r="D440" s="20">
        <f t="shared" si="27"/>
        <v>-40060.633139170648</v>
      </c>
      <c r="E440" s="20">
        <v>61301</v>
      </c>
      <c r="F440" s="1">
        <f t="shared" si="28"/>
        <v>101361.63313917065</v>
      </c>
      <c r="G440" s="1">
        <f t="shared" si="29"/>
        <v>-40060.633139170648</v>
      </c>
    </row>
    <row r="441" spans="1:7" x14ac:dyDescent="0.25">
      <c r="A441" s="4">
        <v>57958</v>
      </c>
      <c r="B441" s="14"/>
      <c r="C441" s="20">
        <f t="shared" si="30"/>
        <v>-6824824.5376153626</v>
      </c>
      <c r="D441" s="20">
        <f t="shared" si="27"/>
        <v>-40664.579536624871</v>
      </c>
      <c r="E441" s="20">
        <v>61301</v>
      </c>
      <c r="F441" s="1">
        <f t="shared" si="28"/>
        <v>101965.57953662486</v>
      </c>
      <c r="G441" s="1">
        <f t="shared" si="29"/>
        <v>-40664.579536624871</v>
      </c>
    </row>
    <row r="442" spans="1:7" x14ac:dyDescent="0.25">
      <c r="A442" s="4">
        <v>57988</v>
      </c>
      <c r="B442" s="14"/>
      <c r="C442" s="20">
        <f t="shared" si="30"/>
        <v>-6926790.1171519877</v>
      </c>
      <c r="D442" s="20">
        <f t="shared" si="27"/>
        <v>-41272.124448030598</v>
      </c>
      <c r="E442" s="20">
        <v>61301</v>
      </c>
      <c r="F442" s="1">
        <f t="shared" si="28"/>
        <v>102573.1244480306</v>
      </c>
      <c r="G442" s="1">
        <f t="shared" si="29"/>
        <v>-41272.124448030598</v>
      </c>
    </row>
    <row r="443" spans="1:7" x14ac:dyDescent="0.25">
      <c r="A443" s="4">
        <v>58019</v>
      </c>
      <c r="B443" s="14"/>
      <c r="C443" s="20">
        <f t="shared" si="30"/>
        <v>-7029363.241600018</v>
      </c>
      <c r="D443" s="20">
        <f t="shared" si="27"/>
        <v>-41883.289314533446</v>
      </c>
      <c r="E443" s="20">
        <v>61301</v>
      </c>
      <c r="F443" s="1">
        <f t="shared" si="28"/>
        <v>103184.28931453344</v>
      </c>
      <c r="G443" s="1">
        <f t="shared" si="29"/>
        <v>-41883.289314533446</v>
      </c>
    </row>
    <row r="444" spans="1:7" x14ac:dyDescent="0.25">
      <c r="A444" s="4">
        <v>58049</v>
      </c>
      <c r="B444" s="14"/>
      <c r="C444" s="20">
        <f t="shared" si="30"/>
        <v>-7132547.5309145516</v>
      </c>
      <c r="D444" s="20">
        <f t="shared" si="27"/>
        <v>-42498.095705032545</v>
      </c>
      <c r="E444" s="20">
        <v>61301</v>
      </c>
      <c r="F444" s="1">
        <f t="shared" si="28"/>
        <v>103799.09570503255</v>
      </c>
      <c r="G444" s="1">
        <f t="shared" si="29"/>
        <v>-42498.095705032545</v>
      </c>
    </row>
    <row r="445" spans="1:7" x14ac:dyDescent="0.25">
      <c r="A445" s="4">
        <v>58080</v>
      </c>
      <c r="B445" s="14"/>
      <c r="C445" s="20">
        <f t="shared" si="30"/>
        <v>-7236346.6266195839</v>
      </c>
      <c r="D445" s="20">
        <f t="shared" si="27"/>
        <v>-43116.565316941691</v>
      </c>
      <c r="E445" s="20">
        <v>61301</v>
      </c>
      <c r="F445" s="1">
        <f t="shared" si="28"/>
        <v>104417.56531694169</v>
      </c>
      <c r="G445" s="1">
        <f t="shared" si="29"/>
        <v>-43116.565316941691</v>
      </c>
    </row>
    <row r="446" spans="1:7" x14ac:dyDescent="0.25">
      <c r="A446" s="4">
        <v>58111</v>
      </c>
      <c r="B446" s="14"/>
      <c r="C446" s="20">
        <f t="shared" si="30"/>
        <v>-7340764.1919365255</v>
      </c>
      <c r="D446" s="20">
        <f t="shared" si="27"/>
        <v>-43738.71997695513</v>
      </c>
      <c r="E446" s="20">
        <v>61301</v>
      </c>
      <c r="F446" s="1">
        <f t="shared" si="28"/>
        <v>105039.71997695512</v>
      </c>
      <c r="G446" s="1">
        <f t="shared" si="29"/>
        <v>-43738.71997695513</v>
      </c>
    </row>
    <row r="447" spans="1:7" x14ac:dyDescent="0.25">
      <c r="A447" s="4">
        <v>58139</v>
      </c>
      <c r="B447" s="14"/>
      <c r="C447" s="20">
        <f t="shared" si="30"/>
        <v>-7445803.9119134806</v>
      </c>
      <c r="D447" s="20">
        <f t="shared" si="27"/>
        <v>-44364.581641817822</v>
      </c>
      <c r="E447" s="20">
        <v>61301</v>
      </c>
      <c r="F447" s="1">
        <f t="shared" si="28"/>
        <v>105665.58164181781</v>
      </c>
      <c r="G447" s="1">
        <f t="shared" si="29"/>
        <v>-44364.581641817822</v>
      </c>
    </row>
    <row r="448" spans="1:7" x14ac:dyDescent="0.25">
      <c r="A448" s="4">
        <v>58170</v>
      </c>
      <c r="B448" s="14"/>
      <c r="C448" s="20">
        <f t="shared" si="30"/>
        <v>-7551469.4935552981</v>
      </c>
      <c r="D448" s="20">
        <f t="shared" si="27"/>
        <v>-44994.172399100324</v>
      </c>
      <c r="E448" s="20">
        <v>61301</v>
      </c>
      <c r="F448" s="1">
        <f t="shared" si="28"/>
        <v>106295.17239910032</v>
      </c>
      <c r="G448" s="1">
        <f t="shared" si="29"/>
        <v>-44994.172399100324</v>
      </c>
    </row>
    <row r="449" spans="1:7" x14ac:dyDescent="0.25">
      <c r="A449" s="4">
        <v>58200</v>
      </c>
      <c r="B449" s="14"/>
      <c r="C449" s="20">
        <f t="shared" si="30"/>
        <v>-7657764.665954398</v>
      </c>
      <c r="D449" s="20">
        <f t="shared" si="27"/>
        <v>-45627.514467978297</v>
      </c>
      <c r="E449" s="20">
        <v>61301</v>
      </c>
      <c r="F449" s="1">
        <f t="shared" si="28"/>
        <v>106928.5144679783</v>
      </c>
      <c r="G449" s="1">
        <f t="shared" si="29"/>
        <v>-45627.514467978297</v>
      </c>
    </row>
    <row r="450" spans="1:7" x14ac:dyDescent="0.25">
      <c r="A450" s="4">
        <v>58231</v>
      </c>
      <c r="B450" s="14"/>
      <c r="C450" s="20">
        <f t="shared" si="30"/>
        <v>-7764693.1804223759</v>
      </c>
      <c r="D450" s="20">
        <f t="shared" si="27"/>
        <v>-46264.630200016662</v>
      </c>
      <c r="E450" s="20">
        <v>61301</v>
      </c>
      <c r="F450" s="1">
        <f t="shared" si="28"/>
        <v>107565.63020001666</v>
      </c>
      <c r="G450" s="1">
        <f t="shared" si="29"/>
        <v>-46264.630200016662</v>
      </c>
    </row>
    <row r="451" spans="1:7" x14ac:dyDescent="0.25">
      <c r="A451" s="4">
        <v>58261</v>
      </c>
      <c r="B451" s="14"/>
      <c r="C451" s="20">
        <f t="shared" si="30"/>
        <v>-7872258.8106223922</v>
      </c>
      <c r="D451" s="20">
        <f t="shared" si="27"/>
        <v>-46905.542079958424</v>
      </c>
      <c r="E451" s="20">
        <v>61301</v>
      </c>
      <c r="F451" s="1">
        <f t="shared" si="28"/>
        <v>108206.54207995842</v>
      </c>
      <c r="G451" s="1">
        <f t="shared" si="29"/>
        <v>-46905.542079958424</v>
      </c>
    </row>
    <row r="452" spans="1:7" x14ac:dyDescent="0.25">
      <c r="A452" s="4">
        <v>58292</v>
      </c>
      <c r="B452" s="14"/>
      <c r="C452" s="20">
        <f t="shared" si="30"/>
        <v>-7980465.3527023504</v>
      </c>
      <c r="D452" s="20">
        <f t="shared" si="27"/>
        <v>-47550.272726518182</v>
      </c>
      <c r="E452" s="20">
        <v>61301</v>
      </c>
      <c r="F452" s="1">
        <f t="shared" si="28"/>
        <v>108851.27272651819</v>
      </c>
      <c r="G452" s="1">
        <f t="shared" si="29"/>
        <v>-47550.272726518182</v>
      </c>
    </row>
    <row r="453" spans="1:7" x14ac:dyDescent="0.25">
      <c r="A453" s="4">
        <v>58323</v>
      </c>
      <c r="B453" s="14"/>
      <c r="C453" s="20">
        <f t="shared" si="30"/>
        <v>-8089316.6254288685</v>
      </c>
      <c r="D453" s="20">
        <f t="shared" si="27"/>
        <v>-48198.84489318035</v>
      </c>
      <c r="E453" s="20">
        <v>61301</v>
      </c>
      <c r="F453" s="1">
        <f t="shared" si="28"/>
        <v>109499.84489318036</v>
      </c>
      <c r="G453" s="1">
        <f t="shared" si="29"/>
        <v>-48198.84489318035</v>
      </c>
    </row>
    <row r="454" spans="1:7" x14ac:dyDescent="0.25">
      <c r="A454" s="4">
        <v>58353</v>
      </c>
      <c r="B454" s="14"/>
      <c r="C454" s="20">
        <f t="shared" si="30"/>
        <v>-8198816.4703220492</v>
      </c>
      <c r="D454" s="20">
        <f t="shared" si="27"/>
        <v>-48851.281469002213</v>
      </c>
      <c r="E454" s="20">
        <v>61301</v>
      </c>
      <c r="F454" s="1">
        <f t="shared" si="28"/>
        <v>110152.28146900222</v>
      </c>
      <c r="G454" s="1">
        <f t="shared" si="29"/>
        <v>-48851.281469002213</v>
      </c>
    </row>
    <row r="455" spans="1:7" x14ac:dyDescent="0.25">
      <c r="A455" s="4">
        <v>58384</v>
      </c>
      <c r="B455" s="14"/>
      <c r="C455" s="20">
        <f t="shared" si="30"/>
        <v>-8308968.7517910516</v>
      </c>
      <c r="D455" s="20">
        <f t="shared" si="27"/>
        <v>-49507.605479421683</v>
      </c>
      <c r="E455" s="20">
        <v>61301</v>
      </c>
      <c r="F455" s="1">
        <f t="shared" si="28"/>
        <v>110808.60547942168</v>
      </c>
      <c r="G455" s="1">
        <f t="shared" si="29"/>
        <v>-49507.605479421683</v>
      </c>
    </row>
    <row r="456" spans="1:7" x14ac:dyDescent="0.25">
      <c r="A456" s="4">
        <v>58414</v>
      </c>
      <c r="B456" s="14"/>
      <c r="C456" s="20">
        <f t="shared" si="30"/>
        <v>-8419777.3572704736</v>
      </c>
      <c r="D456" s="20">
        <f t="shared" ref="D456:D459" si="31">($C$1%*C456)/12</f>
        <v>-50167.840087069904</v>
      </c>
      <c r="E456" s="20">
        <v>61301</v>
      </c>
      <c r="F456" s="1">
        <f t="shared" si="28"/>
        <v>111468.8400870699</v>
      </c>
      <c r="G456" s="1">
        <f t="shared" si="29"/>
        <v>-50167.840087069904</v>
      </c>
    </row>
    <row r="457" spans="1:7" x14ac:dyDescent="0.25">
      <c r="A457" s="4">
        <v>58445</v>
      </c>
      <c r="B457" s="14"/>
      <c r="C457" s="20">
        <f t="shared" si="30"/>
        <v>-8531246.1973575428</v>
      </c>
      <c r="D457" s="20">
        <f t="shared" si="31"/>
        <v>-50832.008592588703</v>
      </c>
      <c r="E457" s="20">
        <v>61301</v>
      </c>
      <c r="F457" s="1">
        <f t="shared" si="28"/>
        <v>112133.00859258871</v>
      </c>
      <c r="G457" s="1">
        <f t="shared" si="29"/>
        <v>-50832.008592588703</v>
      </c>
    </row>
    <row r="458" spans="1:7" x14ac:dyDescent="0.25">
      <c r="A458" s="4">
        <v>58476</v>
      </c>
      <c r="B458" s="14"/>
      <c r="C458" s="20">
        <f t="shared" si="30"/>
        <v>-8643379.2059501316</v>
      </c>
      <c r="D458" s="20">
        <f t="shared" si="31"/>
        <v>-51500.13443545287</v>
      </c>
      <c r="E458" s="20">
        <v>61301</v>
      </c>
      <c r="F458" s="1">
        <f t="shared" si="28"/>
        <v>112801.13443545287</v>
      </c>
      <c r="G458" s="1">
        <f t="shared" si="29"/>
        <v>-51500.13443545287</v>
      </c>
    </row>
    <row r="459" spans="1:7" x14ac:dyDescent="0.25">
      <c r="A459" s="4">
        <v>58505</v>
      </c>
      <c r="B459" s="14"/>
      <c r="C459" s="20">
        <f t="shared" si="30"/>
        <v>-8756180.3403855842</v>
      </c>
      <c r="D459" s="20">
        <f t="shared" si="31"/>
        <v>-52172.241194797447</v>
      </c>
      <c r="E459" s="20">
        <v>61301</v>
      </c>
      <c r="F459" s="1">
        <f t="shared" si="28"/>
        <v>113473.24119479745</v>
      </c>
      <c r="G459" s="1">
        <f t="shared" si="29"/>
        <v>-52172.241194797447</v>
      </c>
    </row>
  </sheetData>
  <mergeCells count="1"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19.42578125" bestFit="1" customWidth="1"/>
    <col min="3" max="3" width="12" bestFit="1" customWidth="1"/>
    <col min="4" max="4" width="11" bestFit="1" customWidth="1"/>
  </cols>
  <sheetData>
    <row r="1" spans="1:4" x14ac:dyDescent="0.25">
      <c r="A1" s="16"/>
      <c r="B1" s="16">
        <f>SUM('Loan With EMI'!D4:D42)</f>
        <v>827970.01884054462</v>
      </c>
      <c r="C1" s="16">
        <v>1150000</v>
      </c>
    </row>
    <row r="2" spans="1:4" x14ac:dyDescent="0.25">
      <c r="A2" s="16" t="s">
        <v>27</v>
      </c>
      <c r="B2" s="16">
        <v>1150000</v>
      </c>
      <c r="C2" s="22">
        <v>2929031.25</v>
      </c>
    </row>
    <row r="3" spans="1:4" x14ac:dyDescent="0.25">
      <c r="A3" s="16"/>
      <c r="B3" s="16" t="s">
        <v>19</v>
      </c>
      <c r="C3" s="16">
        <f>C1+C2</f>
        <v>4079031.25</v>
      </c>
    </row>
    <row r="4" spans="1:4" x14ac:dyDescent="0.25">
      <c r="A4" s="16"/>
      <c r="B4" s="16" t="s">
        <v>21</v>
      </c>
      <c r="C4" s="16">
        <f>C3/36</f>
        <v>113306.42361111111</v>
      </c>
    </row>
    <row r="5" spans="1:4" x14ac:dyDescent="0.25">
      <c r="A5" s="16"/>
      <c r="B5" s="16" t="s">
        <v>22</v>
      </c>
      <c r="C5" s="16">
        <v>220000</v>
      </c>
    </row>
    <row r="6" spans="1:4" x14ac:dyDescent="0.25">
      <c r="A6" s="16"/>
      <c r="B6" s="16" t="s">
        <v>23</v>
      </c>
      <c r="C6" s="16">
        <f>C5-C4</f>
        <v>106693.57638888889</v>
      </c>
      <c r="D6">
        <f>C6*12*3</f>
        <v>3840968.75</v>
      </c>
    </row>
    <row r="7" spans="1:4" x14ac:dyDescent="0.25">
      <c r="A7" s="16"/>
      <c r="B7" s="16"/>
      <c r="C7" s="16"/>
      <c r="D7" t="s">
        <v>20</v>
      </c>
    </row>
    <row r="8" spans="1:4" x14ac:dyDescent="0.25">
      <c r="A8" s="16"/>
      <c r="B8" s="16" t="s">
        <v>24</v>
      </c>
      <c r="C8" s="16">
        <f>150000+25150+23888+50000</f>
        <v>249038</v>
      </c>
      <c r="D8" s="16">
        <f>(150000+25150+23888+50000)*3</f>
        <v>747114</v>
      </c>
    </row>
    <row r="9" spans="1:4" x14ac:dyDescent="0.25">
      <c r="A9" s="16"/>
      <c r="B9" s="16" t="s">
        <v>25</v>
      </c>
      <c r="C9" s="16">
        <v>260000</v>
      </c>
      <c r="D9" s="16">
        <f>C9*3</f>
        <v>780000</v>
      </c>
    </row>
    <row r="10" spans="1:4" x14ac:dyDescent="0.25">
      <c r="A10" s="16"/>
      <c r="B10" s="16"/>
      <c r="C10" s="16"/>
    </row>
    <row r="11" spans="1:4" x14ac:dyDescent="0.25">
      <c r="A11" s="16"/>
      <c r="B11" s="16" t="s">
        <v>26</v>
      </c>
      <c r="C11" s="16">
        <v>30000</v>
      </c>
      <c r="D11">
        <f>C11*36</f>
        <v>1080000</v>
      </c>
    </row>
    <row r="12" spans="1:4" x14ac:dyDescent="0.25">
      <c r="A12" s="16"/>
      <c r="B12" s="16"/>
      <c r="C12" s="16"/>
      <c r="D12">
        <f>D6-D8-D9-D11</f>
        <v>1233854.75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Prestige</vt:lpstr>
      <vt:lpstr>Loan With EMI</vt:lpstr>
      <vt:lpstr>Loan With Intrest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2022-05-05T18:15:01Z</dcterms:created>
  <dcterms:modified xsi:type="dcterms:W3CDTF">2022-05-10T16:35:00Z</dcterms:modified>
</cp:coreProperties>
</file>