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Home_Loan\"/>
    </mc:Choice>
  </mc:AlternateContent>
  <bookViews>
    <workbookView xWindow="0" yWindow="0" windowWidth="15345" windowHeight="4575"/>
  </bookViews>
  <sheets>
    <sheet name="Prestige" sheetId="1" r:id="rId1"/>
    <sheet name="Loan With EMI" sheetId="2" r:id="rId2"/>
    <sheet name="Loan With Intrest" sheetId="3" r:id="rId3"/>
    <sheet name="Expenditure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4" i="3" l="1"/>
  <c r="D4" i="3" s="1"/>
  <c r="G4" i="3" l="1"/>
  <c r="E4" i="3"/>
  <c r="F4" i="3" s="1"/>
  <c r="C5" i="3"/>
  <c r="B8" i="1"/>
  <c r="B4" i="1"/>
  <c r="D11" i="4"/>
  <c r="D9" i="4"/>
  <c r="D8" i="4"/>
  <c r="C8" i="4"/>
  <c r="C3" i="4"/>
  <c r="C4" i="4" s="1"/>
  <c r="C6" i="4" s="1"/>
  <c r="D6" i="4" s="1"/>
  <c r="D12" i="4" s="1"/>
  <c r="D5" i="3" l="1"/>
  <c r="E5" i="3" s="1"/>
  <c r="G22" i="1"/>
  <c r="G9" i="1"/>
  <c r="G23" i="1"/>
  <c r="G21" i="1"/>
  <c r="G20" i="1"/>
  <c r="G19" i="1"/>
  <c r="G18" i="1"/>
  <c r="G17" i="1"/>
  <c r="G16" i="1"/>
  <c r="G15" i="1"/>
  <c r="G14" i="1"/>
  <c r="G13" i="1"/>
  <c r="G12" i="1"/>
  <c r="G11" i="1"/>
  <c r="G10" i="1"/>
  <c r="G8" i="1"/>
  <c r="G7" i="1"/>
  <c r="G5" i="1"/>
  <c r="G6" i="1"/>
  <c r="G4" i="1"/>
  <c r="G3" i="1"/>
  <c r="B5" i="1"/>
  <c r="G2" i="1"/>
  <c r="G5" i="3" l="1"/>
  <c r="F5" i="3"/>
  <c r="C6" i="3" s="1"/>
  <c r="B7" i="1"/>
  <c r="D6" i="3" l="1"/>
  <c r="E6" i="3" s="1"/>
  <c r="D4" i="2"/>
  <c r="G6" i="3" l="1"/>
  <c r="F6" i="3"/>
  <c r="C7" i="3" s="1"/>
  <c r="G4" i="2"/>
  <c r="F4" i="2"/>
  <c r="C5" i="2" s="1"/>
  <c r="D7" i="3" l="1"/>
  <c r="E7" i="3" s="1"/>
  <c r="D5" i="2"/>
  <c r="G7" i="3" l="1"/>
  <c r="F7" i="3"/>
  <c r="C8" i="3" s="1"/>
  <c r="F5" i="2"/>
  <c r="C6" i="2" s="1"/>
  <c r="G5" i="2"/>
  <c r="D8" i="3" l="1"/>
  <c r="E8" i="3" s="1"/>
  <c r="D6" i="2"/>
  <c r="G8" i="3" l="1"/>
  <c r="F8" i="3"/>
  <c r="C9" i="3" s="1"/>
  <c r="G6" i="2"/>
  <c r="F6" i="2"/>
  <c r="C7" i="2" s="1"/>
  <c r="D9" i="3" l="1"/>
  <c r="E9" i="3" s="1"/>
  <c r="D7" i="2"/>
  <c r="G9" i="3" l="1"/>
  <c r="F9" i="3"/>
  <c r="C10" i="3" s="1"/>
  <c r="G7" i="2"/>
  <c r="F7" i="2"/>
  <c r="C8" i="2" s="1"/>
  <c r="D10" i="3" l="1"/>
  <c r="E10" i="3" s="1"/>
  <c r="D8" i="2"/>
  <c r="G10" i="3" l="1"/>
  <c r="F10" i="3"/>
  <c r="C11" i="3" s="1"/>
  <c r="G8" i="2"/>
  <c r="F8" i="2"/>
  <c r="C9" i="2" s="1"/>
  <c r="D11" i="3" l="1"/>
  <c r="E11" i="3" s="1"/>
  <c r="D9" i="2"/>
  <c r="G11" i="3" l="1"/>
  <c r="F11" i="3"/>
  <c r="C12" i="3" s="1"/>
  <c r="G9" i="2"/>
  <c r="F9" i="2"/>
  <c r="C10" i="2" s="1"/>
  <c r="D12" i="3" l="1"/>
  <c r="E12" i="3" s="1"/>
  <c r="D10" i="2"/>
  <c r="G12" i="3" l="1"/>
  <c r="F12" i="3"/>
  <c r="C13" i="3" s="1"/>
  <c r="F10" i="2"/>
  <c r="C11" i="2" s="1"/>
  <c r="G10" i="2"/>
  <c r="D13" i="3" l="1"/>
  <c r="E13" i="3" s="1"/>
  <c r="D11" i="2"/>
  <c r="G13" i="3" l="1"/>
  <c r="F13" i="3"/>
  <c r="C14" i="3" s="1"/>
  <c r="F11" i="2"/>
  <c r="C12" i="2" s="1"/>
  <c r="G11" i="2"/>
  <c r="D14" i="3" l="1"/>
  <c r="E14" i="3" s="1"/>
  <c r="D12" i="2"/>
  <c r="G14" i="3" l="1"/>
  <c r="F14" i="3"/>
  <c r="C15" i="3" s="1"/>
  <c r="G12" i="2"/>
  <c r="F12" i="2"/>
  <c r="C13" i="2" s="1"/>
  <c r="D15" i="3" l="1"/>
  <c r="E15" i="3" s="1"/>
  <c r="D13" i="2"/>
  <c r="G15" i="3" l="1"/>
  <c r="F15" i="3"/>
  <c r="C16" i="3" s="1"/>
  <c r="F13" i="2"/>
  <c r="C14" i="2" s="1"/>
  <c r="G13" i="2"/>
  <c r="D16" i="3" l="1"/>
  <c r="E16" i="3" s="1"/>
  <c r="D14" i="2"/>
  <c r="G16" i="3" l="1"/>
  <c r="F16" i="3"/>
  <c r="C17" i="3" s="1"/>
  <c r="G14" i="2"/>
  <c r="F14" i="2"/>
  <c r="C15" i="2" s="1"/>
  <c r="D17" i="3" l="1"/>
  <c r="E17" i="3" s="1"/>
  <c r="D15" i="2"/>
  <c r="G17" i="3" l="1"/>
  <c r="F17" i="3"/>
  <c r="C18" i="3" s="1"/>
  <c r="G15" i="2"/>
  <c r="F15" i="2"/>
  <c r="C16" i="2" s="1"/>
  <c r="D18" i="3" l="1"/>
  <c r="E18" i="3" s="1"/>
  <c r="D16" i="2"/>
  <c r="G18" i="3" l="1"/>
  <c r="F18" i="3"/>
  <c r="C19" i="3" s="1"/>
  <c r="F16" i="2"/>
  <c r="C17" i="2" s="1"/>
  <c r="G16" i="2"/>
  <c r="D19" i="3" l="1"/>
  <c r="E19" i="3" s="1"/>
  <c r="D17" i="2"/>
  <c r="G19" i="3" l="1"/>
  <c r="F19" i="3"/>
  <c r="C20" i="3" s="1"/>
  <c r="F17" i="2"/>
  <c r="C18" i="2" s="1"/>
  <c r="G17" i="2"/>
  <c r="D20" i="3" l="1"/>
  <c r="E20" i="3" s="1"/>
  <c r="D18" i="2"/>
  <c r="G20" i="3" l="1"/>
  <c r="F20" i="3"/>
  <c r="C21" i="3" s="1"/>
  <c r="G18" i="2"/>
  <c r="F18" i="2"/>
  <c r="C19" i="2" s="1"/>
  <c r="D21" i="3" l="1"/>
  <c r="E21" i="3" s="1"/>
  <c r="D19" i="2"/>
  <c r="G21" i="3" l="1"/>
  <c r="F21" i="3"/>
  <c r="C22" i="3" s="1"/>
  <c r="F19" i="2"/>
  <c r="C20" i="2" s="1"/>
  <c r="G19" i="2"/>
  <c r="D22" i="3" l="1"/>
  <c r="E22" i="3" s="1"/>
  <c r="D20" i="2"/>
  <c r="G22" i="3" l="1"/>
  <c r="F22" i="3"/>
  <c r="C23" i="3" s="1"/>
  <c r="F20" i="2"/>
  <c r="C21" i="2" s="1"/>
  <c r="G20" i="2"/>
  <c r="D23" i="3" l="1"/>
  <c r="E23" i="3" s="1"/>
  <c r="D21" i="2"/>
  <c r="G23" i="3" l="1"/>
  <c r="F23" i="3"/>
  <c r="C24" i="3" s="1"/>
  <c r="G21" i="2"/>
  <c r="F21" i="2"/>
  <c r="C22" i="2" s="1"/>
  <c r="D24" i="3" l="1"/>
  <c r="E24" i="3" s="1"/>
  <c r="D22" i="2"/>
  <c r="G24" i="3" l="1"/>
  <c r="F24" i="3"/>
  <c r="C25" i="3" s="1"/>
  <c r="G22" i="2"/>
  <c r="F22" i="2"/>
  <c r="C23" i="2" s="1"/>
  <c r="D25" i="3" l="1"/>
  <c r="E25" i="3" s="1"/>
  <c r="D23" i="2"/>
  <c r="G25" i="3" l="1"/>
  <c r="F25" i="3"/>
  <c r="C26" i="3" s="1"/>
  <c r="G23" i="2"/>
  <c r="F23" i="2"/>
  <c r="C24" i="2" s="1"/>
  <c r="D26" i="3" l="1"/>
  <c r="E26" i="3" s="1"/>
  <c r="D24" i="2"/>
  <c r="G26" i="3" l="1"/>
  <c r="F26" i="3"/>
  <c r="C27" i="3" s="1"/>
  <c r="F24" i="2"/>
  <c r="C25" i="2" s="1"/>
  <c r="G24" i="2"/>
  <c r="D27" i="3" l="1"/>
  <c r="E27" i="3" s="1"/>
  <c r="D25" i="2"/>
  <c r="G27" i="3" l="1"/>
  <c r="F27" i="3"/>
  <c r="C28" i="3" s="1"/>
  <c r="F25" i="2"/>
  <c r="C26" i="2" s="1"/>
  <c r="G25" i="2"/>
  <c r="D28" i="3" l="1"/>
  <c r="E28" i="3" s="1"/>
  <c r="D26" i="2"/>
  <c r="G28" i="3" l="1"/>
  <c r="F28" i="3"/>
  <c r="C29" i="3" s="1"/>
  <c r="G26" i="2"/>
  <c r="F26" i="2"/>
  <c r="C27" i="2" s="1"/>
  <c r="D29" i="3" l="1"/>
  <c r="E29" i="3" s="1"/>
  <c r="D27" i="2"/>
  <c r="G29" i="3" l="1"/>
  <c r="F29" i="3"/>
  <c r="C30" i="3" s="1"/>
  <c r="G27" i="2"/>
  <c r="F27" i="2"/>
  <c r="C28" i="2" s="1"/>
  <c r="D30" i="3" l="1"/>
  <c r="E30" i="3" s="1"/>
  <c r="D28" i="2"/>
  <c r="G30" i="3" l="1"/>
  <c r="F30" i="3"/>
  <c r="C31" i="3" s="1"/>
  <c r="F28" i="2"/>
  <c r="C29" i="2" s="1"/>
  <c r="G28" i="2"/>
  <c r="D31" i="3" l="1"/>
  <c r="E31" i="3" s="1"/>
  <c r="D29" i="2"/>
  <c r="G31" i="3" l="1"/>
  <c r="F31" i="3"/>
  <c r="C32" i="3" s="1"/>
  <c r="G29" i="2"/>
  <c r="F29" i="2"/>
  <c r="C30" i="2" s="1"/>
  <c r="D32" i="3" l="1"/>
  <c r="E32" i="3" s="1"/>
  <c r="D30" i="2"/>
  <c r="G32" i="3" l="1"/>
  <c r="F32" i="3"/>
  <c r="C33" i="3" s="1"/>
  <c r="G30" i="2"/>
  <c r="F30" i="2"/>
  <c r="C31" i="2" s="1"/>
  <c r="D33" i="3" l="1"/>
  <c r="E33" i="3" s="1"/>
  <c r="D31" i="2"/>
  <c r="F33" i="3" l="1"/>
  <c r="C34" i="3" s="1"/>
  <c r="G33" i="3"/>
  <c r="G31" i="2"/>
  <c r="F31" i="2"/>
  <c r="C32" i="2" s="1"/>
  <c r="D34" i="3" l="1"/>
  <c r="E34" i="3" s="1"/>
  <c r="D32" i="2"/>
  <c r="G34" i="3" l="1"/>
  <c r="F34" i="3"/>
  <c r="C35" i="3" s="1"/>
  <c r="F32" i="2"/>
  <c r="C33" i="2" s="1"/>
  <c r="G32" i="2"/>
  <c r="D35" i="3" l="1"/>
  <c r="E35" i="3" s="1"/>
  <c r="D33" i="2"/>
  <c r="G35" i="3" l="1"/>
  <c r="F35" i="3"/>
  <c r="C36" i="3" s="1"/>
  <c r="G33" i="2"/>
  <c r="F33" i="2"/>
  <c r="C34" i="2" s="1"/>
  <c r="D36" i="3" l="1"/>
  <c r="E36" i="3" s="1"/>
  <c r="D34" i="2"/>
  <c r="G36" i="3" l="1"/>
  <c r="F36" i="3"/>
  <c r="C37" i="3" s="1"/>
  <c r="G34" i="2"/>
  <c r="F34" i="2"/>
  <c r="C35" i="2" s="1"/>
  <c r="D37" i="3" l="1"/>
  <c r="E37" i="3" s="1"/>
  <c r="D35" i="2"/>
  <c r="G37" i="3" l="1"/>
  <c r="F37" i="3"/>
  <c r="C38" i="3" s="1"/>
  <c r="F35" i="2"/>
  <c r="C36" i="2" s="1"/>
  <c r="G35" i="2"/>
  <c r="D38" i="3" l="1"/>
  <c r="E38" i="3" s="1"/>
  <c r="D36" i="2"/>
  <c r="F38" i="3" l="1"/>
  <c r="C39" i="3" s="1"/>
  <c r="G38" i="3"/>
  <c r="G36" i="2"/>
  <c r="F36" i="2"/>
  <c r="C37" i="2" s="1"/>
  <c r="D39" i="3" l="1"/>
  <c r="E39" i="3" s="1"/>
  <c r="D37" i="2"/>
  <c r="G39" i="3" l="1"/>
  <c r="F39" i="3"/>
  <c r="C40" i="3" s="1"/>
  <c r="G37" i="2"/>
  <c r="F37" i="2"/>
  <c r="C38" i="2" s="1"/>
  <c r="D40" i="3" l="1"/>
  <c r="E40" i="3" s="1"/>
  <c r="D38" i="2"/>
  <c r="G40" i="3" l="1"/>
  <c r="F40" i="3"/>
  <c r="C41" i="3" s="1"/>
  <c r="F38" i="2"/>
  <c r="C39" i="2" s="1"/>
  <c r="G38" i="2"/>
  <c r="D41" i="3" l="1"/>
  <c r="E41" i="3" s="1"/>
  <c r="D39" i="2"/>
  <c r="G41" i="3" l="1"/>
  <c r="F41" i="3"/>
  <c r="C42" i="3" s="1"/>
  <c r="F39" i="2"/>
  <c r="C40" i="2" s="1"/>
  <c r="G39" i="2"/>
  <c r="D42" i="3" l="1"/>
  <c r="E42" i="3" s="1"/>
  <c r="D40" i="2"/>
  <c r="G42" i="3" l="1"/>
  <c r="F42" i="3"/>
  <c r="C43" i="3" s="1"/>
  <c r="F40" i="2"/>
  <c r="C41" i="2" s="1"/>
  <c r="G40" i="2"/>
  <c r="D43" i="3" l="1"/>
  <c r="E43" i="3" s="1"/>
  <c r="D41" i="2"/>
  <c r="G43" i="3" l="1"/>
  <c r="F43" i="3"/>
  <c r="C44" i="3" s="1"/>
  <c r="F41" i="2"/>
  <c r="C42" i="2" s="1"/>
  <c r="G41" i="2"/>
  <c r="D44" i="3" l="1"/>
  <c r="D42" i="2"/>
  <c r="F42" i="2" s="1"/>
  <c r="B1" i="4"/>
  <c r="G42" i="2" l="1"/>
  <c r="G44" i="3"/>
  <c r="F44" i="3"/>
  <c r="C45" i="3" s="1"/>
  <c r="C43" i="2"/>
  <c r="D45" i="3" l="1"/>
  <c r="D43" i="2"/>
  <c r="G45" i="3" l="1"/>
  <c r="F45" i="3"/>
  <c r="C46" i="3" s="1"/>
  <c r="G43" i="2"/>
  <c r="F43" i="2"/>
  <c r="C44" i="2" s="1"/>
  <c r="D46" i="3" l="1"/>
  <c r="D44" i="2"/>
  <c r="G46" i="3" l="1"/>
  <c r="F46" i="3"/>
  <c r="C47" i="3" s="1"/>
  <c r="G44" i="2"/>
  <c r="F44" i="2"/>
  <c r="D47" i="3" l="1"/>
  <c r="C45" i="2"/>
  <c r="D45" i="2" s="1"/>
  <c r="G47" i="3" l="1"/>
  <c r="F47" i="3"/>
  <c r="C48" i="3" s="1"/>
  <c r="F45" i="2"/>
  <c r="C46" i="2" s="1"/>
  <c r="D46" i="2" s="1"/>
  <c r="G45" i="2"/>
  <c r="D48" i="3" l="1"/>
  <c r="G46" i="2"/>
  <c r="F46" i="2"/>
  <c r="C47" i="2" s="1"/>
  <c r="D47" i="2" s="1"/>
  <c r="G47" i="2" s="1"/>
  <c r="G48" i="3" l="1"/>
  <c r="F48" i="3"/>
  <c r="C49" i="3" s="1"/>
  <c r="F47" i="2"/>
  <c r="C48" i="2" s="1"/>
  <c r="D48" i="2" s="1"/>
  <c r="D49" i="3" l="1"/>
  <c r="G48" i="2"/>
  <c r="F48" i="2"/>
  <c r="C49" i="2" s="1"/>
  <c r="G49" i="3" l="1"/>
  <c r="F49" i="3"/>
  <c r="C50" i="3" s="1"/>
  <c r="D49" i="2"/>
  <c r="D50" i="3" l="1"/>
  <c r="F49" i="2"/>
  <c r="C50" i="2" s="1"/>
  <c r="G49" i="2"/>
  <c r="G50" i="3" l="1"/>
  <c r="F50" i="3"/>
  <c r="C51" i="3" s="1"/>
  <c r="D50" i="2"/>
  <c r="D51" i="3" l="1"/>
  <c r="G50" i="2"/>
  <c r="F50" i="2"/>
  <c r="C51" i="2" s="1"/>
  <c r="G51" i="3" l="1"/>
  <c r="F51" i="3"/>
  <c r="C52" i="3" s="1"/>
  <c r="D51" i="2"/>
  <c r="D52" i="3" l="1"/>
  <c r="F51" i="2"/>
  <c r="C52" i="2" s="1"/>
  <c r="G51" i="2"/>
  <c r="G52" i="3" l="1"/>
  <c r="F52" i="3"/>
  <c r="C53" i="3" s="1"/>
  <c r="D52" i="2"/>
  <c r="D53" i="3" l="1"/>
  <c r="G52" i="2"/>
  <c r="F52" i="2"/>
  <c r="C53" i="2" s="1"/>
  <c r="G53" i="3" l="1"/>
  <c r="F53" i="3"/>
  <c r="C54" i="3" s="1"/>
  <c r="D53" i="2"/>
  <c r="D54" i="3" l="1"/>
  <c r="F53" i="2"/>
  <c r="C54" i="2" s="1"/>
  <c r="G53" i="2"/>
  <c r="G54" i="3" l="1"/>
  <c r="F54" i="3"/>
  <c r="C55" i="3" s="1"/>
  <c r="D54" i="2"/>
  <c r="D55" i="3" l="1"/>
  <c r="F54" i="2"/>
  <c r="C55" i="2" s="1"/>
  <c r="G54" i="2"/>
  <c r="G55" i="3" l="1"/>
  <c r="F55" i="3"/>
  <c r="C56" i="3" s="1"/>
  <c r="D55" i="2"/>
  <c r="D56" i="3" l="1"/>
  <c r="F55" i="2"/>
  <c r="C56" i="2" s="1"/>
  <c r="G55" i="2"/>
  <c r="G56" i="3" l="1"/>
  <c r="F56" i="3"/>
  <c r="C57" i="3" s="1"/>
  <c r="D56" i="2"/>
  <c r="D57" i="3" l="1"/>
  <c r="G56" i="2"/>
  <c r="F56" i="2"/>
  <c r="C57" i="2" s="1"/>
  <c r="G57" i="3" l="1"/>
  <c r="F57" i="3"/>
  <c r="C58" i="3" s="1"/>
  <c r="D57" i="2"/>
  <c r="D58" i="3" l="1"/>
  <c r="G57" i="2"/>
  <c r="F57" i="2"/>
  <c r="C58" i="2" s="1"/>
  <c r="G58" i="3" l="1"/>
  <c r="F58" i="3"/>
  <c r="C59" i="3" s="1"/>
  <c r="D58" i="2"/>
  <c r="D59" i="3" l="1"/>
  <c r="F58" i="2"/>
  <c r="C59" i="2" s="1"/>
  <c r="G58" i="2"/>
  <c r="G59" i="3" l="1"/>
  <c r="F59" i="3"/>
  <c r="C60" i="3" s="1"/>
  <c r="D59" i="2"/>
  <c r="D60" i="3" l="1"/>
  <c r="F59" i="2"/>
  <c r="C60" i="2" s="1"/>
  <c r="G59" i="2"/>
  <c r="G60" i="3" l="1"/>
  <c r="F60" i="3"/>
  <c r="C61" i="3" s="1"/>
  <c r="D60" i="2"/>
  <c r="D61" i="3" l="1"/>
  <c r="F60" i="2"/>
  <c r="C61" i="2" s="1"/>
  <c r="G60" i="2"/>
  <c r="G61" i="3" l="1"/>
  <c r="F61" i="3"/>
  <c r="C62" i="3" s="1"/>
  <c r="D61" i="2"/>
  <c r="D62" i="3" l="1"/>
  <c r="G61" i="2"/>
  <c r="F61" i="2"/>
  <c r="C62" i="2" s="1"/>
  <c r="G62" i="3" l="1"/>
  <c r="F62" i="3"/>
  <c r="C63" i="3" s="1"/>
  <c r="D62" i="2"/>
  <c r="D63" i="3" l="1"/>
  <c r="F62" i="2"/>
  <c r="C63" i="2" s="1"/>
  <c r="G62" i="2"/>
  <c r="G63" i="3" l="1"/>
  <c r="F63" i="3"/>
  <c r="C64" i="3" s="1"/>
  <c r="D63" i="2"/>
  <c r="D64" i="3" l="1"/>
  <c r="F63" i="2"/>
  <c r="C64" i="2" s="1"/>
  <c r="G63" i="2"/>
  <c r="G64" i="3" l="1"/>
  <c r="F64" i="3"/>
  <c r="C65" i="3" s="1"/>
  <c r="D64" i="2"/>
  <c r="D65" i="3" l="1"/>
  <c r="F64" i="2"/>
  <c r="C65" i="2" s="1"/>
  <c r="G64" i="2"/>
  <c r="G65" i="3" l="1"/>
  <c r="F65" i="3"/>
  <c r="C66" i="3" s="1"/>
  <c r="D65" i="2"/>
  <c r="D66" i="3" l="1"/>
  <c r="F65" i="2"/>
  <c r="C66" i="2" s="1"/>
  <c r="G65" i="2"/>
  <c r="G66" i="3" l="1"/>
  <c r="F66" i="3"/>
  <c r="C67" i="3" s="1"/>
  <c r="D66" i="2"/>
  <c r="D67" i="3" l="1"/>
  <c r="F66" i="2"/>
  <c r="C67" i="2" s="1"/>
  <c r="G66" i="2"/>
  <c r="G67" i="3" l="1"/>
  <c r="F67" i="3"/>
  <c r="C68" i="3" s="1"/>
  <c r="D67" i="2"/>
  <c r="D68" i="3" l="1"/>
  <c r="F67" i="2"/>
  <c r="C68" i="2" s="1"/>
  <c r="G67" i="2"/>
  <c r="G68" i="3" l="1"/>
  <c r="F68" i="3"/>
  <c r="C69" i="3" s="1"/>
  <c r="D68" i="2"/>
  <c r="D69" i="3" l="1"/>
  <c r="F68" i="2"/>
  <c r="C69" i="2" s="1"/>
  <c r="G68" i="2"/>
  <c r="G69" i="3" l="1"/>
  <c r="F69" i="3"/>
  <c r="C70" i="3" s="1"/>
  <c r="D69" i="2"/>
  <c r="D70" i="3" l="1"/>
  <c r="G69" i="2"/>
  <c r="F69" i="2"/>
  <c r="C70" i="2" s="1"/>
  <c r="G70" i="3" l="1"/>
  <c r="F70" i="3"/>
  <c r="C71" i="3" s="1"/>
  <c r="D70" i="2"/>
  <c r="D71" i="3" l="1"/>
  <c r="F70" i="2"/>
  <c r="C71" i="2" s="1"/>
  <c r="G70" i="2"/>
  <c r="G71" i="3" l="1"/>
  <c r="F71" i="3"/>
  <c r="C72" i="3" s="1"/>
  <c r="D71" i="2"/>
  <c r="D72" i="3" l="1"/>
  <c r="F71" i="2"/>
  <c r="C72" i="2" s="1"/>
  <c r="G71" i="2"/>
  <c r="G72" i="3" l="1"/>
  <c r="F72" i="3"/>
  <c r="C73" i="3" s="1"/>
  <c r="D72" i="2"/>
  <c r="D73" i="3" l="1"/>
  <c r="F72" i="2"/>
  <c r="C73" i="2" s="1"/>
  <c r="G72" i="2"/>
  <c r="G73" i="3" l="1"/>
  <c r="F73" i="3"/>
  <c r="C74" i="3" s="1"/>
  <c r="D73" i="2"/>
  <c r="D74" i="3" l="1"/>
  <c r="G73" i="2"/>
  <c r="F73" i="2"/>
  <c r="C74" i="2" s="1"/>
  <c r="G74" i="3" l="1"/>
  <c r="F74" i="3"/>
  <c r="C75" i="3" s="1"/>
  <c r="D74" i="2"/>
  <c r="D75" i="3" l="1"/>
  <c r="G74" i="2"/>
  <c r="F74" i="2"/>
  <c r="C75" i="2" s="1"/>
  <c r="G75" i="3" l="1"/>
  <c r="F75" i="3"/>
  <c r="C76" i="3" s="1"/>
  <c r="D75" i="2"/>
  <c r="D76" i="3" l="1"/>
  <c r="F75" i="2"/>
  <c r="C76" i="2" s="1"/>
  <c r="G75" i="2"/>
  <c r="G76" i="3" l="1"/>
  <c r="F76" i="3"/>
  <c r="C77" i="3" s="1"/>
  <c r="D76" i="2"/>
  <c r="D77" i="3" l="1"/>
  <c r="F76" i="2"/>
  <c r="C77" i="2" s="1"/>
  <c r="G76" i="2"/>
  <c r="G77" i="3" l="1"/>
  <c r="F77" i="3"/>
  <c r="C78" i="3" s="1"/>
  <c r="D77" i="2"/>
  <c r="D78" i="3" l="1"/>
  <c r="G77" i="2"/>
  <c r="F77" i="2"/>
  <c r="C78" i="2" s="1"/>
  <c r="G78" i="3" l="1"/>
  <c r="F78" i="3"/>
  <c r="C79" i="3" s="1"/>
  <c r="D78" i="2"/>
  <c r="D79" i="3" l="1"/>
  <c r="F78" i="2"/>
  <c r="C79" i="2" s="1"/>
  <c r="G78" i="2"/>
  <c r="G79" i="3" l="1"/>
  <c r="F79" i="3"/>
  <c r="C80" i="3" s="1"/>
  <c r="D79" i="2"/>
  <c r="D80" i="3" l="1"/>
  <c r="F79" i="2"/>
  <c r="C80" i="2" s="1"/>
  <c r="G79" i="2"/>
  <c r="G80" i="3" l="1"/>
  <c r="F80" i="3"/>
  <c r="C81" i="3" s="1"/>
  <c r="D80" i="2"/>
  <c r="D81" i="3" l="1"/>
  <c r="F80" i="2"/>
  <c r="C81" i="2" s="1"/>
  <c r="G80" i="2"/>
  <c r="G81" i="3" l="1"/>
  <c r="F81" i="3"/>
  <c r="C82" i="3" s="1"/>
  <c r="D81" i="2"/>
  <c r="D82" i="3" l="1"/>
  <c r="G81" i="2"/>
  <c r="F81" i="2"/>
  <c r="C82" i="2" s="1"/>
  <c r="G82" i="3" l="1"/>
  <c r="F82" i="3"/>
  <c r="C83" i="3" s="1"/>
  <c r="D82" i="2"/>
  <c r="D83" i="3" l="1"/>
  <c r="F82" i="2"/>
  <c r="C83" i="2" s="1"/>
  <c r="G82" i="2"/>
  <c r="G83" i="3" l="1"/>
  <c r="F83" i="3"/>
  <c r="C84" i="3" s="1"/>
  <c r="D83" i="2"/>
  <c r="D84" i="3" l="1"/>
  <c r="F83" i="2"/>
  <c r="C84" i="2" s="1"/>
  <c r="G83" i="2"/>
  <c r="G84" i="3" l="1"/>
  <c r="F84" i="3"/>
  <c r="C85" i="3" s="1"/>
  <c r="D84" i="2"/>
  <c r="D85" i="3" l="1"/>
  <c r="F84" i="2"/>
  <c r="C85" i="2" s="1"/>
  <c r="G84" i="2"/>
  <c r="G85" i="3" l="1"/>
  <c r="F85" i="3"/>
  <c r="C86" i="3" s="1"/>
  <c r="D85" i="2"/>
  <c r="D86" i="3" l="1"/>
  <c r="F85" i="2"/>
  <c r="C86" i="2" s="1"/>
  <c r="G85" i="2"/>
  <c r="G86" i="3" l="1"/>
  <c r="F86" i="3"/>
  <c r="C87" i="3" s="1"/>
  <c r="D86" i="2"/>
  <c r="D87" i="3" l="1"/>
  <c r="F86" i="2"/>
  <c r="C87" i="2" s="1"/>
  <c r="G86" i="2"/>
  <c r="G87" i="3" l="1"/>
  <c r="F87" i="3"/>
  <c r="C88" i="3" s="1"/>
  <c r="D87" i="2"/>
  <c r="D88" i="3" l="1"/>
  <c r="F87" i="2"/>
  <c r="C88" i="2" s="1"/>
  <c r="G87" i="2"/>
  <c r="G88" i="3" l="1"/>
  <c r="F88" i="3"/>
  <c r="C89" i="3" s="1"/>
  <c r="D88" i="2"/>
  <c r="D89" i="3" l="1"/>
  <c r="F88" i="2"/>
  <c r="C89" i="2" s="1"/>
  <c r="G88" i="2"/>
  <c r="G89" i="3" l="1"/>
  <c r="F89" i="3"/>
  <c r="C90" i="3" s="1"/>
  <c r="D89" i="2"/>
  <c r="D90" i="3" l="1"/>
  <c r="F89" i="2"/>
  <c r="C90" i="2" s="1"/>
  <c r="G89" i="2"/>
  <c r="G90" i="3" l="1"/>
  <c r="F90" i="3"/>
  <c r="C91" i="3" s="1"/>
  <c r="D90" i="2"/>
  <c r="D91" i="3" l="1"/>
  <c r="F90" i="2"/>
  <c r="C91" i="2" s="1"/>
  <c r="G90" i="2"/>
  <c r="G91" i="3" l="1"/>
  <c r="F91" i="3"/>
  <c r="C92" i="3" s="1"/>
  <c r="D91" i="2"/>
  <c r="D92" i="3" l="1"/>
  <c r="F91" i="2"/>
  <c r="C92" i="2" s="1"/>
  <c r="G91" i="2"/>
  <c r="G92" i="3" l="1"/>
  <c r="F92" i="3"/>
  <c r="C93" i="3" s="1"/>
  <c r="D92" i="2"/>
  <c r="D93" i="3" l="1"/>
  <c r="F92" i="2"/>
  <c r="C93" i="2" s="1"/>
  <c r="G92" i="2"/>
  <c r="G93" i="3" l="1"/>
  <c r="F93" i="3"/>
  <c r="C94" i="3" s="1"/>
  <c r="D93" i="2"/>
  <c r="D94" i="3" l="1"/>
  <c r="F93" i="2"/>
  <c r="C94" i="2" s="1"/>
  <c r="G93" i="2"/>
  <c r="G94" i="3" l="1"/>
  <c r="F94" i="3"/>
  <c r="C95" i="3" s="1"/>
  <c r="D94" i="2"/>
  <c r="D95" i="3" l="1"/>
  <c r="F94" i="2"/>
  <c r="C95" i="2" s="1"/>
  <c r="G94" i="2"/>
  <c r="G95" i="3" l="1"/>
  <c r="F95" i="3"/>
  <c r="C96" i="3" s="1"/>
  <c r="D95" i="2"/>
  <c r="D96" i="3" l="1"/>
  <c r="G95" i="2"/>
  <c r="F95" i="2"/>
  <c r="C96" i="2" s="1"/>
  <c r="G96" i="3" l="1"/>
  <c r="F96" i="3"/>
  <c r="C97" i="3" s="1"/>
  <c r="D96" i="2"/>
  <c r="D97" i="3" l="1"/>
  <c r="F96" i="2"/>
  <c r="C97" i="2" s="1"/>
  <c r="G96" i="2"/>
  <c r="G97" i="3" l="1"/>
  <c r="F97" i="3"/>
  <c r="C98" i="3" s="1"/>
  <c r="D97" i="2"/>
  <c r="D98" i="3" l="1"/>
  <c r="F97" i="2"/>
  <c r="C98" i="2" s="1"/>
  <c r="G97" i="2"/>
  <c r="G98" i="3" l="1"/>
  <c r="F98" i="3"/>
  <c r="C99" i="3" s="1"/>
  <c r="D98" i="2"/>
  <c r="D99" i="3" l="1"/>
  <c r="F98" i="2"/>
  <c r="C99" i="2" s="1"/>
  <c r="G98" i="2"/>
  <c r="G99" i="3" l="1"/>
  <c r="F99" i="3"/>
  <c r="C100" i="3" s="1"/>
  <c r="D99" i="2"/>
  <c r="D100" i="3" l="1"/>
  <c r="F99" i="2"/>
  <c r="C100" i="2" s="1"/>
  <c r="G99" i="2"/>
  <c r="G100" i="3" l="1"/>
  <c r="F100" i="3"/>
  <c r="C101" i="3" s="1"/>
  <c r="D100" i="2"/>
  <c r="D101" i="3" l="1"/>
  <c r="F100" i="2"/>
  <c r="C101" i="2" s="1"/>
  <c r="G100" i="2"/>
  <c r="G101" i="3" l="1"/>
  <c r="F101" i="3"/>
  <c r="C102" i="3" s="1"/>
  <c r="D101" i="2"/>
  <c r="D102" i="3" l="1"/>
  <c r="F101" i="2"/>
  <c r="C102" i="2" s="1"/>
  <c r="G101" i="2"/>
  <c r="G102" i="3" l="1"/>
  <c r="F102" i="3"/>
  <c r="C103" i="3" s="1"/>
  <c r="D102" i="2"/>
  <c r="D103" i="3" l="1"/>
  <c r="G102" i="2"/>
  <c r="F102" i="2"/>
  <c r="C103" i="2" s="1"/>
  <c r="G103" i="3" l="1"/>
  <c r="F103" i="3"/>
  <c r="C104" i="3" s="1"/>
  <c r="D103" i="2"/>
  <c r="D104" i="3" l="1"/>
  <c r="F103" i="2"/>
  <c r="C104" i="2" s="1"/>
  <c r="G103" i="2"/>
  <c r="G104" i="3" l="1"/>
  <c r="F104" i="3"/>
  <c r="C105" i="3" s="1"/>
  <c r="D104" i="2"/>
  <c r="D105" i="3" l="1"/>
  <c r="F104" i="2"/>
  <c r="C105" i="2" s="1"/>
  <c r="G104" i="2"/>
  <c r="G105" i="3" l="1"/>
  <c r="F105" i="3"/>
  <c r="C106" i="3" s="1"/>
  <c r="D105" i="2"/>
  <c r="D106" i="3" l="1"/>
  <c r="G105" i="2"/>
  <c r="F105" i="2"/>
  <c r="C106" i="2" s="1"/>
  <c r="G106" i="3" l="1"/>
  <c r="F106" i="3"/>
  <c r="C107" i="3" s="1"/>
  <c r="D106" i="2"/>
  <c r="D107" i="3" l="1"/>
  <c r="F106" i="2"/>
  <c r="C107" i="2" s="1"/>
  <c r="G106" i="2"/>
  <c r="G107" i="3" l="1"/>
  <c r="F107" i="3"/>
  <c r="C108" i="3" s="1"/>
  <c r="D107" i="2"/>
  <c r="D108" i="3" l="1"/>
  <c r="F107" i="2"/>
  <c r="C108" i="2" s="1"/>
  <c r="G107" i="2"/>
  <c r="G108" i="3" l="1"/>
  <c r="F108" i="3"/>
  <c r="C109" i="3" s="1"/>
  <c r="D108" i="2"/>
  <c r="D109" i="3" l="1"/>
  <c r="F108" i="2"/>
  <c r="C109" i="2" s="1"/>
  <c r="G108" i="2"/>
  <c r="G109" i="3" l="1"/>
  <c r="F109" i="3"/>
  <c r="C110" i="3" s="1"/>
  <c r="D109" i="2"/>
  <c r="D110" i="3" l="1"/>
  <c r="F109" i="2"/>
  <c r="C110" i="2" s="1"/>
  <c r="G109" i="2"/>
  <c r="G110" i="3" l="1"/>
  <c r="F110" i="3"/>
  <c r="C111" i="3" s="1"/>
  <c r="D110" i="2"/>
  <c r="D111" i="3" l="1"/>
  <c r="F110" i="2"/>
  <c r="C111" i="2" s="1"/>
  <c r="G110" i="2"/>
  <c r="G111" i="3" l="1"/>
  <c r="F111" i="3"/>
  <c r="C112" i="3" s="1"/>
  <c r="D111" i="2"/>
  <c r="D112" i="3" l="1"/>
  <c r="F111" i="2"/>
  <c r="C112" i="2" s="1"/>
  <c r="G111" i="2"/>
  <c r="G112" i="3" l="1"/>
  <c r="F112" i="3"/>
  <c r="C113" i="3" s="1"/>
  <c r="D112" i="2"/>
  <c r="D113" i="3" l="1"/>
  <c r="F112" i="2"/>
  <c r="C113" i="2" s="1"/>
  <c r="G112" i="2"/>
  <c r="G113" i="3" l="1"/>
  <c r="F113" i="3"/>
  <c r="C114" i="3" s="1"/>
  <c r="D113" i="2"/>
  <c r="D114" i="3" l="1"/>
  <c r="G113" i="2"/>
  <c r="F113" i="2"/>
  <c r="C114" i="2" s="1"/>
  <c r="G114" i="3" l="1"/>
  <c r="F114" i="3"/>
  <c r="C115" i="3" s="1"/>
  <c r="D114" i="2"/>
  <c r="D115" i="3" l="1"/>
  <c r="F114" i="2"/>
  <c r="C115" i="2" s="1"/>
  <c r="G114" i="2"/>
  <c r="G115" i="3" l="1"/>
  <c r="F115" i="3"/>
  <c r="C116" i="3" s="1"/>
  <c r="D115" i="2"/>
  <c r="D116" i="3" l="1"/>
  <c r="F115" i="2"/>
  <c r="C116" i="2" s="1"/>
  <c r="G115" i="2"/>
  <c r="G116" i="3" l="1"/>
  <c r="F116" i="3"/>
  <c r="C117" i="3" s="1"/>
  <c r="D116" i="2"/>
  <c r="D117" i="3" l="1"/>
  <c r="F116" i="2"/>
  <c r="C117" i="2" s="1"/>
  <c r="G116" i="2"/>
  <c r="G117" i="3" l="1"/>
  <c r="F117" i="3"/>
  <c r="C118" i="3" s="1"/>
  <c r="D117" i="2"/>
  <c r="D118" i="3" l="1"/>
  <c r="F117" i="2"/>
  <c r="C118" i="2" s="1"/>
  <c r="G117" i="2"/>
  <c r="G118" i="3" l="1"/>
  <c r="F118" i="3"/>
  <c r="C119" i="3" s="1"/>
  <c r="D118" i="2"/>
  <c r="D119" i="3" l="1"/>
  <c r="F118" i="2"/>
  <c r="C119" i="2" s="1"/>
  <c r="G118" i="2"/>
  <c r="G119" i="3" l="1"/>
  <c r="F119" i="3"/>
  <c r="C120" i="3" s="1"/>
  <c r="D119" i="2"/>
  <c r="D120" i="3" l="1"/>
  <c r="F119" i="2"/>
  <c r="C120" i="2" s="1"/>
  <c r="G119" i="2"/>
  <c r="G120" i="3" l="1"/>
  <c r="F120" i="3"/>
  <c r="C121" i="3" s="1"/>
  <c r="D120" i="2"/>
  <c r="D121" i="3" l="1"/>
  <c r="F120" i="2"/>
  <c r="C121" i="2" s="1"/>
  <c r="G120" i="2"/>
  <c r="G121" i="3" l="1"/>
  <c r="F121" i="3"/>
  <c r="C122" i="3" s="1"/>
  <c r="D121" i="2"/>
  <c r="D122" i="3" l="1"/>
  <c r="F121" i="2"/>
  <c r="C122" i="2" s="1"/>
  <c r="G121" i="2"/>
  <c r="G122" i="3" l="1"/>
  <c r="F122" i="3"/>
  <c r="C123" i="3" s="1"/>
  <c r="D122" i="2"/>
  <c r="D123" i="3" l="1"/>
  <c r="F122" i="2"/>
  <c r="C123" i="2" s="1"/>
  <c r="G122" i="2"/>
  <c r="G123" i="3" l="1"/>
  <c r="F123" i="3"/>
  <c r="C124" i="3" s="1"/>
  <c r="D123" i="2"/>
  <c r="D124" i="3" l="1"/>
  <c r="F123" i="2"/>
  <c r="C124" i="2" s="1"/>
  <c r="G123" i="2"/>
  <c r="G124" i="3" l="1"/>
  <c r="F124" i="3"/>
  <c r="C125" i="3" s="1"/>
  <c r="D124" i="2"/>
  <c r="D125" i="3" l="1"/>
  <c r="F124" i="2"/>
  <c r="C125" i="2" s="1"/>
  <c r="G124" i="2"/>
  <c r="G125" i="3" l="1"/>
  <c r="F125" i="3"/>
  <c r="C126" i="3" s="1"/>
  <c r="D125" i="2"/>
  <c r="D126" i="3" l="1"/>
  <c r="F125" i="2"/>
  <c r="C126" i="2" s="1"/>
  <c r="G125" i="2"/>
  <c r="G126" i="3" l="1"/>
  <c r="F126" i="3"/>
  <c r="C127" i="3" s="1"/>
  <c r="D126" i="2"/>
  <c r="D127" i="3" l="1"/>
  <c r="G126" i="2"/>
  <c r="F126" i="2"/>
  <c r="C127" i="2" s="1"/>
  <c r="G127" i="3" l="1"/>
  <c r="F127" i="3"/>
  <c r="C128" i="3" s="1"/>
  <c r="D127" i="2"/>
  <c r="D128" i="3" l="1"/>
  <c r="F127" i="2"/>
  <c r="C128" i="2" s="1"/>
  <c r="G127" i="2"/>
  <c r="G128" i="3" l="1"/>
  <c r="F128" i="3"/>
  <c r="C129" i="3" s="1"/>
  <c r="D128" i="2"/>
  <c r="D129" i="3" l="1"/>
  <c r="F128" i="2"/>
  <c r="C129" i="2" s="1"/>
  <c r="G128" i="2"/>
  <c r="G129" i="3" l="1"/>
  <c r="F129" i="3"/>
  <c r="C130" i="3" s="1"/>
  <c r="D129" i="2"/>
  <c r="D130" i="3" l="1"/>
  <c r="F129" i="2"/>
  <c r="C130" i="2" s="1"/>
  <c r="G129" i="2"/>
  <c r="G130" i="3" l="1"/>
  <c r="F130" i="3"/>
  <c r="C131" i="3" s="1"/>
  <c r="D130" i="2"/>
  <c r="D131" i="3" l="1"/>
  <c r="F130" i="2"/>
  <c r="C131" i="2" s="1"/>
  <c r="G130" i="2"/>
  <c r="G131" i="3" l="1"/>
  <c r="F131" i="3"/>
  <c r="C132" i="3" s="1"/>
  <c r="D131" i="2"/>
  <c r="D132" i="3" l="1"/>
  <c r="F131" i="2"/>
  <c r="C132" i="2" s="1"/>
  <c r="G131" i="2"/>
  <c r="G132" i="3" l="1"/>
  <c r="F132" i="3"/>
  <c r="C133" i="3" s="1"/>
  <c r="D132" i="2"/>
  <c r="D133" i="3" l="1"/>
  <c r="F132" i="2"/>
  <c r="C133" i="2" s="1"/>
  <c r="G132" i="2"/>
  <c r="G133" i="3" l="1"/>
  <c r="F133" i="3"/>
  <c r="C134" i="3" s="1"/>
  <c r="D133" i="2"/>
  <c r="D134" i="3" l="1"/>
  <c r="F133" i="2"/>
  <c r="C134" i="2" s="1"/>
  <c r="G133" i="2"/>
  <c r="G134" i="3" l="1"/>
  <c r="F134" i="3"/>
  <c r="C135" i="3" s="1"/>
  <c r="D134" i="2"/>
  <c r="D135" i="3" l="1"/>
  <c r="F134" i="2"/>
  <c r="C135" i="2" s="1"/>
  <c r="G134" i="2"/>
  <c r="G135" i="3" l="1"/>
  <c r="F135" i="3"/>
  <c r="C136" i="3" s="1"/>
  <c r="D135" i="2"/>
  <c r="D136" i="3" l="1"/>
  <c r="F135" i="2"/>
  <c r="C136" i="2" s="1"/>
  <c r="G135" i="2"/>
  <c r="G136" i="3" l="1"/>
  <c r="F136" i="3"/>
  <c r="C137" i="3" s="1"/>
  <c r="D136" i="2"/>
  <c r="D137" i="3" l="1"/>
  <c r="F136" i="2"/>
  <c r="C137" i="2" s="1"/>
  <c r="G136" i="2"/>
  <c r="G137" i="3" l="1"/>
  <c r="F137" i="3"/>
  <c r="C138" i="3" s="1"/>
  <c r="D137" i="2"/>
  <c r="D138" i="3" l="1"/>
  <c r="G137" i="2"/>
  <c r="F137" i="2"/>
  <c r="C138" i="2" s="1"/>
  <c r="G138" i="3" l="1"/>
  <c r="F138" i="3"/>
  <c r="C139" i="3" s="1"/>
  <c r="D138" i="2"/>
  <c r="D139" i="3" l="1"/>
  <c r="F138" i="2"/>
  <c r="C139" i="2" s="1"/>
  <c r="G138" i="2"/>
  <c r="G139" i="3" l="1"/>
  <c r="F139" i="3"/>
  <c r="C140" i="3" s="1"/>
  <c r="D139" i="2"/>
  <c r="D140" i="3" l="1"/>
  <c r="G139" i="2"/>
  <c r="F139" i="2"/>
  <c r="C140" i="2" s="1"/>
  <c r="G140" i="3" l="1"/>
  <c r="F140" i="3"/>
  <c r="C141" i="3" s="1"/>
  <c r="D140" i="2"/>
  <c r="D141" i="3" l="1"/>
  <c r="F140" i="2"/>
  <c r="C141" i="2" s="1"/>
  <c r="G140" i="2"/>
  <c r="G141" i="3" l="1"/>
  <c r="F141" i="3"/>
  <c r="C142" i="3" s="1"/>
  <c r="D141" i="2"/>
  <c r="D142" i="3" l="1"/>
  <c r="F141" i="2"/>
  <c r="C142" i="2" s="1"/>
  <c r="G141" i="2"/>
  <c r="G142" i="3" l="1"/>
  <c r="F142" i="3"/>
  <c r="C143" i="3" s="1"/>
  <c r="D142" i="2"/>
  <c r="D143" i="3" l="1"/>
  <c r="F142" i="2"/>
  <c r="C143" i="2" s="1"/>
  <c r="G142" i="2"/>
  <c r="G143" i="3" l="1"/>
  <c r="F143" i="3"/>
  <c r="C144" i="3" s="1"/>
  <c r="D143" i="2"/>
  <c r="D144" i="3" l="1"/>
  <c r="F143" i="2"/>
  <c r="C144" i="2" s="1"/>
  <c r="G143" i="2"/>
  <c r="G144" i="3" l="1"/>
  <c r="F144" i="3"/>
  <c r="C145" i="3" s="1"/>
  <c r="D144" i="2"/>
  <c r="D145" i="3" l="1"/>
  <c r="G144" i="2"/>
  <c r="F144" i="2"/>
  <c r="C145" i="2" s="1"/>
  <c r="G145" i="3" l="1"/>
  <c r="F145" i="3"/>
  <c r="C146" i="3" s="1"/>
  <c r="D145" i="2"/>
  <c r="D146" i="3" l="1"/>
  <c r="G145" i="2"/>
  <c r="F145" i="2"/>
  <c r="C146" i="2" s="1"/>
  <c r="G146" i="3" l="1"/>
  <c r="F146" i="3"/>
  <c r="C147" i="3" s="1"/>
  <c r="D146" i="2"/>
  <c r="D147" i="3" l="1"/>
  <c r="F146" i="2"/>
  <c r="C147" i="2" s="1"/>
  <c r="G146" i="2"/>
  <c r="G147" i="3" l="1"/>
  <c r="F147" i="3"/>
  <c r="C148" i="3" s="1"/>
  <c r="D147" i="2"/>
  <c r="D148" i="3" l="1"/>
  <c r="F147" i="2"/>
  <c r="C148" i="2" s="1"/>
  <c r="G147" i="2"/>
  <c r="G148" i="3" l="1"/>
  <c r="F148" i="3"/>
  <c r="C149" i="3" s="1"/>
  <c r="D148" i="2"/>
  <c r="D149" i="3" l="1"/>
  <c r="G148" i="2"/>
  <c r="F148" i="2"/>
  <c r="C149" i="2" s="1"/>
  <c r="G149" i="3" l="1"/>
  <c r="F149" i="3"/>
  <c r="C150" i="3" s="1"/>
  <c r="D149" i="2"/>
  <c r="D150" i="3" l="1"/>
  <c r="F149" i="2"/>
  <c r="C150" i="2" s="1"/>
  <c r="G149" i="2"/>
  <c r="G150" i="3" l="1"/>
  <c r="F150" i="3"/>
  <c r="C151" i="3" s="1"/>
  <c r="D150" i="2"/>
  <c r="D151" i="3" l="1"/>
  <c r="F150" i="2"/>
  <c r="C151" i="2" s="1"/>
  <c r="G150" i="2"/>
  <c r="G151" i="3" l="1"/>
  <c r="F151" i="3"/>
  <c r="C152" i="3" s="1"/>
  <c r="D151" i="2"/>
  <c r="D152" i="3" l="1"/>
  <c r="G151" i="2"/>
  <c r="F151" i="2"/>
  <c r="C152" i="2" s="1"/>
  <c r="G152" i="3" l="1"/>
  <c r="F152" i="3"/>
  <c r="C153" i="3" s="1"/>
  <c r="D152" i="2"/>
  <c r="D153" i="3" l="1"/>
  <c r="F152" i="2"/>
  <c r="C153" i="2" s="1"/>
  <c r="G152" i="2"/>
  <c r="G153" i="3" l="1"/>
  <c r="F153" i="3"/>
  <c r="C154" i="3" s="1"/>
  <c r="D153" i="2"/>
  <c r="D154" i="3" l="1"/>
  <c r="F153" i="2"/>
  <c r="C154" i="2" s="1"/>
  <c r="G153" i="2"/>
  <c r="G154" i="3" l="1"/>
  <c r="F154" i="3"/>
  <c r="C155" i="3" s="1"/>
  <c r="D154" i="2"/>
  <c r="D155" i="3" l="1"/>
  <c r="F154" i="2"/>
  <c r="C155" i="2" s="1"/>
  <c r="G154" i="2"/>
  <c r="G155" i="3" l="1"/>
  <c r="F155" i="3"/>
  <c r="C156" i="3" s="1"/>
  <c r="D155" i="2"/>
  <c r="D156" i="3" l="1"/>
  <c r="G155" i="2"/>
  <c r="F155" i="2"/>
  <c r="C156" i="2" s="1"/>
  <c r="G156" i="3" l="1"/>
  <c r="F156" i="3"/>
  <c r="C157" i="3" s="1"/>
  <c r="D156" i="2"/>
  <c r="D157" i="3" l="1"/>
  <c r="F156" i="2"/>
  <c r="C157" i="2" s="1"/>
  <c r="G156" i="2"/>
  <c r="G157" i="3" l="1"/>
  <c r="F157" i="3"/>
  <c r="C158" i="3" s="1"/>
  <c r="D157" i="2"/>
  <c r="D158" i="3" l="1"/>
  <c r="G157" i="2"/>
  <c r="F157" i="2"/>
  <c r="C158" i="2" s="1"/>
  <c r="G158" i="3" l="1"/>
  <c r="F158" i="3"/>
  <c r="C159" i="3" s="1"/>
  <c r="D158" i="2"/>
  <c r="D159" i="3" l="1"/>
  <c r="F158" i="2"/>
  <c r="C159" i="2" s="1"/>
  <c r="G158" i="2"/>
  <c r="G159" i="3" l="1"/>
  <c r="F159" i="3"/>
  <c r="C160" i="3" s="1"/>
  <c r="D159" i="2"/>
  <c r="D160" i="3" l="1"/>
  <c r="F159" i="2"/>
  <c r="C160" i="2" s="1"/>
  <c r="G159" i="2"/>
  <c r="G160" i="3" l="1"/>
  <c r="F160" i="3"/>
  <c r="C161" i="3" s="1"/>
  <c r="D160" i="2"/>
  <c r="D161" i="3" l="1"/>
  <c r="F160" i="2"/>
  <c r="C161" i="2" s="1"/>
  <c r="G160" i="2"/>
  <c r="G161" i="3" l="1"/>
  <c r="F161" i="3"/>
  <c r="C162" i="3" s="1"/>
  <c r="D161" i="2"/>
  <c r="D162" i="3" l="1"/>
  <c r="F161" i="2"/>
  <c r="C162" i="2" s="1"/>
  <c r="G161" i="2"/>
  <c r="G162" i="3" l="1"/>
  <c r="F162" i="3"/>
  <c r="C163" i="3" s="1"/>
  <c r="D162" i="2"/>
  <c r="D163" i="3" l="1"/>
  <c r="G162" i="2"/>
  <c r="F162" i="2"/>
  <c r="C163" i="2" s="1"/>
  <c r="G163" i="3" l="1"/>
  <c r="F163" i="3"/>
  <c r="C164" i="3" s="1"/>
  <c r="D163" i="2"/>
  <c r="D164" i="3" l="1"/>
  <c r="G163" i="2"/>
  <c r="F163" i="2"/>
  <c r="C164" i="2" s="1"/>
  <c r="G164" i="3" l="1"/>
  <c r="F164" i="3"/>
  <c r="C165" i="3" s="1"/>
  <c r="D164" i="2"/>
  <c r="D165" i="3" l="1"/>
  <c r="F164" i="2"/>
  <c r="C165" i="2" s="1"/>
  <c r="G164" i="2"/>
  <c r="G165" i="3" l="1"/>
  <c r="F165" i="3"/>
  <c r="C166" i="3" s="1"/>
  <c r="D165" i="2"/>
  <c r="D166" i="3" l="1"/>
  <c r="F165" i="2"/>
  <c r="C166" i="2" s="1"/>
  <c r="G165" i="2"/>
  <c r="G166" i="3" l="1"/>
  <c r="F166" i="3"/>
  <c r="C167" i="3" s="1"/>
  <c r="D166" i="2"/>
  <c r="D167" i="3" l="1"/>
  <c r="F166" i="2"/>
  <c r="C167" i="2" s="1"/>
  <c r="G166" i="2"/>
  <c r="G167" i="3" l="1"/>
  <c r="F167" i="3"/>
  <c r="C168" i="3" s="1"/>
  <c r="D167" i="2"/>
  <c r="D168" i="3" l="1"/>
  <c r="G167" i="2"/>
  <c r="F167" i="2"/>
  <c r="C168" i="2" s="1"/>
  <c r="G168" i="3" l="1"/>
  <c r="F168" i="3"/>
  <c r="C169" i="3" s="1"/>
  <c r="D168" i="2"/>
  <c r="D169" i="3" l="1"/>
  <c r="F168" i="2"/>
  <c r="C169" i="2" s="1"/>
  <c r="G168" i="2"/>
  <c r="G169" i="3" l="1"/>
  <c r="F169" i="3"/>
  <c r="C170" i="3" s="1"/>
  <c r="D169" i="2"/>
  <c r="D170" i="3" l="1"/>
  <c r="F169" i="2"/>
  <c r="C170" i="2" s="1"/>
  <c r="G169" i="2"/>
  <c r="G170" i="3" l="1"/>
  <c r="F170" i="3"/>
  <c r="C171" i="3" s="1"/>
  <c r="D170" i="2"/>
  <c r="D171" i="3" l="1"/>
  <c r="F170" i="2"/>
  <c r="C171" i="2" s="1"/>
  <c r="G170" i="2"/>
  <c r="G171" i="3" l="1"/>
  <c r="F171" i="3"/>
  <c r="C172" i="3" s="1"/>
  <c r="D171" i="2"/>
  <c r="D172" i="3" l="1"/>
  <c r="F171" i="2"/>
  <c r="C172" i="2" s="1"/>
  <c r="G171" i="2"/>
  <c r="G172" i="3" l="1"/>
  <c r="F172" i="3"/>
  <c r="C173" i="3" s="1"/>
  <c r="D172" i="2"/>
  <c r="D173" i="3" l="1"/>
  <c r="F172" i="2"/>
  <c r="C173" i="2" s="1"/>
  <c r="G172" i="2"/>
  <c r="G173" i="3" l="1"/>
  <c r="F173" i="3"/>
  <c r="C174" i="3" s="1"/>
  <c r="D173" i="2"/>
  <c r="D174" i="3" l="1"/>
  <c r="F173" i="2"/>
  <c r="C174" i="2" s="1"/>
  <c r="G173" i="2"/>
  <c r="G174" i="3" l="1"/>
  <c r="F174" i="3"/>
  <c r="C175" i="3" s="1"/>
  <c r="D174" i="2"/>
  <c r="D175" i="3" l="1"/>
  <c r="F174" i="2"/>
  <c r="C175" i="2" s="1"/>
  <c r="G174" i="2"/>
  <c r="G175" i="3" l="1"/>
  <c r="F175" i="3"/>
  <c r="C176" i="3" s="1"/>
  <c r="D175" i="2"/>
  <c r="D176" i="3" l="1"/>
  <c r="F175" i="2"/>
  <c r="C176" i="2" s="1"/>
  <c r="G175" i="2"/>
  <c r="G176" i="3" l="1"/>
  <c r="F176" i="3"/>
  <c r="C177" i="3" s="1"/>
  <c r="D176" i="2"/>
  <c r="D177" i="3" l="1"/>
  <c r="F176" i="2"/>
  <c r="C177" i="2" s="1"/>
  <c r="G176" i="2"/>
  <c r="G177" i="3" l="1"/>
  <c r="F177" i="3"/>
  <c r="C178" i="3" s="1"/>
  <c r="D177" i="2"/>
  <c r="D178" i="3" l="1"/>
  <c r="F177" i="2"/>
  <c r="C178" i="2" s="1"/>
  <c r="G177" i="2"/>
  <c r="G178" i="3" l="1"/>
  <c r="F178" i="3"/>
  <c r="C179" i="3" s="1"/>
  <c r="D178" i="2"/>
  <c r="D179" i="3" l="1"/>
  <c r="F178" i="2"/>
  <c r="C179" i="2" s="1"/>
  <c r="G178" i="2"/>
  <c r="G179" i="3" l="1"/>
  <c r="F179" i="3"/>
  <c r="C180" i="3" s="1"/>
  <c r="D179" i="2"/>
  <c r="D180" i="3" l="1"/>
  <c r="G179" i="2"/>
  <c r="F179" i="2"/>
  <c r="C180" i="2" s="1"/>
  <c r="G180" i="3" l="1"/>
  <c r="F180" i="3"/>
  <c r="C181" i="3" s="1"/>
  <c r="D180" i="2"/>
  <c r="D181" i="3" l="1"/>
  <c r="F180" i="2"/>
  <c r="C181" i="2" s="1"/>
  <c r="G180" i="2"/>
  <c r="G181" i="3" l="1"/>
  <c r="F181" i="3"/>
  <c r="C182" i="3" s="1"/>
  <c r="D181" i="2"/>
  <c r="D182" i="3" l="1"/>
  <c r="F181" i="2"/>
  <c r="C182" i="2" s="1"/>
  <c r="G181" i="2"/>
  <c r="G182" i="3" l="1"/>
  <c r="F182" i="3"/>
  <c r="C183" i="3" s="1"/>
  <c r="D182" i="2"/>
  <c r="D183" i="3" l="1"/>
  <c r="F182" i="2"/>
  <c r="C183" i="2" s="1"/>
  <c r="G182" i="2"/>
  <c r="G183" i="3" l="1"/>
  <c r="F183" i="3"/>
  <c r="C184" i="3" s="1"/>
  <c r="D183" i="2"/>
  <c r="D184" i="3" l="1"/>
  <c r="F183" i="2"/>
  <c r="C184" i="2" s="1"/>
  <c r="G183" i="2"/>
  <c r="G184" i="3" l="1"/>
  <c r="F184" i="3"/>
  <c r="C185" i="3" s="1"/>
  <c r="D184" i="2"/>
  <c r="D185" i="3" l="1"/>
  <c r="F184" i="2"/>
  <c r="C185" i="2" s="1"/>
  <c r="G184" i="2"/>
  <c r="G185" i="3" l="1"/>
  <c r="F185" i="3"/>
  <c r="C186" i="3" s="1"/>
  <c r="D185" i="2"/>
  <c r="D186" i="3" l="1"/>
  <c r="F185" i="2"/>
  <c r="C186" i="2" s="1"/>
  <c r="G185" i="2"/>
  <c r="G186" i="3" l="1"/>
  <c r="F186" i="3"/>
  <c r="C187" i="3" s="1"/>
  <c r="D186" i="2"/>
  <c r="D187" i="3" l="1"/>
  <c r="F186" i="2"/>
  <c r="C187" i="2" s="1"/>
  <c r="G186" i="2"/>
  <c r="G187" i="3" l="1"/>
  <c r="F187" i="3"/>
  <c r="C188" i="3" s="1"/>
  <c r="D187" i="2"/>
  <c r="D188" i="3" l="1"/>
  <c r="G187" i="2"/>
  <c r="F187" i="2"/>
  <c r="C188" i="2" s="1"/>
  <c r="G188" i="3" l="1"/>
  <c r="F188" i="3"/>
  <c r="C189" i="3" s="1"/>
  <c r="D188" i="2"/>
  <c r="D189" i="3" l="1"/>
  <c r="F188" i="2"/>
  <c r="C189" i="2" s="1"/>
  <c r="G188" i="2"/>
  <c r="G189" i="3" l="1"/>
  <c r="F189" i="3"/>
  <c r="C190" i="3" s="1"/>
  <c r="D189" i="2"/>
  <c r="D190" i="3" l="1"/>
  <c r="F189" i="2"/>
  <c r="C190" i="2" s="1"/>
  <c r="G189" i="2"/>
  <c r="G190" i="3" l="1"/>
  <c r="F190" i="3"/>
  <c r="C191" i="3" s="1"/>
  <c r="D190" i="2"/>
  <c r="D191" i="3" l="1"/>
  <c r="F190" i="2"/>
  <c r="C191" i="2" s="1"/>
  <c r="G190" i="2"/>
  <c r="G191" i="3" l="1"/>
  <c r="F191" i="3"/>
  <c r="C192" i="3" s="1"/>
  <c r="D191" i="2"/>
  <c r="D192" i="3" l="1"/>
  <c r="F191" i="2"/>
  <c r="C192" i="2" s="1"/>
  <c r="G191" i="2"/>
  <c r="G192" i="3" l="1"/>
  <c r="F192" i="3"/>
  <c r="C193" i="3" s="1"/>
  <c r="D192" i="2"/>
  <c r="D193" i="3" l="1"/>
  <c r="F192" i="2"/>
  <c r="C193" i="2" s="1"/>
  <c r="G192" i="2"/>
  <c r="G193" i="3" l="1"/>
  <c r="F193" i="3"/>
  <c r="C194" i="3" s="1"/>
  <c r="D193" i="2"/>
  <c r="D194" i="3" l="1"/>
  <c r="F193" i="2"/>
  <c r="C194" i="2" s="1"/>
  <c r="G193" i="2"/>
  <c r="G194" i="3" l="1"/>
  <c r="F194" i="3"/>
  <c r="C195" i="3" s="1"/>
  <c r="D194" i="2"/>
  <c r="D195" i="3" l="1"/>
  <c r="G194" i="2"/>
  <c r="F194" i="2"/>
  <c r="C195" i="2" s="1"/>
  <c r="G195" i="3" l="1"/>
  <c r="F195" i="3"/>
  <c r="C196" i="3" s="1"/>
  <c r="D195" i="2"/>
  <c r="D196" i="3" l="1"/>
  <c r="F195" i="2"/>
  <c r="C196" i="2" s="1"/>
  <c r="G195" i="2"/>
  <c r="G196" i="3" l="1"/>
  <c r="F196" i="3"/>
  <c r="C197" i="3" s="1"/>
  <c r="D196" i="2"/>
  <c r="D197" i="3" l="1"/>
  <c r="G196" i="2"/>
  <c r="F196" i="2"/>
  <c r="C197" i="2" s="1"/>
  <c r="G197" i="3" l="1"/>
  <c r="F197" i="3"/>
  <c r="C198" i="3" s="1"/>
  <c r="D197" i="2"/>
  <c r="D198" i="3" l="1"/>
  <c r="F197" i="2"/>
  <c r="C198" i="2" s="1"/>
  <c r="G197" i="2"/>
  <c r="G198" i="3" l="1"/>
  <c r="F198" i="3"/>
  <c r="C199" i="3" s="1"/>
  <c r="D198" i="2"/>
  <c r="D199" i="3" l="1"/>
  <c r="F198" i="2"/>
  <c r="C199" i="2" s="1"/>
  <c r="G198" i="2"/>
  <c r="G199" i="3" l="1"/>
  <c r="F199" i="3"/>
  <c r="C200" i="3" s="1"/>
  <c r="D199" i="2"/>
  <c r="D200" i="3" l="1"/>
  <c r="F199" i="2"/>
  <c r="C200" i="2" s="1"/>
  <c r="G199" i="2"/>
  <c r="G200" i="3" l="1"/>
  <c r="F200" i="3"/>
  <c r="C201" i="3" s="1"/>
  <c r="D200" i="2"/>
  <c r="D201" i="3" l="1"/>
  <c r="F200" i="2"/>
  <c r="C201" i="2" s="1"/>
  <c r="G200" i="2"/>
  <c r="G201" i="3" l="1"/>
  <c r="F201" i="3"/>
  <c r="C202" i="3" s="1"/>
  <c r="D201" i="2"/>
  <c r="D202" i="3" l="1"/>
  <c r="G201" i="2"/>
  <c r="F201" i="2"/>
  <c r="C202" i="2" s="1"/>
  <c r="G202" i="3" l="1"/>
  <c r="F202" i="3"/>
  <c r="C203" i="3" s="1"/>
  <c r="D202" i="2"/>
  <c r="D203" i="3" l="1"/>
  <c r="F202" i="2"/>
  <c r="C203" i="2" s="1"/>
  <c r="G202" i="2"/>
  <c r="G203" i="3" l="1"/>
  <c r="F203" i="3"/>
  <c r="C204" i="3" s="1"/>
  <c r="D203" i="2"/>
  <c r="D204" i="3" l="1"/>
  <c r="G203" i="2"/>
  <c r="F203" i="2"/>
  <c r="C204" i="2" s="1"/>
  <c r="G204" i="3" l="1"/>
  <c r="F204" i="3"/>
  <c r="C205" i="3" s="1"/>
  <c r="D204" i="2"/>
  <c r="D205" i="3" l="1"/>
  <c r="G204" i="2"/>
  <c r="F204" i="2"/>
  <c r="C205" i="2" s="1"/>
  <c r="G205" i="3" l="1"/>
  <c r="F205" i="3"/>
  <c r="C206" i="3" s="1"/>
  <c r="D205" i="2"/>
  <c r="D206" i="3" l="1"/>
  <c r="F205" i="2"/>
  <c r="C206" i="2" s="1"/>
  <c r="G205" i="2"/>
  <c r="G206" i="3" l="1"/>
  <c r="F206" i="3"/>
  <c r="C207" i="3" s="1"/>
  <c r="D206" i="2"/>
  <c r="D207" i="3" l="1"/>
  <c r="F206" i="2"/>
  <c r="C207" i="2" s="1"/>
  <c r="G206" i="2"/>
  <c r="G207" i="3" l="1"/>
  <c r="F207" i="3"/>
  <c r="C208" i="3" s="1"/>
  <c r="D207" i="2"/>
  <c r="D208" i="3" l="1"/>
  <c r="F207" i="2"/>
  <c r="C208" i="2" s="1"/>
  <c r="G207" i="2"/>
  <c r="G208" i="3" l="1"/>
  <c r="F208" i="3"/>
  <c r="C209" i="3" s="1"/>
  <c r="D208" i="2"/>
  <c r="D209" i="3" l="1"/>
  <c r="G208" i="2"/>
  <c r="F208" i="2"/>
  <c r="C209" i="2" s="1"/>
  <c r="G209" i="3" l="1"/>
  <c r="F209" i="3"/>
  <c r="C210" i="3" s="1"/>
  <c r="D209" i="2"/>
  <c r="D210" i="3" l="1"/>
  <c r="F209" i="2"/>
  <c r="C210" i="2" s="1"/>
  <c r="G209" i="2"/>
  <c r="G210" i="3" l="1"/>
  <c r="F210" i="3"/>
  <c r="C211" i="3" s="1"/>
  <c r="D210" i="2"/>
  <c r="D211" i="3" l="1"/>
  <c r="F210" i="2"/>
  <c r="C211" i="2" s="1"/>
  <c r="G210" i="2"/>
  <c r="G211" i="3" l="1"/>
  <c r="F211" i="3"/>
  <c r="C212" i="3" s="1"/>
  <c r="D211" i="2"/>
  <c r="D212" i="3" l="1"/>
  <c r="G211" i="2"/>
  <c r="F211" i="2"/>
  <c r="C212" i="2" s="1"/>
  <c r="G212" i="3" l="1"/>
  <c r="F212" i="3"/>
  <c r="C213" i="3" s="1"/>
  <c r="D212" i="2"/>
  <c r="D213" i="3" l="1"/>
  <c r="G212" i="2"/>
  <c r="F212" i="2"/>
  <c r="C213" i="2" s="1"/>
  <c r="G213" i="3" l="1"/>
  <c r="F213" i="3"/>
  <c r="C214" i="3" s="1"/>
  <c r="D213" i="2"/>
  <c r="D214" i="3" l="1"/>
  <c r="F213" i="2"/>
  <c r="C214" i="2" s="1"/>
  <c r="G213" i="2"/>
  <c r="G214" i="3" l="1"/>
  <c r="F214" i="3"/>
  <c r="C215" i="3" s="1"/>
  <c r="D214" i="2"/>
  <c r="D215" i="3" l="1"/>
  <c r="F214" i="2"/>
  <c r="C215" i="2" s="1"/>
  <c r="G214" i="2"/>
  <c r="G215" i="3" l="1"/>
  <c r="F215" i="3"/>
  <c r="C216" i="3" s="1"/>
  <c r="D215" i="2"/>
  <c r="D216" i="3" l="1"/>
  <c r="G215" i="2"/>
  <c r="F215" i="2"/>
  <c r="C216" i="2" s="1"/>
  <c r="G216" i="3" l="1"/>
  <c r="F216" i="3"/>
  <c r="C217" i="3" s="1"/>
  <c r="D216" i="2"/>
  <c r="D217" i="3" l="1"/>
  <c r="G216" i="2"/>
  <c r="F216" i="2"/>
  <c r="C217" i="2" s="1"/>
  <c r="G217" i="3" l="1"/>
  <c r="F217" i="3"/>
  <c r="C218" i="3" s="1"/>
  <c r="D217" i="2"/>
  <c r="D218" i="3" l="1"/>
  <c r="G217" i="2"/>
  <c r="F217" i="2"/>
  <c r="C218" i="2" s="1"/>
  <c r="G218" i="3" l="1"/>
  <c r="F218" i="3"/>
  <c r="C219" i="3" s="1"/>
  <c r="D218" i="2"/>
  <c r="D219" i="3" l="1"/>
  <c r="F218" i="2"/>
  <c r="C219" i="2" s="1"/>
  <c r="G218" i="2"/>
  <c r="G219" i="3" l="1"/>
  <c r="F219" i="3"/>
  <c r="C220" i="3" s="1"/>
  <c r="D219" i="2"/>
  <c r="D220" i="3" l="1"/>
  <c r="F219" i="2"/>
  <c r="C220" i="2" s="1"/>
  <c r="G219" i="2"/>
  <c r="G220" i="3" l="1"/>
  <c r="F220" i="3"/>
  <c r="C221" i="3" s="1"/>
  <c r="D220" i="2"/>
  <c r="D221" i="3" l="1"/>
  <c r="F220" i="2"/>
  <c r="C221" i="2" s="1"/>
  <c r="G220" i="2"/>
  <c r="G221" i="3" l="1"/>
  <c r="F221" i="3"/>
  <c r="C222" i="3" s="1"/>
  <c r="D221" i="2"/>
  <c r="D222" i="3" l="1"/>
  <c r="F221" i="2"/>
  <c r="C222" i="2" s="1"/>
  <c r="G221" i="2"/>
  <c r="G222" i="3" l="1"/>
  <c r="F222" i="3"/>
  <c r="C223" i="3" s="1"/>
  <c r="D222" i="2"/>
  <c r="D223" i="3" l="1"/>
  <c r="F222" i="2"/>
  <c r="C223" i="2" s="1"/>
  <c r="G222" i="2"/>
  <c r="G223" i="3" l="1"/>
  <c r="F223" i="3"/>
  <c r="C224" i="3" s="1"/>
  <c r="D223" i="2"/>
  <c r="D224" i="3" l="1"/>
  <c r="F223" i="2"/>
  <c r="C224" i="2" s="1"/>
  <c r="G223" i="2"/>
  <c r="G224" i="3" l="1"/>
  <c r="F224" i="3"/>
  <c r="C225" i="3" s="1"/>
  <c r="D224" i="2"/>
  <c r="D225" i="3" l="1"/>
  <c r="F224" i="2"/>
  <c r="C225" i="2" s="1"/>
  <c r="G224" i="2"/>
  <c r="G225" i="3" l="1"/>
  <c r="F225" i="3"/>
  <c r="C226" i="3" s="1"/>
  <c r="D225" i="2"/>
  <c r="D226" i="3" l="1"/>
  <c r="F225" i="2"/>
  <c r="C226" i="2" s="1"/>
  <c r="G225" i="2"/>
  <c r="G226" i="3" l="1"/>
  <c r="F226" i="3"/>
  <c r="C227" i="3" s="1"/>
  <c r="D226" i="2"/>
  <c r="D227" i="3" l="1"/>
  <c r="F226" i="2"/>
  <c r="C227" i="2" s="1"/>
  <c r="G226" i="2"/>
  <c r="G227" i="3" l="1"/>
  <c r="F227" i="3"/>
  <c r="C228" i="3" s="1"/>
  <c r="D227" i="2"/>
  <c r="D228" i="3" l="1"/>
  <c r="G227" i="2"/>
  <c r="F227" i="2"/>
  <c r="C228" i="2" s="1"/>
  <c r="G228" i="3" l="1"/>
  <c r="F228" i="3"/>
  <c r="C229" i="3" s="1"/>
  <c r="D228" i="2"/>
  <c r="D229" i="3" l="1"/>
  <c r="F228" i="2"/>
  <c r="C229" i="2" s="1"/>
  <c r="G228" i="2"/>
  <c r="G229" i="3" l="1"/>
  <c r="F229" i="3"/>
  <c r="C230" i="3" s="1"/>
  <c r="D229" i="2"/>
  <c r="D230" i="3" l="1"/>
  <c r="F229" i="2"/>
  <c r="C230" i="2" s="1"/>
  <c r="G229" i="2"/>
  <c r="G230" i="3" l="1"/>
  <c r="F230" i="3"/>
  <c r="C231" i="3" s="1"/>
  <c r="D230" i="2"/>
  <c r="D231" i="3" l="1"/>
  <c r="F230" i="2"/>
  <c r="C231" i="2" s="1"/>
  <c r="G230" i="2"/>
  <c r="G231" i="3" l="1"/>
  <c r="F231" i="3"/>
  <c r="C232" i="3" s="1"/>
  <c r="D231" i="2"/>
  <c r="D232" i="3" l="1"/>
  <c r="F231" i="2"/>
  <c r="C232" i="2" s="1"/>
  <c r="G231" i="2"/>
  <c r="G232" i="3" l="1"/>
  <c r="F232" i="3"/>
  <c r="C233" i="3" s="1"/>
  <c r="D232" i="2"/>
  <c r="D233" i="3" l="1"/>
  <c r="F232" i="2"/>
  <c r="C233" i="2" s="1"/>
  <c r="G232" i="2"/>
  <c r="G233" i="3" l="1"/>
  <c r="F233" i="3"/>
  <c r="C234" i="3" s="1"/>
  <c r="D233" i="2"/>
  <c r="D234" i="3" l="1"/>
  <c r="F233" i="2"/>
  <c r="C234" i="2" s="1"/>
  <c r="G233" i="2"/>
  <c r="G234" i="3" l="1"/>
  <c r="F234" i="3"/>
  <c r="C235" i="3" s="1"/>
  <c r="D234" i="2"/>
  <c r="D235" i="3" l="1"/>
  <c r="F234" i="2"/>
  <c r="C235" i="2" s="1"/>
  <c r="G234" i="2"/>
  <c r="G235" i="3" l="1"/>
  <c r="F235" i="3"/>
  <c r="C236" i="3" s="1"/>
  <c r="D235" i="2"/>
  <c r="D236" i="3" l="1"/>
  <c r="F235" i="2"/>
  <c r="C236" i="2" s="1"/>
  <c r="G235" i="2"/>
  <c r="G236" i="3" l="1"/>
  <c r="F236" i="3"/>
  <c r="C237" i="3" s="1"/>
  <c r="D236" i="2"/>
  <c r="D237" i="3" l="1"/>
  <c r="F236" i="2"/>
  <c r="C237" i="2" s="1"/>
  <c r="G236" i="2"/>
  <c r="G237" i="3" l="1"/>
  <c r="F237" i="3"/>
  <c r="C238" i="3" s="1"/>
  <c r="D237" i="2"/>
  <c r="D238" i="3" l="1"/>
  <c r="F237" i="2"/>
  <c r="C238" i="2" s="1"/>
  <c r="G237" i="2"/>
  <c r="G238" i="3" l="1"/>
  <c r="F238" i="3"/>
  <c r="C239" i="3" s="1"/>
  <c r="D238" i="2"/>
  <c r="D239" i="3" l="1"/>
  <c r="G238" i="2"/>
  <c r="F238" i="2"/>
  <c r="C239" i="2" s="1"/>
  <c r="G239" i="3" l="1"/>
  <c r="F239" i="3"/>
  <c r="C240" i="3" s="1"/>
  <c r="D239" i="2"/>
  <c r="D240" i="3" l="1"/>
  <c r="F239" i="2"/>
  <c r="C240" i="2" s="1"/>
  <c r="G239" i="2"/>
  <c r="G240" i="3" l="1"/>
  <c r="F240" i="3"/>
  <c r="C241" i="3" s="1"/>
  <c r="D240" i="2"/>
  <c r="D241" i="3" l="1"/>
  <c r="F240" i="2"/>
  <c r="C241" i="2" s="1"/>
  <c r="G240" i="2"/>
  <c r="G241" i="3" l="1"/>
  <c r="F241" i="3"/>
  <c r="C242" i="3" s="1"/>
  <c r="D241" i="2"/>
  <c r="D242" i="3" l="1"/>
  <c r="F241" i="2"/>
  <c r="C242" i="2" s="1"/>
  <c r="G241" i="2"/>
  <c r="G242" i="3" l="1"/>
  <c r="F242" i="3"/>
  <c r="C243" i="3" s="1"/>
  <c r="D242" i="2"/>
  <c r="D243" i="3" l="1"/>
  <c r="F242" i="2"/>
  <c r="C243" i="2" s="1"/>
  <c r="G242" i="2"/>
  <c r="G243" i="3" l="1"/>
  <c r="F243" i="3"/>
  <c r="C244" i="3" s="1"/>
  <c r="D243" i="2"/>
  <c r="D244" i="3" l="1"/>
  <c r="F243" i="2"/>
  <c r="C244" i="2" s="1"/>
  <c r="G243" i="2"/>
  <c r="G244" i="3" l="1"/>
  <c r="F244" i="3"/>
  <c r="C245" i="3" s="1"/>
  <c r="D244" i="2"/>
  <c r="D245" i="3" l="1"/>
  <c r="F244" i="2"/>
  <c r="C245" i="2" s="1"/>
  <c r="G244" i="2"/>
  <c r="G245" i="3" l="1"/>
  <c r="F245" i="3"/>
  <c r="C246" i="3" s="1"/>
  <c r="D245" i="2"/>
  <c r="D246" i="3" l="1"/>
  <c r="G245" i="2"/>
  <c r="F245" i="2"/>
  <c r="C246" i="2" s="1"/>
  <c r="G246" i="3" l="1"/>
  <c r="F246" i="3"/>
  <c r="C247" i="3" s="1"/>
  <c r="D246" i="2"/>
  <c r="D247" i="3" l="1"/>
  <c r="F246" i="2"/>
  <c r="C247" i="2" s="1"/>
  <c r="G246" i="2"/>
  <c r="G247" i="3" l="1"/>
  <c r="F247" i="3"/>
  <c r="C248" i="3" s="1"/>
  <c r="D247" i="2"/>
  <c r="D248" i="3" l="1"/>
  <c r="F247" i="2"/>
  <c r="C248" i="2" s="1"/>
  <c r="G247" i="2"/>
  <c r="G248" i="3" l="1"/>
  <c r="F248" i="3"/>
  <c r="C249" i="3" s="1"/>
  <c r="D248" i="2"/>
  <c r="D249" i="3" l="1"/>
  <c r="F248" i="2"/>
  <c r="C249" i="2" s="1"/>
  <c r="G248" i="2"/>
  <c r="G249" i="3" l="1"/>
  <c r="F249" i="3"/>
  <c r="C250" i="3" s="1"/>
  <c r="D249" i="2"/>
  <c r="D250" i="3" l="1"/>
  <c r="F249" i="2"/>
  <c r="C250" i="2" s="1"/>
  <c r="G249" i="2"/>
  <c r="G250" i="3" l="1"/>
  <c r="F250" i="3"/>
  <c r="C251" i="3" s="1"/>
  <c r="D250" i="2"/>
  <c r="D251" i="3" l="1"/>
  <c r="F250" i="2"/>
  <c r="C251" i="2" s="1"/>
  <c r="G250" i="2"/>
  <c r="G251" i="3" l="1"/>
  <c r="F251" i="3"/>
  <c r="C252" i="3" s="1"/>
  <c r="D251" i="2"/>
  <c r="D252" i="3" l="1"/>
  <c r="F251" i="2"/>
  <c r="C252" i="2" s="1"/>
  <c r="G251" i="2"/>
  <c r="G252" i="3" l="1"/>
  <c r="F252" i="3"/>
  <c r="C253" i="3" s="1"/>
  <c r="D252" i="2"/>
  <c r="D253" i="3" l="1"/>
  <c r="F252" i="2"/>
  <c r="C253" i="2" s="1"/>
  <c r="G252" i="2"/>
  <c r="G253" i="3" l="1"/>
  <c r="F253" i="3"/>
  <c r="C254" i="3" s="1"/>
  <c r="D253" i="2"/>
  <c r="D254" i="3" l="1"/>
  <c r="F253" i="2"/>
  <c r="C254" i="2" s="1"/>
  <c r="G253" i="2"/>
  <c r="G254" i="3" l="1"/>
  <c r="F254" i="3"/>
  <c r="C255" i="3" s="1"/>
  <c r="D254" i="2"/>
  <c r="D255" i="3" l="1"/>
  <c r="F254" i="2"/>
  <c r="C255" i="2" s="1"/>
  <c r="G254" i="2"/>
  <c r="G255" i="3" l="1"/>
  <c r="F255" i="3"/>
  <c r="C256" i="3" s="1"/>
  <c r="D255" i="2"/>
  <c r="D256" i="3" l="1"/>
  <c r="F255" i="2"/>
  <c r="C256" i="2" s="1"/>
  <c r="G255" i="2"/>
  <c r="G256" i="3" l="1"/>
  <c r="F256" i="3"/>
  <c r="C257" i="3" s="1"/>
  <c r="D256" i="2"/>
  <c r="D257" i="3" l="1"/>
  <c r="F256" i="2"/>
  <c r="C257" i="2" s="1"/>
  <c r="G256" i="2"/>
  <c r="G257" i="3" l="1"/>
  <c r="F257" i="3"/>
  <c r="C258" i="3" s="1"/>
  <c r="D257" i="2"/>
  <c r="D258" i="3" l="1"/>
  <c r="F257" i="2"/>
  <c r="C258" i="2" s="1"/>
  <c r="G257" i="2"/>
  <c r="G258" i="3" l="1"/>
  <c r="F258" i="3"/>
  <c r="C259" i="3" s="1"/>
  <c r="D258" i="2"/>
  <c r="D259" i="3" l="1"/>
  <c r="F258" i="2"/>
  <c r="C259" i="2" s="1"/>
  <c r="G258" i="2"/>
  <c r="G259" i="3" l="1"/>
  <c r="F259" i="3"/>
  <c r="C260" i="3" s="1"/>
  <c r="D259" i="2"/>
  <c r="D260" i="3" l="1"/>
  <c r="G259" i="2"/>
  <c r="F259" i="2"/>
  <c r="C260" i="2" s="1"/>
  <c r="G260" i="3" l="1"/>
  <c r="F260" i="3"/>
  <c r="C261" i="3" s="1"/>
  <c r="D260" i="2"/>
  <c r="D261" i="3" l="1"/>
  <c r="G260" i="2"/>
  <c r="F260" i="2"/>
  <c r="C261" i="2" s="1"/>
  <c r="G261" i="3" l="1"/>
  <c r="F261" i="3"/>
  <c r="C262" i="3" s="1"/>
  <c r="D261" i="2"/>
  <c r="D262" i="3" l="1"/>
  <c r="F261" i="2"/>
  <c r="C262" i="2" s="1"/>
  <c r="G261" i="2"/>
  <c r="G262" i="3" l="1"/>
  <c r="F262" i="3"/>
  <c r="C263" i="3" s="1"/>
  <c r="D262" i="2"/>
  <c r="D263" i="3" l="1"/>
  <c r="F262" i="2"/>
  <c r="C263" i="2" s="1"/>
  <c r="G262" i="2"/>
  <c r="G263" i="3" l="1"/>
  <c r="F263" i="3"/>
  <c r="C264" i="3" s="1"/>
  <c r="D263" i="2"/>
  <c r="D264" i="3" l="1"/>
  <c r="F263" i="2"/>
  <c r="C264" i="2" s="1"/>
  <c r="G263" i="2"/>
  <c r="G264" i="3" l="1"/>
  <c r="F264" i="3"/>
  <c r="C265" i="3" s="1"/>
  <c r="D264" i="2"/>
  <c r="D265" i="3" l="1"/>
  <c r="G264" i="2"/>
  <c r="F264" i="2"/>
  <c r="C265" i="2" s="1"/>
  <c r="G265" i="3" l="1"/>
  <c r="F265" i="3"/>
  <c r="C266" i="3" s="1"/>
  <c r="D265" i="2"/>
  <c r="D266" i="3" l="1"/>
  <c r="F265" i="2"/>
  <c r="C266" i="2" s="1"/>
  <c r="G265" i="2"/>
  <c r="G266" i="3" l="1"/>
  <c r="F266" i="3"/>
  <c r="C267" i="3" s="1"/>
  <c r="D266" i="2"/>
  <c r="D267" i="3" l="1"/>
  <c r="F266" i="2"/>
  <c r="C267" i="2" s="1"/>
  <c r="G266" i="2"/>
  <c r="G267" i="3" l="1"/>
  <c r="F267" i="3"/>
  <c r="C268" i="3" s="1"/>
  <c r="D267" i="2"/>
  <c r="D268" i="3" l="1"/>
  <c r="G267" i="2"/>
  <c r="F267" i="2"/>
  <c r="C268" i="2" s="1"/>
  <c r="G268" i="3" l="1"/>
  <c r="F268" i="3"/>
  <c r="C269" i="3" s="1"/>
  <c r="D268" i="2"/>
  <c r="D269" i="3" l="1"/>
  <c r="F268" i="2"/>
  <c r="C269" i="2" s="1"/>
  <c r="G268" i="2"/>
  <c r="G269" i="3" l="1"/>
  <c r="F269" i="3"/>
  <c r="C270" i="3" s="1"/>
  <c r="D269" i="2"/>
  <c r="D270" i="3" l="1"/>
  <c r="F269" i="2"/>
  <c r="C270" i="2" s="1"/>
  <c r="G269" i="2"/>
  <c r="G270" i="3" l="1"/>
  <c r="F270" i="3"/>
  <c r="C271" i="3" s="1"/>
  <c r="D270" i="2"/>
  <c r="D271" i="3" l="1"/>
  <c r="G270" i="2"/>
  <c r="F270" i="2"/>
  <c r="C271" i="2" s="1"/>
  <c r="G271" i="3" l="1"/>
  <c r="F271" i="3"/>
  <c r="C272" i="3" s="1"/>
  <c r="D271" i="2"/>
  <c r="D272" i="3" l="1"/>
  <c r="G271" i="2"/>
  <c r="F271" i="2"/>
  <c r="C272" i="2" s="1"/>
  <c r="G272" i="3" l="1"/>
  <c r="F272" i="3"/>
  <c r="C273" i="3" s="1"/>
  <c r="D272" i="2"/>
  <c r="D273" i="3" l="1"/>
  <c r="F272" i="2"/>
  <c r="C273" i="2" s="1"/>
  <c r="G272" i="2"/>
  <c r="G273" i="3" l="1"/>
  <c r="F273" i="3"/>
  <c r="C274" i="3" s="1"/>
  <c r="D273" i="2"/>
  <c r="D274" i="3" l="1"/>
  <c r="F273" i="2"/>
  <c r="C274" i="2" s="1"/>
  <c r="G273" i="2"/>
  <c r="G274" i="3" l="1"/>
  <c r="F274" i="3"/>
  <c r="C275" i="3" s="1"/>
  <c r="D274" i="2"/>
  <c r="D275" i="3" l="1"/>
  <c r="G274" i="2"/>
  <c r="F274" i="2"/>
  <c r="C275" i="2" s="1"/>
  <c r="G275" i="3" l="1"/>
  <c r="F275" i="3"/>
  <c r="C276" i="3" s="1"/>
  <c r="D275" i="2"/>
  <c r="D276" i="3" l="1"/>
  <c r="F275" i="2"/>
  <c r="C276" i="2" s="1"/>
  <c r="G275" i="2"/>
  <c r="G276" i="3" l="1"/>
  <c r="F276" i="3"/>
  <c r="C277" i="3" s="1"/>
  <c r="D276" i="2"/>
  <c r="D277" i="3" l="1"/>
  <c r="F276" i="2"/>
  <c r="C277" i="2" s="1"/>
  <c r="G276" i="2"/>
  <c r="G277" i="3" l="1"/>
  <c r="F277" i="3"/>
  <c r="C278" i="3" s="1"/>
  <c r="D277" i="2"/>
  <c r="D278" i="3" l="1"/>
  <c r="G277" i="2"/>
  <c r="F277" i="2"/>
  <c r="C278" i="2" s="1"/>
  <c r="G278" i="3" l="1"/>
  <c r="F278" i="3"/>
  <c r="C279" i="3" s="1"/>
  <c r="D278" i="2"/>
  <c r="D279" i="3" l="1"/>
  <c r="F278" i="2"/>
  <c r="C279" i="2" s="1"/>
  <c r="G278" i="2"/>
  <c r="G279" i="3" l="1"/>
  <c r="F279" i="3"/>
  <c r="C280" i="3" s="1"/>
  <c r="D279" i="2"/>
  <c r="D280" i="3" l="1"/>
  <c r="F279" i="2"/>
  <c r="C280" i="2" s="1"/>
  <c r="G279" i="2"/>
  <c r="G280" i="3" l="1"/>
  <c r="F280" i="3"/>
  <c r="C281" i="3" s="1"/>
  <c r="D280" i="2"/>
  <c r="D281" i="3" l="1"/>
  <c r="F280" i="2"/>
  <c r="C281" i="2" s="1"/>
  <c r="G280" i="2"/>
  <c r="G281" i="3" l="1"/>
  <c r="F281" i="3"/>
  <c r="C282" i="3" s="1"/>
  <c r="D281" i="2"/>
  <c r="D282" i="3" l="1"/>
  <c r="F281" i="2"/>
  <c r="C282" i="2" s="1"/>
  <c r="G281" i="2"/>
  <c r="G282" i="3" l="1"/>
  <c r="F282" i="3"/>
  <c r="C283" i="3" s="1"/>
  <c r="D282" i="2"/>
  <c r="D283" i="3" l="1"/>
  <c r="G282" i="2"/>
  <c r="F282" i="2"/>
  <c r="C283" i="2" s="1"/>
  <c r="G283" i="3" l="1"/>
  <c r="F283" i="3"/>
  <c r="C284" i="3" s="1"/>
  <c r="D283" i="2"/>
  <c r="D284" i="3" l="1"/>
  <c r="F283" i="2"/>
  <c r="C284" i="2" s="1"/>
  <c r="G283" i="2"/>
  <c r="G284" i="3" l="1"/>
  <c r="F284" i="3"/>
  <c r="C285" i="3" s="1"/>
  <c r="D284" i="2"/>
  <c r="D285" i="3" l="1"/>
  <c r="G284" i="2"/>
  <c r="F284" i="2"/>
  <c r="C285" i="2" s="1"/>
  <c r="G285" i="3" l="1"/>
  <c r="F285" i="3"/>
  <c r="C286" i="3" s="1"/>
  <c r="D285" i="2"/>
  <c r="D286" i="3" l="1"/>
  <c r="G285" i="2"/>
  <c r="F285" i="2"/>
  <c r="C286" i="2" s="1"/>
  <c r="G286" i="3" l="1"/>
  <c r="F286" i="3"/>
  <c r="C287" i="3" s="1"/>
  <c r="D286" i="2"/>
  <c r="D287" i="3" l="1"/>
  <c r="F286" i="2"/>
  <c r="C287" i="2" s="1"/>
  <c r="G286" i="2"/>
  <c r="G287" i="3" l="1"/>
  <c r="F287" i="3"/>
  <c r="C288" i="3" s="1"/>
  <c r="D287" i="2"/>
  <c r="D288" i="3" l="1"/>
  <c r="F287" i="2"/>
  <c r="C288" i="2" s="1"/>
  <c r="G287" i="2"/>
  <c r="G288" i="3" l="1"/>
  <c r="F288" i="3"/>
  <c r="C289" i="3" s="1"/>
  <c r="D288" i="2"/>
  <c r="D289" i="3" l="1"/>
  <c r="F288" i="2"/>
  <c r="C289" i="2" s="1"/>
  <c r="G288" i="2"/>
  <c r="G289" i="3" l="1"/>
  <c r="F289" i="3"/>
  <c r="C290" i="3" s="1"/>
  <c r="D289" i="2"/>
  <c r="D290" i="3" l="1"/>
  <c r="G289" i="2"/>
  <c r="F289" i="2"/>
  <c r="C290" i="2" s="1"/>
  <c r="G290" i="3" l="1"/>
  <c r="F290" i="3"/>
  <c r="C291" i="3" s="1"/>
  <c r="D290" i="2"/>
  <c r="D291" i="3" l="1"/>
  <c r="G290" i="2"/>
  <c r="F290" i="2"/>
  <c r="C291" i="2" s="1"/>
  <c r="G291" i="3" l="1"/>
  <c r="F291" i="3"/>
  <c r="C292" i="3" s="1"/>
  <c r="D291" i="2"/>
  <c r="D292" i="3" l="1"/>
  <c r="F291" i="2"/>
  <c r="C292" i="2" s="1"/>
  <c r="G291" i="2"/>
  <c r="G292" i="3" l="1"/>
  <c r="F292" i="3"/>
  <c r="C293" i="3" s="1"/>
  <c r="D292" i="2"/>
  <c r="D293" i="3" l="1"/>
  <c r="G292" i="2"/>
  <c r="F292" i="2"/>
  <c r="C293" i="2" s="1"/>
  <c r="G293" i="3" l="1"/>
  <c r="F293" i="3"/>
  <c r="C294" i="3" s="1"/>
  <c r="D293" i="2"/>
  <c r="D294" i="3" l="1"/>
  <c r="F293" i="2"/>
  <c r="C294" i="2" s="1"/>
  <c r="G293" i="2"/>
  <c r="G294" i="3" l="1"/>
  <c r="F294" i="3"/>
  <c r="C295" i="3" s="1"/>
  <c r="D294" i="2"/>
  <c r="D295" i="3" l="1"/>
  <c r="F294" i="2"/>
  <c r="C295" i="2" s="1"/>
  <c r="G294" i="2"/>
  <c r="G295" i="3" l="1"/>
  <c r="F295" i="3"/>
  <c r="C296" i="3" s="1"/>
  <c r="D295" i="2"/>
  <c r="D296" i="3" l="1"/>
  <c r="F295" i="2"/>
  <c r="C296" i="2" s="1"/>
  <c r="G295" i="2"/>
  <c r="G296" i="3" l="1"/>
  <c r="F296" i="3"/>
  <c r="C297" i="3" s="1"/>
  <c r="D296" i="2"/>
  <c r="D297" i="3" l="1"/>
  <c r="F296" i="2"/>
  <c r="C297" i="2" s="1"/>
  <c r="G296" i="2"/>
  <c r="G297" i="3" l="1"/>
  <c r="F297" i="3"/>
  <c r="C298" i="3" s="1"/>
  <c r="D297" i="2"/>
  <c r="D298" i="3" l="1"/>
  <c r="F297" i="2"/>
  <c r="C298" i="2" s="1"/>
  <c r="G297" i="2"/>
  <c r="G298" i="3" l="1"/>
  <c r="F298" i="3"/>
  <c r="C299" i="3" s="1"/>
  <c r="D298" i="2"/>
  <c r="D299" i="3" l="1"/>
  <c r="F298" i="2"/>
  <c r="C299" i="2" s="1"/>
  <c r="G298" i="2"/>
  <c r="G299" i="3" l="1"/>
  <c r="F299" i="3"/>
  <c r="C300" i="3" s="1"/>
  <c r="D299" i="2"/>
  <c r="D300" i="3" l="1"/>
  <c r="G299" i="2"/>
  <c r="F299" i="2"/>
  <c r="C300" i="2" s="1"/>
  <c r="G300" i="3" l="1"/>
  <c r="F300" i="3"/>
  <c r="C301" i="3" s="1"/>
  <c r="D300" i="2"/>
  <c r="D301" i="3" l="1"/>
  <c r="F300" i="2"/>
  <c r="C301" i="2" s="1"/>
  <c r="G300" i="2"/>
  <c r="G301" i="3" l="1"/>
  <c r="F301" i="3"/>
  <c r="C302" i="3" s="1"/>
  <c r="D301" i="2"/>
  <c r="D302" i="3" l="1"/>
  <c r="F301" i="2"/>
  <c r="C302" i="2" s="1"/>
  <c r="G301" i="2"/>
  <c r="G302" i="3" l="1"/>
  <c r="F302" i="3"/>
  <c r="C303" i="3" s="1"/>
  <c r="D302" i="2"/>
  <c r="D303" i="3" l="1"/>
  <c r="F302" i="2"/>
  <c r="C303" i="2" s="1"/>
  <c r="G302" i="2"/>
  <c r="G303" i="3" l="1"/>
  <c r="F303" i="3"/>
  <c r="C304" i="3" s="1"/>
  <c r="D303" i="2"/>
  <c r="D304" i="3" l="1"/>
  <c r="F303" i="2"/>
  <c r="C304" i="2" s="1"/>
  <c r="G303" i="2"/>
  <c r="G304" i="3" l="1"/>
  <c r="F304" i="3"/>
  <c r="C305" i="3" s="1"/>
  <c r="D304" i="2"/>
  <c r="D305" i="3" l="1"/>
  <c r="G304" i="2"/>
  <c r="F304" i="2"/>
  <c r="C305" i="2" s="1"/>
  <c r="G305" i="3" l="1"/>
  <c r="F305" i="3"/>
  <c r="C306" i="3" s="1"/>
  <c r="D305" i="2"/>
  <c r="D306" i="3" l="1"/>
  <c r="F305" i="2"/>
  <c r="C306" i="2" s="1"/>
  <c r="G305" i="2"/>
  <c r="G306" i="3" l="1"/>
  <c r="F306" i="3"/>
  <c r="C307" i="3" s="1"/>
  <c r="D306" i="2"/>
  <c r="D307" i="3" l="1"/>
  <c r="F306" i="2"/>
  <c r="C307" i="2" s="1"/>
  <c r="G306" i="2"/>
  <c r="G307" i="3" l="1"/>
  <c r="F307" i="3"/>
  <c r="C308" i="3" s="1"/>
  <c r="D307" i="2"/>
  <c r="D308" i="3" l="1"/>
  <c r="F307" i="2"/>
  <c r="C308" i="2" s="1"/>
  <c r="G307" i="2"/>
  <c r="G308" i="3" l="1"/>
  <c r="F308" i="3"/>
  <c r="C309" i="3" s="1"/>
  <c r="D308" i="2"/>
  <c r="D309" i="3" l="1"/>
  <c r="F308" i="2"/>
  <c r="C309" i="2" s="1"/>
  <c r="G308" i="2"/>
  <c r="G309" i="3" l="1"/>
  <c r="F309" i="3"/>
  <c r="C310" i="3" s="1"/>
  <c r="D309" i="2"/>
  <c r="D310" i="3" l="1"/>
  <c r="F309" i="2"/>
  <c r="C310" i="2" s="1"/>
  <c r="G309" i="2"/>
  <c r="G310" i="3" l="1"/>
  <c r="F310" i="3"/>
  <c r="C311" i="3" s="1"/>
  <c r="D310" i="2"/>
  <c r="D311" i="3" l="1"/>
  <c r="F310" i="2"/>
  <c r="C311" i="2" s="1"/>
  <c r="G310" i="2"/>
  <c r="G311" i="3" l="1"/>
  <c r="F311" i="3"/>
  <c r="C312" i="3" s="1"/>
  <c r="D311" i="2"/>
  <c r="D312" i="3" l="1"/>
  <c r="F311" i="2"/>
  <c r="C312" i="2" s="1"/>
  <c r="G311" i="2"/>
  <c r="G312" i="3" l="1"/>
  <c r="F312" i="3"/>
  <c r="C313" i="3" s="1"/>
  <c r="D312" i="2"/>
  <c r="D313" i="3" l="1"/>
  <c r="F312" i="2"/>
  <c r="C313" i="2" s="1"/>
  <c r="G312" i="2"/>
  <c r="G313" i="3" l="1"/>
  <c r="F313" i="3"/>
  <c r="C314" i="3" s="1"/>
  <c r="D313" i="2"/>
  <c r="D314" i="3" l="1"/>
  <c r="F313" i="2"/>
  <c r="C314" i="2" s="1"/>
  <c r="G313" i="2"/>
  <c r="G314" i="3" l="1"/>
  <c r="F314" i="3"/>
  <c r="C315" i="3" s="1"/>
  <c r="D314" i="2"/>
  <c r="D315" i="3" l="1"/>
  <c r="F314" i="2"/>
  <c r="C315" i="2" s="1"/>
  <c r="G314" i="2"/>
  <c r="G315" i="3" l="1"/>
  <c r="F315" i="3"/>
  <c r="C316" i="3" s="1"/>
  <c r="D315" i="2"/>
  <c r="D316" i="3" l="1"/>
  <c r="G315" i="2"/>
  <c r="F315" i="2"/>
  <c r="C316" i="2" s="1"/>
  <c r="G316" i="3" l="1"/>
  <c r="F316" i="3"/>
  <c r="C317" i="3" s="1"/>
  <c r="D316" i="2"/>
  <c r="D317" i="3" l="1"/>
  <c r="F316" i="2"/>
  <c r="C317" i="2" s="1"/>
  <c r="G316" i="2"/>
  <c r="G317" i="3" l="1"/>
  <c r="F317" i="3"/>
  <c r="C318" i="3" s="1"/>
  <c r="D317" i="2"/>
  <c r="D318" i="3" l="1"/>
  <c r="F317" i="2"/>
  <c r="C318" i="2" s="1"/>
  <c r="G317" i="2"/>
  <c r="G318" i="3" l="1"/>
  <c r="F318" i="3"/>
  <c r="C319" i="3" s="1"/>
  <c r="D318" i="2"/>
  <c r="D319" i="3" l="1"/>
  <c r="F318" i="2"/>
  <c r="C319" i="2" s="1"/>
  <c r="G318" i="2"/>
  <c r="G319" i="3" l="1"/>
  <c r="F319" i="3"/>
  <c r="C320" i="3" s="1"/>
  <c r="D319" i="2"/>
  <c r="D320" i="3" l="1"/>
  <c r="F319" i="2"/>
  <c r="C320" i="2" s="1"/>
  <c r="G319" i="2"/>
  <c r="G320" i="3" l="1"/>
  <c r="F320" i="3"/>
  <c r="C321" i="3" s="1"/>
  <c r="D320" i="2"/>
  <c r="D321" i="3" l="1"/>
  <c r="F320" i="2"/>
  <c r="C321" i="2" s="1"/>
  <c r="G320" i="2"/>
  <c r="G321" i="3" l="1"/>
  <c r="F321" i="3"/>
  <c r="C322" i="3" s="1"/>
  <c r="D321" i="2"/>
  <c r="D322" i="3" l="1"/>
  <c r="F321" i="2"/>
  <c r="C322" i="2" s="1"/>
  <c r="G321" i="2"/>
  <c r="G322" i="3" l="1"/>
  <c r="F322" i="3"/>
  <c r="C323" i="3" s="1"/>
  <c r="D322" i="2"/>
  <c r="D323" i="3" l="1"/>
  <c r="F322" i="2"/>
  <c r="C323" i="2" s="1"/>
  <c r="G322" i="2"/>
  <c r="G323" i="3" l="1"/>
  <c r="F323" i="3"/>
  <c r="C324" i="3" s="1"/>
  <c r="D323" i="2"/>
  <c r="D324" i="3" l="1"/>
  <c r="F323" i="2"/>
  <c r="C324" i="2" s="1"/>
  <c r="G323" i="2"/>
  <c r="G324" i="3" l="1"/>
  <c r="F324" i="3"/>
  <c r="C325" i="3" s="1"/>
  <c r="D324" i="2"/>
  <c r="D325" i="3" l="1"/>
  <c r="F324" i="2"/>
  <c r="C325" i="2" s="1"/>
  <c r="G324" i="2"/>
  <c r="G325" i="3" l="1"/>
  <c r="F325" i="3"/>
  <c r="C326" i="3" s="1"/>
  <c r="D325" i="2"/>
  <c r="D326" i="3" l="1"/>
  <c r="F325" i="2"/>
  <c r="C326" i="2" s="1"/>
  <c r="G325" i="2"/>
  <c r="G326" i="3" l="1"/>
  <c r="F326" i="3"/>
  <c r="C327" i="3" s="1"/>
  <c r="D326" i="2"/>
  <c r="D327" i="3" l="1"/>
  <c r="F326" i="2"/>
  <c r="C327" i="2" s="1"/>
  <c r="G326" i="2"/>
  <c r="G327" i="3" l="1"/>
  <c r="F327" i="3"/>
  <c r="C328" i="3" s="1"/>
  <c r="D327" i="2"/>
  <c r="D328" i="3" l="1"/>
  <c r="F327" i="2"/>
  <c r="C328" i="2" s="1"/>
  <c r="G327" i="2"/>
  <c r="G328" i="3" l="1"/>
  <c r="F328" i="3"/>
  <c r="C329" i="3" s="1"/>
  <c r="D328" i="2"/>
  <c r="D329" i="3" l="1"/>
  <c r="F328" i="2"/>
  <c r="C329" i="2" s="1"/>
  <c r="G328" i="2"/>
  <c r="G329" i="3" l="1"/>
  <c r="F329" i="3"/>
  <c r="C330" i="3" s="1"/>
  <c r="D329" i="2"/>
  <c r="D330" i="3" l="1"/>
  <c r="F329" i="2"/>
  <c r="C330" i="2" s="1"/>
  <c r="G329" i="2"/>
  <c r="G330" i="3" l="1"/>
  <c r="F330" i="3"/>
  <c r="C331" i="3" s="1"/>
  <c r="D330" i="2"/>
  <c r="D331" i="3" l="1"/>
  <c r="F330" i="2"/>
  <c r="C331" i="2" s="1"/>
  <c r="G330" i="2"/>
  <c r="G331" i="3" l="1"/>
  <c r="F331" i="3"/>
  <c r="C332" i="3" s="1"/>
  <c r="D331" i="2"/>
  <c r="D332" i="3" l="1"/>
  <c r="F331" i="2"/>
  <c r="C332" i="2" s="1"/>
  <c r="G331" i="2"/>
  <c r="G332" i="3" l="1"/>
  <c r="F332" i="3"/>
  <c r="C333" i="3" s="1"/>
  <c r="D332" i="2"/>
  <c r="D333" i="3" l="1"/>
  <c r="F332" i="2"/>
  <c r="C333" i="2" s="1"/>
  <c r="G332" i="2"/>
  <c r="G333" i="3" l="1"/>
  <c r="F333" i="3"/>
  <c r="C334" i="3" s="1"/>
  <c r="D333" i="2"/>
  <c r="D334" i="3" l="1"/>
  <c r="F333" i="2"/>
  <c r="C334" i="2" s="1"/>
  <c r="G333" i="2"/>
  <c r="G334" i="3" l="1"/>
  <c r="F334" i="3"/>
  <c r="C335" i="3" s="1"/>
  <c r="D334" i="2"/>
  <c r="D335" i="3" l="1"/>
  <c r="F334" i="2"/>
  <c r="C335" i="2" s="1"/>
  <c r="G334" i="2"/>
  <c r="G335" i="3" l="1"/>
  <c r="F335" i="3"/>
  <c r="C336" i="3" s="1"/>
  <c r="D335" i="2"/>
  <c r="D336" i="3" l="1"/>
  <c r="G335" i="2"/>
  <c r="F335" i="2"/>
  <c r="C336" i="2" s="1"/>
  <c r="G336" i="3" l="1"/>
  <c r="F336" i="3"/>
  <c r="C337" i="3" s="1"/>
  <c r="D336" i="2"/>
  <c r="D337" i="3" l="1"/>
  <c r="G336" i="2"/>
  <c r="F336" i="2"/>
  <c r="C337" i="2" s="1"/>
  <c r="G337" i="3" l="1"/>
  <c r="F337" i="3"/>
  <c r="C338" i="3" s="1"/>
  <c r="D337" i="2"/>
  <c r="D338" i="3" l="1"/>
  <c r="F337" i="2"/>
  <c r="C338" i="2" s="1"/>
  <c r="G337" i="2"/>
  <c r="G338" i="3" l="1"/>
  <c r="F338" i="3"/>
  <c r="C339" i="3" s="1"/>
  <c r="D338" i="2"/>
  <c r="D339" i="3" l="1"/>
  <c r="F338" i="2"/>
  <c r="C339" i="2" s="1"/>
  <c r="G338" i="2"/>
  <c r="G339" i="3" l="1"/>
  <c r="F339" i="3"/>
  <c r="C340" i="3" s="1"/>
  <c r="D339" i="2"/>
  <c r="D340" i="3" l="1"/>
  <c r="G339" i="2"/>
  <c r="F339" i="2"/>
  <c r="C340" i="2" s="1"/>
  <c r="G340" i="3" l="1"/>
  <c r="F340" i="3"/>
  <c r="C341" i="3" s="1"/>
  <c r="D340" i="2"/>
  <c r="D341" i="3" l="1"/>
  <c r="G340" i="2"/>
  <c r="F340" i="2"/>
  <c r="C341" i="2" s="1"/>
  <c r="G341" i="3" l="1"/>
  <c r="F341" i="3"/>
  <c r="C342" i="3" s="1"/>
  <c r="D341" i="2"/>
  <c r="D342" i="3" l="1"/>
  <c r="F341" i="2"/>
  <c r="C342" i="2" s="1"/>
  <c r="G341" i="2"/>
  <c r="G342" i="3" l="1"/>
  <c r="F342" i="3"/>
  <c r="C343" i="3" s="1"/>
  <c r="D342" i="2"/>
  <c r="D343" i="3" l="1"/>
  <c r="F342" i="2"/>
  <c r="C343" i="2" s="1"/>
  <c r="G342" i="2"/>
  <c r="G343" i="3" l="1"/>
  <c r="F343" i="3"/>
  <c r="C344" i="3" s="1"/>
  <c r="D343" i="2"/>
  <c r="D344" i="3" l="1"/>
  <c r="F343" i="2"/>
  <c r="C344" i="2" s="1"/>
  <c r="G343" i="2"/>
  <c r="G344" i="3" l="1"/>
  <c r="F344" i="3"/>
  <c r="C345" i="3" s="1"/>
  <c r="D344" i="2"/>
  <c r="D345" i="3" l="1"/>
  <c r="F344" i="2"/>
  <c r="C345" i="2" s="1"/>
  <c r="G344" i="2"/>
  <c r="G345" i="3" l="1"/>
  <c r="F345" i="3"/>
  <c r="C346" i="3" s="1"/>
  <c r="D345" i="2"/>
  <c r="D346" i="3" l="1"/>
  <c r="F345" i="2"/>
  <c r="C346" i="2" s="1"/>
  <c r="G345" i="2"/>
  <c r="G346" i="3" l="1"/>
  <c r="F346" i="3"/>
  <c r="C347" i="3" s="1"/>
  <c r="D346" i="2"/>
  <c r="D347" i="3" l="1"/>
  <c r="F346" i="2"/>
  <c r="C347" i="2" s="1"/>
  <c r="G346" i="2"/>
  <c r="G347" i="3" l="1"/>
  <c r="F347" i="3"/>
  <c r="C348" i="3" s="1"/>
  <c r="D347" i="2"/>
  <c r="D348" i="3" l="1"/>
  <c r="F347" i="2"/>
  <c r="C348" i="2" s="1"/>
  <c r="G347" i="2"/>
  <c r="G348" i="3" l="1"/>
  <c r="F348" i="3"/>
  <c r="C349" i="3" s="1"/>
  <c r="D348" i="2"/>
  <c r="D349" i="3" l="1"/>
  <c r="G348" i="2"/>
  <c r="F348" i="2"/>
  <c r="C349" i="2" s="1"/>
  <c r="G349" i="3" l="1"/>
  <c r="F349" i="3"/>
  <c r="C350" i="3" s="1"/>
  <c r="D349" i="2"/>
  <c r="D350" i="3" l="1"/>
  <c r="F349" i="2"/>
  <c r="C350" i="2" s="1"/>
  <c r="G349" i="2"/>
  <c r="G350" i="3" l="1"/>
  <c r="F350" i="3"/>
  <c r="C351" i="3" s="1"/>
  <c r="D350" i="2"/>
  <c r="D351" i="3" l="1"/>
  <c r="F350" i="2"/>
  <c r="C351" i="2" s="1"/>
  <c r="G350" i="2"/>
  <c r="G351" i="3" l="1"/>
  <c r="F351" i="3"/>
  <c r="C352" i="3" s="1"/>
  <c r="D351" i="2"/>
  <c r="D352" i="3" l="1"/>
  <c r="G351" i="2"/>
  <c r="F351" i="2"/>
  <c r="C352" i="2" s="1"/>
  <c r="G352" i="3" l="1"/>
  <c r="F352" i="3"/>
  <c r="C353" i="3" s="1"/>
  <c r="D352" i="2"/>
  <c r="D353" i="3" l="1"/>
  <c r="F352" i="2"/>
  <c r="C353" i="2" s="1"/>
  <c r="G352" i="2"/>
  <c r="G353" i="3" l="1"/>
  <c r="F353" i="3"/>
  <c r="C354" i="3" s="1"/>
  <c r="D353" i="2"/>
  <c r="D354" i="3" l="1"/>
  <c r="G353" i="2"/>
  <c r="F353" i="2"/>
  <c r="C354" i="2" s="1"/>
  <c r="G354" i="3" l="1"/>
  <c r="F354" i="3"/>
  <c r="C355" i="3" s="1"/>
  <c r="D354" i="2"/>
  <c r="D355" i="3" l="1"/>
  <c r="F354" i="2"/>
  <c r="C355" i="2" s="1"/>
  <c r="G354" i="2"/>
  <c r="G355" i="3" l="1"/>
  <c r="F355" i="3"/>
  <c r="C356" i="3" s="1"/>
  <c r="D355" i="2"/>
  <c r="D356" i="3" l="1"/>
  <c r="F355" i="2"/>
  <c r="C356" i="2" s="1"/>
  <c r="G355" i="2"/>
  <c r="G356" i="3" l="1"/>
  <c r="F356" i="3"/>
  <c r="C357" i="3" s="1"/>
  <c r="D356" i="2"/>
  <c r="D357" i="3" l="1"/>
  <c r="F356" i="2"/>
  <c r="C357" i="2" s="1"/>
  <c r="G356" i="2"/>
  <c r="G357" i="3" l="1"/>
  <c r="F357" i="3"/>
  <c r="C358" i="3" s="1"/>
  <c r="D357" i="2"/>
  <c r="D358" i="3" l="1"/>
  <c r="F357" i="2"/>
  <c r="C358" i="2" s="1"/>
  <c r="G357" i="2"/>
  <c r="G358" i="3" l="1"/>
  <c r="F358" i="3"/>
  <c r="C359" i="3" s="1"/>
  <c r="D358" i="2"/>
  <c r="D359" i="3" l="1"/>
  <c r="F358" i="2"/>
  <c r="C359" i="2" s="1"/>
  <c r="G358" i="2"/>
  <c r="G359" i="3" l="1"/>
  <c r="F359" i="3"/>
  <c r="C360" i="3" s="1"/>
  <c r="D359" i="2"/>
  <c r="D360" i="3" l="1"/>
  <c r="G359" i="2"/>
  <c r="F359" i="2"/>
  <c r="C360" i="2" s="1"/>
  <c r="G360" i="3" l="1"/>
  <c r="F360" i="3"/>
  <c r="C361" i="3" s="1"/>
  <c r="D360" i="2"/>
  <c r="D361" i="3" l="1"/>
  <c r="G360" i="2"/>
  <c r="F360" i="2"/>
  <c r="C361" i="2" s="1"/>
  <c r="G361" i="3" l="1"/>
  <c r="F361" i="3"/>
  <c r="C362" i="3" s="1"/>
  <c r="D361" i="2"/>
  <c r="D362" i="3" l="1"/>
  <c r="F361" i="2"/>
  <c r="C362" i="2" s="1"/>
  <c r="G361" i="2"/>
  <c r="G362" i="3" l="1"/>
  <c r="F362" i="3"/>
  <c r="C363" i="3" s="1"/>
  <c r="D362" i="2"/>
  <c r="D363" i="3" l="1"/>
  <c r="F362" i="2"/>
  <c r="C363" i="2" s="1"/>
  <c r="G362" i="2"/>
  <c r="G363" i="3" l="1"/>
  <c r="F363" i="3"/>
  <c r="C364" i="3" s="1"/>
  <c r="D363" i="2"/>
  <c r="D364" i="3" l="1"/>
  <c r="F363" i="2"/>
  <c r="C364" i="2" s="1"/>
  <c r="G363" i="2"/>
  <c r="G364" i="3" l="1"/>
  <c r="F364" i="3"/>
  <c r="C365" i="3" s="1"/>
  <c r="D364" i="2"/>
  <c r="D365" i="3" l="1"/>
  <c r="F364" i="2"/>
  <c r="C365" i="2" s="1"/>
  <c r="G364" i="2"/>
  <c r="G365" i="3" l="1"/>
  <c r="F365" i="3"/>
  <c r="C366" i="3" s="1"/>
  <c r="D365" i="2"/>
  <c r="D366" i="3" l="1"/>
  <c r="G365" i="2"/>
  <c r="F365" i="2"/>
  <c r="C366" i="2" s="1"/>
  <c r="G366" i="3" l="1"/>
  <c r="F366" i="3"/>
  <c r="C367" i="3" s="1"/>
  <c r="D366" i="2"/>
  <c r="D367" i="3" l="1"/>
  <c r="F366" i="2"/>
  <c r="C367" i="2" s="1"/>
  <c r="G366" i="2"/>
  <c r="G367" i="3" l="1"/>
  <c r="F367" i="3"/>
  <c r="C368" i="3" s="1"/>
  <c r="D367" i="2"/>
  <c r="D368" i="3" l="1"/>
  <c r="F367" i="2"/>
  <c r="C368" i="2" s="1"/>
  <c r="G367" i="2"/>
  <c r="G368" i="3" l="1"/>
  <c r="F368" i="3"/>
  <c r="C369" i="3" s="1"/>
  <c r="D368" i="2"/>
  <c r="D369" i="3" l="1"/>
  <c r="G368" i="2"/>
  <c r="F368" i="2"/>
  <c r="C369" i="2" s="1"/>
  <c r="G369" i="3" l="1"/>
  <c r="F369" i="3"/>
  <c r="C370" i="3" s="1"/>
  <c r="D369" i="2"/>
  <c r="D370" i="3" l="1"/>
  <c r="F369" i="2"/>
  <c r="C370" i="2" s="1"/>
  <c r="G369" i="2"/>
  <c r="G370" i="3" l="1"/>
  <c r="F370" i="3"/>
  <c r="C371" i="3" s="1"/>
  <c r="D370" i="2"/>
  <c r="D371" i="3" l="1"/>
  <c r="F370" i="2"/>
  <c r="C371" i="2" s="1"/>
  <c r="G370" i="2"/>
  <c r="G371" i="3" l="1"/>
  <c r="F371" i="3"/>
  <c r="C372" i="3" s="1"/>
  <c r="D371" i="2"/>
  <c r="D372" i="3" l="1"/>
  <c r="F371" i="2"/>
  <c r="C372" i="2" s="1"/>
  <c r="G371" i="2"/>
  <c r="G372" i="3" l="1"/>
  <c r="F372" i="3"/>
  <c r="C373" i="3" s="1"/>
  <c r="D372" i="2"/>
  <c r="D373" i="3" l="1"/>
  <c r="G372" i="2"/>
  <c r="F372" i="2"/>
  <c r="C373" i="2" s="1"/>
  <c r="G373" i="3" l="1"/>
  <c r="F373" i="3"/>
  <c r="C374" i="3" s="1"/>
  <c r="D373" i="2"/>
  <c r="D374" i="3" l="1"/>
  <c r="F373" i="2"/>
  <c r="C374" i="2" s="1"/>
  <c r="G373" i="2"/>
  <c r="G374" i="3" l="1"/>
  <c r="F374" i="3"/>
  <c r="C375" i="3" s="1"/>
  <c r="D374" i="2"/>
  <c r="D375" i="3" l="1"/>
  <c r="F374" i="2"/>
  <c r="C375" i="2" s="1"/>
  <c r="G374" i="2"/>
  <c r="G375" i="3" l="1"/>
  <c r="F375" i="3"/>
  <c r="C376" i="3" s="1"/>
  <c r="D375" i="2"/>
  <c r="D376" i="3" l="1"/>
  <c r="F375" i="2"/>
  <c r="C376" i="2" s="1"/>
  <c r="G375" i="2"/>
  <c r="G376" i="3" l="1"/>
  <c r="F376" i="3"/>
  <c r="C377" i="3" s="1"/>
  <c r="D376" i="2"/>
  <c r="D377" i="3" l="1"/>
  <c r="F376" i="2"/>
  <c r="C377" i="2" s="1"/>
  <c r="G376" i="2"/>
  <c r="F377" i="3" l="1"/>
  <c r="C378" i="3" s="1"/>
  <c r="G377" i="3"/>
  <c r="D377" i="2"/>
  <c r="D378" i="3" l="1"/>
  <c r="F377" i="2"/>
  <c r="C378" i="2" s="1"/>
  <c r="G377" i="2"/>
  <c r="G378" i="3" l="1"/>
  <c r="F378" i="3"/>
  <c r="C379" i="3" s="1"/>
  <c r="D378" i="2"/>
  <c r="D379" i="3" l="1"/>
  <c r="F378" i="2"/>
  <c r="C379" i="2" s="1"/>
  <c r="G378" i="2"/>
  <c r="G379" i="3" l="1"/>
  <c r="F379" i="3"/>
  <c r="C380" i="3" s="1"/>
  <c r="D379" i="2"/>
  <c r="D380" i="3" l="1"/>
  <c r="F379" i="2"/>
  <c r="C380" i="2" s="1"/>
  <c r="G379" i="2"/>
  <c r="G380" i="3" l="1"/>
  <c r="F380" i="3"/>
  <c r="C381" i="3" s="1"/>
  <c r="D380" i="2"/>
  <c r="D381" i="3" l="1"/>
  <c r="F380" i="2"/>
  <c r="C381" i="2" s="1"/>
  <c r="G380" i="2"/>
  <c r="F381" i="3" l="1"/>
  <c r="C382" i="3" s="1"/>
  <c r="G381" i="3"/>
  <c r="D381" i="2"/>
  <c r="D382" i="3" l="1"/>
  <c r="G381" i="2"/>
  <c r="F381" i="2"/>
  <c r="C382" i="2" s="1"/>
  <c r="G382" i="3" l="1"/>
  <c r="F382" i="3"/>
  <c r="C383" i="3" s="1"/>
  <c r="D382" i="2"/>
  <c r="D383" i="3" l="1"/>
  <c r="F382" i="2"/>
  <c r="C383" i="2" s="1"/>
  <c r="G382" i="2"/>
  <c r="G383" i="3" l="1"/>
  <c r="F383" i="3"/>
  <c r="C384" i="3" s="1"/>
  <c r="D383" i="2"/>
  <c r="D384" i="3" l="1"/>
  <c r="F383" i="2"/>
  <c r="C384" i="2" s="1"/>
  <c r="G383" i="2"/>
  <c r="G384" i="3" l="1"/>
  <c r="F384" i="3"/>
  <c r="C385" i="3" s="1"/>
  <c r="D384" i="2"/>
  <c r="D385" i="3" l="1"/>
  <c r="F384" i="2"/>
  <c r="C385" i="2" s="1"/>
  <c r="G384" i="2"/>
  <c r="F385" i="3" l="1"/>
  <c r="C386" i="3" s="1"/>
  <c r="G385" i="3"/>
  <c r="D385" i="2"/>
  <c r="D386" i="3" l="1"/>
  <c r="F385" i="2"/>
  <c r="C386" i="2" s="1"/>
  <c r="G385" i="2"/>
  <c r="F386" i="3" l="1"/>
  <c r="C387" i="3" s="1"/>
  <c r="G386" i="3"/>
  <c r="D386" i="2"/>
  <c r="D387" i="3" l="1"/>
  <c r="F386" i="2"/>
  <c r="C387" i="2" s="1"/>
  <c r="G386" i="2"/>
  <c r="F387" i="3" l="1"/>
  <c r="C388" i="3" s="1"/>
  <c r="G387" i="3"/>
  <c r="D387" i="2"/>
  <c r="D388" i="3" l="1"/>
  <c r="G387" i="2"/>
  <c r="F387" i="2"/>
  <c r="C388" i="2" s="1"/>
  <c r="F388" i="3" l="1"/>
  <c r="C389" i="3" s="1"/>
  <c r="G388" i="3"/>
  <c r="D388" i="2"/>
  <c r="D389" i="3" l="1"/>
  <c r="F388" i="2"/>
  <c r="C389" i="2" s="1"/>
  <c r="G388" i="2"/>
  <c r="F389" i="3" l="1"/>
  <c r="C390" i="3" s="1"/>
  <c r="G389" i="3"/>
  <c r="D389" i="2"/>
  <c r="D390" i="3" l="1"/>
  <c r="F389" i="2"/>
  <c r="C390" i="2" s="1"/>
  <c r="G389" i="2"/>
  <c r="F390" i="3" l="1"/>
  <c r="C391" i="3" s="1"/>
  <c r="G390" i="3"/>
  <c r="D390" i="2"/>
  <c r="D391" i="3" l="1"/>
  <c r="F390" i="2"/>
  <c r="C391" i="2" s="1"/>
  <c r="G390" i="2"/>
  <c r="F391" i="3" l="1"/>
  <c r="C392" i="3" s="1"/>
  <c r="G391" i="3"/>
  <c r="D391" i="2"/>
  <c r="D392" i="3" l="1"/>
  <c r="F391" i="2"/>
  <c r="C392" i="2" s="1"/>
  <c r="G391" i="2"/>
  <c r="F392" i="3" l="1"/>
  <c r="C393" i="3" s="1"/>
  <c r="G392" i="3"/>
  <c r="D392" i="2"/>
  <c r="D393" i="3" l="1"/>
  <c r="F392" i="2"/>
  <c r="C393" i="2" s="1"/>
  <c r="G392" i="2"/>
  <c r="F393" i="3" l="1"/>
  <c r="C394" i="3" s="1"/>
  <c r="G393" i="3"/>
  <c r="D393" i="2"/>
  <c r="D394" i="3" l="1"/>
  <c r="F393" i="2"/>
  <c r="C394" i="2" s="1"/>
  <c r="G393" i="2"/>
  <c r="F394" i="3" l="1"/>
  <c r="C395" i="3" s="1"/>
  <c r="G394" i="3"/>
  <c r="D394" i="2"/>
  <c r="D395" i="3" l="1"/>
  <c r="F394" i="2"/>
  <c r="C395" i="2" s="1"/>
  <c r="G394" i="2"/>
  <c r="F395" i="3" l="1"/>
  <c r="C396" i="3" s="1"/>
  <c r="G395" i="3"/>
  <c r="D395" i="2"/>
  <c r="D396" i="3" l="1"/>
  <c r="F395" i="2"/>
  <c r="C396" i="2" s="1"/>
  <c r="G395" i="2"/>
  <c r="F396" i="3" l="1"/>
  <c r="C397" i="3" s="1"/>
  <c r="G396" i="3"/>
  <c r="D396" i="2"/>
  <c r="D397" i="3" l="1"/>
  <c r="F396" i="2"/>
  <c r="C397" i="2" s="1"/>
  <c r="G396" i="2"/>
  <c r="F397" i="3" l="1"/>
  <c r="C398" i="3" s="1"/>
  <c r="G397" i="3"/>
  <c r="D397" i="2"/>
  <c r="D398" i="3" l="1"/>
  <c r="F397" i="2"/>
  <c r="C398" i="2" s="1"/>
  <c r="G397" i="2"/>
  <c r="F398" i="3" l="1"/>
  <c r="C399" i="3" s="1"/>
  <c r="G398" i="3"/>
  <c r="D398" i="2"/>
  <c r="D399" i="3" l="1"/>
  <c r="F398" i="2"/>
  <c r="C399" i="2" s="1"/>
  <c r="G398" i="2"/>
  <c r="F399" i="3" l="1"/>
  <c r="C400" i="3" s="1"/>
  <c r="G399" i="3"/>
  <c r="D399" i="2"/>
  <c r="D400" i="3" l="1"/>
  <c r="F399" i="2"/>
  <c r="C400" i="2" s="1"/>
  <c r="G399" i="2"/>
  <c r="F400" i="3" l="1"/>
  <c r="C401" i="3" s="1"/>
  <c r="G400" i="3"/>
  <c r="D400" i="2"/>
  <c r="D401" i="3" l="1"/>
  <c r="F400" i="2"/>
  <c r="C401" i="2" s="1"/>
  <c r="G400" i="2"/>
  <c r="F401" i="3" l="1"/>
  <c r="C402" i="3" s="1"/>
  <c r="G401" i="3"/>
  <c r="D401" i="2"/>
  <c r="D402" i="3" l="1"/>
  <c r="F401" i="2"/>
  <c r="C402" i="2" s="1"/>
  <c r="G401" i="2"/>
  <c r="F402" i="3" l="1"/>
  <c r="C403" i="3" s="1"/>
  <c r="G402" i="3"/>
  <c r="D402" i="2"/>
  <c r="D403" i="3" l="1"/>
  <c r="F402" i="2"/>
  <c r="C403" i="2" s="1"/>
  <c r="G402" i="2"/>
  <c r="F403" i="3" l="1"/>
  <c r="C404" i="3" s="1"/>
  <c r="G403" i="3"/>
  <c r="D403" i="2"/>
  <c r="D404" i="3" l="1"/>
  <c r="F403" i="2"/>
  <c r="C404" i="2" s="1"/>
  <c r="G403" i="2"/>
  <c r="F404" i="3" l="1"/>
  <c r="C405" i="3" s="1"/>
  <c r="G404" i="3"/>
  <c r="D404" i="2"/>
  <c r="D405" i="3" l="1"/>
  <c r="G404" i="2"/>
  <c r="F404" i="2"/>
  <c r="C405" i="2" s="1"/>
  <c r="F405" i="3" l="1"/>
  <c r="C406" i="3" s="1"/>
  <c r="G405" i="3"/>
  <c r="D405" i="2"/>
  <c r="D406" i="3" l="1"/>
  <c r="F405" i="2"/>
  <c r="C406" i="2" s="1"/>
  <c r="G405" i="2"/>
  <c r="F406" i="3" l="1"/>
  <c r="C407" i="3" s="1"/>
  <c r="G406" i="3"/>
  <c r="D406" i="2"/>
  <c r="D407" i="3" l="1"/>
  <c r="F406" i="2"/>
  <c r="C407" i="2" s="1"/>
  <c r="G406" i="2"/>
  <c r="F407" i="3" l="1"/>
  <c r="C408" i="3" s="1"/>
  <c r="G407" i="3"/>
  <c r="D407" i="2"/>
  <c r="D408" i="3" l="1"/>
  <c r="F407" i="2"/>
  <c r="C408" i="2" s="1"/>
  <c r="G407" i="2"/>
  <c r="F408" i="3" l="1"/>
  <c r="C409" i="3" s="1"/>
  <c r="G408" i="3"/>
  <c r="D408" i="2"/>
  <c r="D409" i="3" l="1"/>
  <c r="F408" i="2"/>
  <c r="C409" i="2" s="1"/>
  <c r="G408" i="2"/>
  <c r="F409" i="3" l="1"/>
  <c r="C410" i="3" s="1"/>
  <c r="G409" i="3"/>
  <c r="D409" i="2"/>
  <c r="D410" i="3" l="1"/>
  <c r="F409" i="2"/>
  <c r="C410" i="2" s="1"/>
  <c r="G409" i="2"/>
  <c r="F410" i="3" l="1"/>
  <c r="C411" i="3" s="1"/>
  <c r="G410" i="3"/>
  <c r="D410" i="2"/>
  <c r="D411" i="3" l="1"/>
  <c r="F410" i="2"/>
  <c r="C411" i="2" s="1"/>
  <c r="G410" i="2"/>
  <c r="F411" i="3" l="1"/>
  <c r="C412" i="3" s="1"/>
  <c r="G411" i="3"/>
  <c r="D411" i="2"/>
  <c r="D412" i="3" l="1"/>
  <c r="F411" i="2"/>
  <c r="C412" i="2" s="1"/>
  <c r="G411" i="2"/>
  <c r="F412" i="3" l="1"/>
  <c r="C413" i="3" s="1"/>
  <c r="G412" i="3"/>
  <c r="D412" i="2"/>
  <c r="D413" i="3" l="1"/>
  <c r="F412" i="2"/>
  <c r="C413" i="2" s="1"/>
  <c r="G412" i="2"/>
  <c r="F413" i="3" l="1"/>
  <c r="C414" i="3" s="1"/>
  <c r="G413" i="3"/>
  <c r="D413" i="2"/>
  <c r="D414" i="3" l="1"/>
  <c r="F413" i="2"/>
  <c r="C414" i="2" s="1"/>
  <c r="G413" i="2"/>
  <c r="F414" i="3" l="1"/>
  <c r="C415" i="3" s="1"/>
  <c r="G414" i="3"/>
  <c r="D414" i="2"/>
  <c r="D415" i="3" l="1"/>
  <c r="G414" i="2"/>
  <c r="F414" i="2"/>
  <c r="C415" i="2" s="1"/>
  <c r="F415" i="3" l="1"/>
  <c r="C416" i="3" s="1"/>
  <c r="G415" i="3"/>
  <c r="D415" i="2"/>
  <c r="D416" i="3" l="1"/>
  <c r="G415" i="2"/>
  <c r="F415" i="2"/>
  <c r="C416" i="2" s="1"/>
  <c r="F416" i="3" l="1"/>
  <c r="C417" i="3" s="1"/>
  <c r="G416" i="3"/>
  <c r="D416" i="2"/>
  <c r="D417" i="3" l="1"/>
  <c r="G416" i="2"/>
  <c r="F416" i="2"/>
  <c r="C417" i="2" s="1"/>
  <c r="F417" i="3" l="1"/>
  <c r="C418" i="3" s="1"/>
  <c r="G417" i="3"/>
  <c r="D417" i="2"/>
  <c r="D418" i="3" l="1"/>
  <c r="F417" i="2"/>
  <c r="C418" i="2" s="1"/>
  <c r="G417" i="2"/>
  <c r="F418" i="3" l="1"/>
  <c r="C419" i="3" s="1"/>
  <c r="G418" i="3"/>
  <c r="D418" i="2"/>
  <c r="D419" i="3" l="1"/>
  <c r="G418" i="2"/>
  <c r="F418" i="2"/>
  <c r="C419" i="2" s="1"/>
  <c r="F419" i="3" l="1"/>
  <c r="C420" i="3" s="1"/>
  <c r="G419" i="3"/>
  <c r="D419" i="2"/>
  <c r="D420" i="3" l="1"/>
  <c r="F419" i="2"/>
  <c r="C420" i="2" s="1"/>
  <c r="G419" i="2"/>
  <c r="F420" i="3" l="1"/>
  <c r="C421" i="3" s="1"/>
  <c r="G420" i="3"/>
  <c r="D420" i="2"/>
  <c r="D421" i="3" l="1"/>
  <c r="F420" i="2"/>
  <c r="C421" i="2" s="1"/>
  <c r="G420" i="2"/>
  <c r="F421" i="3" l="1"/>
  <c r="C422" i="3" s="1"/>
  <c r="G421" i="3"/>
  <c r="D421" i="2"/>
  <c r="D422" i="3" l="1"/>
  <c r="G421" i="2"/>
  <c r="F421" i="2"/>
  <c r="C422" i="2" s="1"/>
  <c r="F422" i="3" l="1"/>
  <c r="C423" i="3" s="1"/>
  <c r="G422" i="3"/>
  <c r="D422" i="2"/>
  <c r="D423" i="3" l="1"/>
  <c r="F422" i="2"/>
  <c r="C423" i="2" s="1"/>
  <c r="G422" i="2"/>
  <c r="F423" i="3" l="1"/>
  <c r="C424" i="3" s="1"/>
  <c r="G423" i="3"/>
  <c r="D423" i="2"/>
  <c r="D424" i="3" l="1"/>
  <c r="G423" i="2"/>
  <c r="F423" i="2"/>
  <c r="C424" i="2" s="1"/>
  <c r="F424" i="3" l="1"/>
  <c r="C425" i="3" s="1"/>
  <c r="G424" i="3"/>
  <c r="D424" i="2"/>
  <c r="D425" i="3" l="1"/>
  <c r="F424" i="2"/>
  <c r="C425" i="2" s="1"/>
  <c r="G424" i="2"/>
  <c r="F425" i="3" l="1"/>
  <c r="C426" i="3" s="1"/>
  <c r="G425" i="3"/>
  <c r="D425" i="2"/>
  <c r="D426" i="3" l="1"/>
  <c r="F425" i="2"/>
  <c r="C426" i="2" s="1"/>
  <c r="G425" i="2"/>
  <c r="F426" i="3" l="1"/>
  <c r="C427" i="3" s="1"/>
  <c r="G426" i="3"/>
  <c r="D426" i="2"/>
  <c r="D427" i="3" l="1"/>
  <c r="G426" i="2"/>
  <c r="F426" i="2"/>
  <c r="C427" i="2" s="1"/>
  <c r="F427" i="3" l="1"/>
  <c r="C428" i="3" s="1"/>
  <c r="G427" i="3"/>
  <c r="D427" i="2"/>
  <c r="D428" i="3" l="1"/>
  <c r="F427" i="2"/>
  <c r="C428" i="2" s="1"/>
  <c r="G427" i="2"/>
  <c r="F428" i="3" l="1"/>
  <c r="C429" i="3" s="1"/>
  <c r="G428" i="3"/>
  <c r="D428" i="2"/>
  <c r="D429" i="3" l="1"/>
  <c r="F428" i="2"/>
  <c r="C429" i="2" s="1"/>
  <c r="G428" i="2"/>
  <c r="F429" i="3" l="1"/>
  <c r="C430" i="3" s="1"/>
  <c r="G429" i="3"/>
  <c r="D429" i="2"/>
  <c r="D430" i="3" l="1"/>
  <c r="G429" i="2"/>
  <c r="F429" i="2"/>
  <c r="C430" i="2" s="1"/>
  <c r="F430" i="3" l="1"/>
  <c r="C431" i="3" s="1"/>
  <c r="G430" i="3"/>
  <c r="D430" i="2"/>
  <c r="D431" i="3" l="1"/>
  <c r="F430" i="2"/>
  <c r="C431" i="2" s="1"/>
  <c r="G430" i="2"/>
  <c r="F431" i="3" l="1"/>
  <c r="C432" i="3" s="1"/>
  <c r="G431" i="3"/>
  <c r="D431" i="2"/>
  <c r="D432" i="3" l="1"/>
  <c r="G431" i="2"/>
  <c r="F431" i="2"/>
  <c r="C432" i="2" s="1"/>
  <c r="F432" i="3" l="1"/>
  <c r="C433" i="3" s="1"/>
  <c r="G432" i="3"/>
  <c r="D432" i="2"/>
  <c r="D433" i="3" l="1"/>
  <c r="F432" i="2"/>
  <c r="C433" i="2" s="1"/>
  <c r="G432" i="2"/>
  <c r="F433" i="3" l="1"/>
  <c r="C434" i="3" s="1"/>
  <c r="G433" i="3"/>
  <c r="D433" i="2"/>
  <c r="D434" i="3" l="1"/>
  <c r="F433" i="2"/>
  <c r="C434" i="2" s="1"/>
  <c r="G433" i="2"/>
  <c r="F434" i="3" l="1"/>
  <c r="C435" i="3" s="1"/>
  <c r="G434" i="3"/>
  <c r="D434" i="2"/>
  <c r="D435" i="3" l="1"/>
  <c r="F434" i="2"/>
  <c r="C435" i="2" s="1"/>
  <c r="G434" i="2"/>
  <c r="F435" i="3" l="1"/>
  <c r="C436" i="3" s="1"/>
  <c r="G435" i="3"/>
  <c r="D435" i="2"/>
  <c r="D436" i="3" l="1"/>
  <c r="F435" i="2"/>
  <c r="C436" i="2" s="1"/>
  <c r="G435" i="2"/>
  <c r="F436" i="3" l="1"/>
  <c r="C437" i="3" s="1"/>
  <c r="G436" i="3"/>
  <c r="D436" i="2"/>
  <c r="D437" i="3" l="1"/>
  <c r="F436" i="2"/>
  <c r="C437" i="2" s="1"/>
  <c r="G436" i="2"/>
  <c r="F437" i="3" l="1"/>
  <c r="C438" i="3" s="1"/>
  <c r="G437" i="3"/>
  <c r="D437" i="2"/>
  <c r="D438" i="3" l="1"/>
  <c r="F437" i="2"/>
  <c r="C438" i="2" s="1"/>
  <c r="G437" i="2"/>
  <c r="F438" i="3" l="1"/>
  <c r="C439" i="3" s="1"/>
  <c r="G438" i="3"/>
  <c r="D438" i="2"/>
  <c r="D439" i="3" l="1"/>
  <c r="F438" i="2"/>
  <c r="C439" i="2" s="1"/>
  <c r="G438" i="2"/>
  <c r="F439" i="3" l="1"/>
  <c r="C440" i="3" s="1"/>
  <c r="G439" i="3"/>
  <c r="D439" i="2"/>
  <c r="D440" i="3" l="1"/>
  <c r="F439" i="2"/>
  <c r="C440" i="2" s="1"/>
  <c r="G439" i="2"/>
  <c r="F440" i="3" l="1"/>
  <c r="C441" i="3" s="1"/>
  <c r="G440" i="3"/>
  <c r="D440" i="2"/>
  <c r="D441" i="3" l="1"/>
  <c r="F440" i="2"/>
  <c r="C441" i="2" s="1"/>
  <c r="G440" i="2"/>
  <c r="F441" i="3" l="1"/>
  <c r="C442" i="3" s="1"/>
  <c r="G441" i="3"/>
  <c r="D441" i="2"/>
  <c r="D442" i="3" l="1"/>
  <c r="F441" i="2"/>
  <c r="C442" i="2" s="1"/>
  <c r="G441" i="2"/>
  <c r="F442" i="3" l="1"/>
  <c r="C443" i="3" s="1"/>
  <c r="G442" i="3"/>
  <c r="D442" i="2"/>
  <c r="D443" i="3" l="1"/>
  <c r="G442" i="2"/>
  <c r="F442" i="2"/>
  <c r="C443" i="2" s="1"/>
  <c r="F443" i="3" l="1"/>
  <c r="C444" i="3" s="1"/>
  <c r="G443" i="3"/>
  <c r="D443" i="2"/>
  <c r="D444" i="3" l="1"/>
  <c r="F443" i="2"/>
  <c r="C444" i="2" s="1"/>
  <c r="G443" i="2"/>
  <c r="F444" i="3" l="1"/>
  <c r="C445" i="3" s="1"/>
  <c r="G444" i="3"/>
  <c r="D444" i="2"/>
  <c r="D445" i="3" l="1"/>
  <c r="G444" i="2"/>
  <c r="F444" i="2"/>
  <c r="C445" i="2" s="1"/>
  <c r="F445" i="3" l="1"/>
  <c r="C446" i="3" s="1"/>
  <c r="G445" i="3"/>
  <c r="D445" i="2"/>
  <c r="D446" i="3" l="1"/>
  <c r="F445" i="2"/>
  <c r="C446" i="2" s="1"/>
  <c r="G445" i="2"/>
  <c r="F446" i="3" l="1"/>
  <c r="C447" i="3" s="1"/>
  <c r="G446" i="3"/>
  <c r="D446" i="2"/>
  <c r="D447" i="3" l="1"/>
  <c r="F446" i="2"/>
  <c r="C447" i="2" s="1"/>
  <c r="G446" i="2"/>
  <c r="F447" i="3" l="1"/>
  <c r="C448" i="3" s="1"/>
  <c r="G447" i="3"/>
  <c r="D447" i="2"/>
  <c r="D448" i="3" l="1"/>
  <c r="F447" i="2"/>
  <c r="C448" i="2" s="1"/>
  <c r="G447" i="2"/>
  <c r="F448" i="3" l="1"/>
  <c r="C449" i="3" s="1"/>
  <c r="G448" i="3"/>
  <c r="D448" i="2"/>
  <c r="D449" i="3" l="1"/>
  <c r="F448" i="2"/>
  <c r="C449" i="2" s="1"/>
  <c r="G448" i="2"/>
  <c r="F449" i="3" l="1"/>
  <c r="C450" i="3" s="1"/>
  <c r="G449" i="3"/>
  <c r="D449" i="2"/>
  <c r="D450" i="3" l="1"/>
  <c r="F449" i="2"/>
  <c r="C450" i="2" s="1"/>
  <c r="G449" i="2"/>
  <c r="F450" i="3" l="1"/>
  <c r="C451" i="3" s="1"/>
  <c r="G450" i="3"/>
  <c r="D450" i="2"/>
  <c r="D451" i="3" l="1"/>
  <c r="F450" i="2"/>
  <c r="C451" i="2" s="1"/>
  <c r="G450" i="2"/>
  <c r="F451" i="3" l="1"/>
  <c r="C452" i="3" s="1"/>
  <c r="G451" i="3"/>
  <c r="D451" i="2"/>
  <c r="D452" i="3" l="1"/>
  <c r="F451" i="2"/>
  <c r="C452" i="2" s="1"/>
  <c r="G451" i="2"/>
  <c r="F452" i="3" l="1"/>
  <c r="C453" i="3" s="1"/>
  <c r="G452" i="3"/>
  <c r="D452" i="2"/>
  <c r="D453" i="3" l="1"/>
  <c r="G452" i="2"/>
  <c r="F452" i="2"/>
  <c r="C453" i="2" s="1"/>
  <c r="F453" i="3" l="1"/>
  <c r="C454" i="3" s="1"/>
  <c r="G453" i="3"/>
  <c r="D453" i="2"/>
  <c r="D454" i="3" l="1"/>
  <c r="G453" i="2"/>
  <c r="F453" i="2"/>
  <c r="C454" i="2" s="1"/>
  <c r="F454" i="3" l="1"/>
  <c r="C455" i="3" s="1"/>
  <c r="G454" i="3"/>
  <c r="D454" i="2"/>
  <c r="D455" i="3" l="1"/>
  <c r="G454" i="2"/>
  <c r="F454" i="2"/>
  <c r="C455" i="2" s="1"/>
  <c r="F455" i="3" l="1"/>
  <c r="C456" i="3" s="1"/>
  <c r="G455" i="3"/>
  <c r="D455" i="2"/>
  <c r="D456" i="3" l="1"/>
  <c r="F455" i="2"/>
  <c r="C456" i="2" s="1"/>
  <c r="G455" i="2"/>
  <c r="F456" i="3" l="1"/>
  <c r="C457" i="3" s="1"/>
  <c r="G456" i="3"/>
  <c r="D456" i="2"/>
  <c r="D457" i="3" l="1"/>
  <c r="F456" i="2"/>
  <c r="C457" i="2" s="1"/>
  <c r="G456" i="2"/>
  <c r="F457" i="3" l="1"/>
  <c r="C458" i="3" s="1"/>
  <c r="G457" i="3"/>
  <c r="D457" i="2"/>
  <c r="D458" i="3" l="1"/>
  <c r="F457" i="2"/>
  <c r="C458" i="2" s="1"/>
  <c r="G457" i="2"/>
  <c r="F458" i="3" l="1"/>
  <c r="C459" i="3" s="1"/>
  <c r="D459" i="3" s="1"/>
  <c r="G458" i="3"/>
  <c r="D458" i="2"/>
  <c r="F459" i="3" l="1"/>
  <c r="G459" i="3"/>
  <c r="F458" i="2"/>
  <c r="G458" i="2"/>
</calcChain>
</file>

<file path=xl/sharedStrings.xml><?xml version="1.0" encoding="utf-8"?>
<sst xmlns="http://schemas.openxmlformats.org/spreadsheetml/2006/main" count="97" uniqueCount="30">
  <si>
    <t>On Booking</t>
  </si>
  <si>
    <t>Paid By</t>
  </si>
  <si>
    <t>On Allotment</t>
  </si>
  <si>
    <t>Total</t>
  </si>
  <si>
    <t>Bank</t>
  </si>
  <si>
    <t>% Value</t>
  </si>
  <si>
    <t>To Prestige</t>
  </si>
  <si>
    <t>S No</t>
  </si>
  <si>
    <t>Bank Loan</t>
  </si>
  <si>
    <t>Interior</t>
  </si>
  <si>
    <t>us</t>
  </si>
  <si>
    <t>Date</t>
  </si>
  <si>
    <t>Principle</t>
  </si>
  <si>
    <t>Interest</t>
  </si>
  <si>
    <t>Bank Interest</t>
  </si>
  <si>
    <t>Paid</t>
  </si>
  <si>
    <t>EMI (Principle+Interest)</t>
  </si>
  <si>
    <t>EMI Paid to Bank</t>
  </si>
  <si>
    <t>Loan Release</t>
  </si>
  <si>
    <t>TOTAL IN 3 year</t>
  </si>
  <si>
    <t>3 Year</t>
  </si>
  <si>
    <t>Per Month</t>
  </si>
  <si>
    <t>Salary</t>
  </si>
  <si>
    <t>Left Amount /Month</t>
  </si>
  <si>
    <t>Saving - Akash</t>
  </si>
  <si>
    <t>Saving- Tingu</t>
  </si>
  <si>
    <t>Expenditure</t>
  </si>
  <si>
    <t>Only Iterest Paid</t>
  </si>
  <si>
    <t xml:space="preserve">Need to Paid by us </t>
  </si>
  <si>
    <t>Bulk Money Paid by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</si>
</sst>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15" fontId="0" fillId="0" borderId="1" xfId="0" applyNumberFormat="1" applyBorder="1" applyAlignment="1">
      <alignment horizontal="left"/>
    </xf>
    <xf numFmtId="0" fontId="1" fillId="0" borderId="2" xfId="0" applyFont="1" applyBorder="1"/>
    <xf numFmtId="9" fontId="0" fillId="0" borderId="1" xfId="0" applyNumberFormat="1" applyBorder="1"/>
    <xf numFmtId="0" fontId="0" fillId="2" borderId="1" xfId="0" applyFont="1" applyFill="1" applyBorder="1"/>
    <xf numFmtId="0" fontId="0" fillId="2" borderId="1" xfId="0" applyFill="1" applyBorder="1"/>
    <xf numFmtId="15" fontId="0" fillId="2" borderId="1" xfId="0" applyNumberFormat="1" applyFill="1" applyBorder="1" applyAlignment="1">
      <alignment horizontal="left"/>
    </xf>
    <xf numFmtId="15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0" fontId="1" fillId="0" borderId="3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3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10" zoomScaleNormal="110" workbookViewId="0">
      <selection activeCell="E3" sqref="E3"/>
    </sheetView>
  </sheetViews>
  <sheetFormatPr defaultRowHeight="15" x14ac:dyDescent="0.25"/>
  <cols>
    <col min="1" max="1" width="18.42578125" bestFit="1" customWidth="1"/>
    <col min="2" max="2" width="10.28515625" bestFit="1" customWidth="1"/>
    <col min="4" max="4" width="13.140625" bestFit="1" customWidth="1"/>
    <col min="7" max="7" width="10.85546875" bestFit="1" customWidth="1"/>
  </cols>
  <sheetData>
    <row r="1" spans="1:10" x14ac:dyDescent="0.25">
      <c r="C1" s="1" t="s">
        <v>7</v>
      </c>
      <c r="D1" s="1"/>
      <c r="E1" s="2" t="s">
        <v>1</v>
      </c>
      <c r="F1" s="2" t="s">
        <v>5</v>
      </c>
      <c r="G1" s="2" t="s">
        <v>6</v>
      </c>
      <c r="I1" s="12"/>
      <c r="J1" s="12"/>
    </row>
    <row r="2" spans="1:10" x14ac:dyDescent="0.25">
      <c r="A2" s="2" t="s">
        <v>3</v>
      </c>
      <c r="B2" s="5">
        <v>11716125</v>
      </c>
      <c r="C2" s="1">
        <v>1</v>
      </c>
      <c r="D2" s="7" t="s">
        <v>0</v>
      </c>
      <c r="E2" s="8" t="s">
        <v>10</v>
      </c>
      <c r="F2" s="8">
        <v>10</v>
      </c>
      <c r="G2" s="8">
        <f>F2%*B2</f>
        <v>1171612.5</v>
      </c>
      <c r="J2" s="26"/>
    </row>
    <row r="3" spans="1:10" x14ac:dyDescent="0.25">
      <c r="A3" s="1" t="s">
        <v>8</v>
      </c>
      <c r="B3" s="6">
        <v>0.75</v>
      </c>
      <c r="C3" s="1">
        <v>2</v>
      </c>
      <c r="D3" s="7" t="s">
        <v>2</v>
      </c>
      <c r="E3" s="8" t="s">
        <v>10</v>
      </c>
      <c r="F3" s="8">
        <v>10</v>
      </c>
      <c r="G3" s="8">
        <f>F3%*B2</f>
        <v>1171612.5</v>
      </c>
    </row>
    <row r="4" spans="1:10" x14ac:dyDescent="0.25">
      <c r="A4" s="1"/>
      <c r="B4" s="1">
        <f>B3*B2</f>
        <v>8787093.75</v>
      </c>
      <c r="C4" s="1">
        <v>3</v>
      </c>
      <c r="D4" s="4">
        <v>44686</v>
      </c>
      <c r="E4" s="1" t="s">
        <v>4</v>
      </c>
      <c r="F4" s="1">
        <v>4</v>
      </c>
      <c r="G4" s="1">
        <f>F4%*$B2</f>
        <v>468645</v>
      </c>
    </row>
    <row r="5" spans="1:10" x14ac:dyDescent="0.25">
      <c r="A5" s="1" t="s">
        <v>9</v>
      </c>
      <c r="B5" s="1">
        <f>25%*B4</f>
        <v>2196773.4375</v>
      </c>
      <c r="C5" s="1">
        <v>4</v>
      </c>
      <c r="D5" s="4">
        <v>44747</v>
      </c>
      <c r="E5" s="1" t="s">
        <v>4</v>
      </c>
      <c r="F5" s="1">
        <v>4</v>
      </c>
      <c r="G5" s="1">
        <f>F5%*$B2</f>
        <v>468645</v>
      </c>
    </row>
    <row r="6" spans="1:10" x14ac:dyDescent="0.25">
      <c r="C6" s="1">
        <v>5</v>
      </c>
      <c r="D6" s="10">
        <v>44809</v>
      </c>
      <c r="E6" s="11" t="s">
        <v>4</v>
      </c>
      <c r="F6" s="11">
        <v>4</v>
      </c>
      <c r="G6" s="11">
        <f>F6%*$B2</f>
        <v>468645</v>
      </c>
    </row>
    <row r="7" spans="1:10" x14ac:dyDescent="0.25">
      <c r="A7" s="2" t="s">
        <v>28</v>
      </c>
      <c r="B7" s="3">
        <f>B2-B4</f>
        <v>2929031.25</v>
      </c>
      <c r="C7" s="1">
        <v>6</v>
      </c>
      <c r="D7" s="4">
        <v>44870</v>
      </c>
      <c r="E7" s="1" t="s">
        <v>4</v>
      </c>
      <c r="F7" s="1">
        <v>4</v>
      </c>
      <c r="G7" s="1">
        <f>F7%*B2</f>
        <v>468645</v>
      </c>
    </row>
    <row r="8" spans="1:10" x14ac:dyDescent="0.25">
      <c r="B8">
        <f>25%*B2</f>
        <v>2929031.25</v>
      </c>
      <c r="C8" s="1">
        <v>7</v>
      </c>
      <c r="D8" s="4">
        <v>44931</v>
      </c>
      <c r="E8" s="1" t="s">
        <v>4</v>
      </c>
      <c r="F8" s="1">
        <v>4</v>
      </c>
      <c r="G8" s="1">
        <f>F8%*B2</f>
        <v>468645</v>
      </c>
    </row>
    <row r="9" spans="1:10" x14ac:dyDescent="0.25">
      <c r="C9" s="1">
        <v>8</v>
      </c>
      <c r="D9" s="4">
        <v>44990</v>
      </c>
      <c r="E9" s="1" t="s">
        <v>4</v>
      </c>
      <c r="F9" s="1">
        <v>4</v>
      </c>
      <c r="G9" s="1">
        <f>F9%*B2</f>
        <v>468645</v>
      </c>
    </row>
    <row r="10" spans="1:10" x14ac:dyDescent="0.25">
      <c r="C10" s="1">
        <v>9</v>
      </c>
      <c r="D10" s="10">
        <v>45051</v>
      </c>
      <c r="E10" s="11" t="s">
        <v>4</v>
      </c>
      <c r="F10" s="11">
        <v>4</v>
      </c>
      <c r="G10" s="11">
        <f>F10%*B2</f>
        <v>468645</v>
      </c>
    </row>
    <row r="11" spans="1:10" x14ac:dyDescent="0.25">
      <c r="C11" s="1">
        <v>10</v>
      </c>
      <c r="D11" s="4">
        <v>45112</v>
      </c>
      <c r="E11" s="1" t="s">
        <v>4</v>
      </c>
      <c r="F11" s="1">
        <v>4</v>
      </c>
      <c r="G11" s="1">
        <f>F11%*B2</f>
        <v>468645</v>
      </c>
    </row>
    <row r="12" spans="1:10" x14ac:dyDescent="0.25">
      <c r="C12" s="1">
        <v>11</v>
      </c>
      <c r="D12" s="4">
        <v>45174</v>
      </c>
      <c r="E12" s="1" t="s">
        <v>4</v>
      </c>
      <c r="F12" s="1">
        <v>4</v>
      </c>
      <c r="G12" s="1">
        <f>F12%*B2</f>
        <v>468645</v>
      </c>
    </row>
    <row r="13" spans="1:10" x14ac:dyDescent="0.25">
      <c r="C13" s="1">
        <v>12</v>
      </c>
      <c r="D13" s="4">
        <v>45235</v>
      </c>
      <c r="E13" s="1" t="s">
        <v>4</v>
      </c>
      <c r="F13" s="1">
        <v>4</v>
      </c>
      <c r="G13" s="1">
        <f>F13%*B2</f>
        <v>468645</v>
      </c>
    </row>
    <row r="14" spans="1:10" x14ac:dyDescent="0.25">
      <c r="C14" s="1">
        <v>13</v>
      </c>
      <c r="D14" s="9">
        <v>45296</v>
      </c>
      <c r="E14" s="8" t="s">
        <v>10</v>
      </c>
      <c r="F14" s="8">
        <v>4</v>
      </c>
      <c r="G14" s="8">
        <f>F14%*B2</f>
        <v>468645</v>
      </c>
    </row>
    <row r="15" spans="1:10" x14ac:dyDescent="0.25">
      <c r="C15" s="1">
        <v>14</v>
      </c>
      <c r="D15" s="4">
        <v>45356</v>
      </c>
      <c r="E15" s="1" t="s">
        <v>4</v>
      </c>
      <c r="F15" s="1">
        <v>4</v>
      </c>
      <c r="G15" s="1">
        <f>F15%*B2</f>
        <v>468645</v>
      </c>
    </row>
    <row r="16" spans="1:10" x14ac:dyDescent="0.25">
      <c r="C16" s="1">
        <v>15</v>
      </c>
      <c r="D16" s="4">
        <v>45417</v>
      </c>
      <c r="E16" s="1" t="s">
        <v>4</v>
      </c>
      <c r="F16" s="1">
        <v>4</v>
      </c>
      <c r="G16" s="1">
        <f>F16%*B2</f>
        <v>468645</v>
      </c>
    </row>
    <row r="17" spans="3:7" x14ac:dyDescent="0.25">
      <c r="C17" s="1">
        <v>16</v>
      </c>
      <c r="D17" s="4">
        <v>45478</v>
      </c>
      <c r="E17" s="1" t="s">
        <v>4</v>
      </c>
      <c r="F17" s="1">
        <v>4</v>
      </c>
      <c r="G17" s="1">
        <f>F17%*B2</f>
        <v>468645</v>
      </c>
    </row>
    <row r="18" spans="3:7" x14ac:dyDescent="0.25">
      <c r="C18" s="1">
        <v>17</v>
      </c>
      <c r="D18" s="9">
        <v>45540</v>
      </c>
      <c r="E18" s="8" t="s">
        <v>10</v>
      </c>
      <c r="F18" s="8">
        <v>4</v>
      </c>
      <c r="G18" s="8">
        <f>F18%*B2</f>
        <v>468645</v>
      </c>
    </row>
    <row r="19" spans="3:7" x14ac:dyDescent="0.25">
      <c r="C19" s="1">
        <v>18</v>
      </c>
      <c r="D19" s="4">
        <v>45601</v>
      </c>
      <c r="E19" s="1" t="s">
        <v>4</v>
      </c>
      <c r="F19" s="1">
        <v>4</v>
      </c>
      <c r="G19" s="1">
        <f>F19%*B2</f>
        <v>468645</v>
      </c>
    </row>
    <row r="20" spans="3:7" x14ac:dyDescent="0.25">
      <c r="C20" s="1">
        <v>19</v>
      </c>
      <c r="D20" s="4">
        <v>45662</v>
      </c>
      <c r="E20" s="1" t="s">
        <v>4</v>
      </c>
      <c r="F20" s="1">
        <v>4</v>
      </c>
      <c r="G20" s="1">
        <f>F20%*B2</f>
        <v>468645</v>
      </c>
    </row>
    <row r="21" spans="3:7" x14ac:dyDescent="0.25">
      <c r="C21" s="1">
        <v>20</v>
      </c>
      <c r="D21" s="4">
        <v>45721</v>
      </c>
      <c r="E21" s="1" t="s">
        <v>4</v>
      </c>
      <c r="F21" s="1">
        <v>4</v>
      </c>
      <c r="G21" s="1">
        <f>F21%*B2</f>
        <v>468645</v>
      </c>
    </row>
    <row r="22" spans="3:7" x14ac:dyDescent="0.25">
      <c r="C22" s="1">
        <v>21</v>
      </c>
      <c r="D22" s="10">
        <v>45782</v>
      </c>
      <c r="E22" s="11" t="s">
        <v>4</v>
      </c>
      <c r="F22" s="11">
        <v>4</v>
      </c>
      <c r="G22" s="11">
        <f>F22%*B2</f>
        <v>468645</v>
      </c>
    </row>
    <row r="23" spans="3:7" x14ac:dyDescent="0.25">
      <c r="C23" s="1">
        <v>22</v>
      </c>
      <c r="D23" s="4">
        <v>45843</v>
      </c>
      <c r="E23" s="1" t="s">
        <v>4</v>
      </c>
      <c r="F23" s="1">
        <v>4</v>
      </c>
      <c r="G23" s="1">
        <f>F23%*B2</f>
        <v>468645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8"/>
  <sheetViews>
    <sheetView zoomScale="130" zoomScaleNormal="130" workbookViewId="0">
      <selection activeCell="C1" sqref="C1"/>
    </sheetView>
  </sheetViews>
  <sheetFormatPr defaultRowHeight="15" x14ac:dyDescent="0.25"/>
  <cols>
    <col min="1" max="1" width="23.28515625" style="13" customWidth="1"/>
    <col min="2" max="2" width="5.28515625" style="13" bestFit="1" customWidth="1"/>
    <col min="3" max="3" width="14" style="16" customWidth="1"/>
    <col min="4" max="4" width="16" style="16" customWidth="1"/>
    <col min="5" max="5" width="25.85546875" style="16" bestFit="1" customWidth="1"/>
    <col min="6" max="6" width="11.5703125" customWidth="1"/>
    <col min="7" max="7" width="11.140625" customWidth="1"/>
    <col min="8" max="8" width="23.5703125" customWidth="1"/>
  </cols>
  <sheetData>
    <row r="1" spans="1:8" x14ac:dyDescent="0.25">
      <c r="A1" s="14" t="s">
        <v>14</v>
      </c>
      <c r="B1" s="14"/>
      <c r="C1" s="18">
        <v>7.15</v>
      </c>
    </row>
    <row r="2" spans="1:8" x14ac:dyDescent="0.25">
      <c r="F2" s="27" t="s">
        <v>17</v>
      </c>
      <c r="G2" s="27"/>
      <c r="H2" s="2" t="s">
        <v>29</v>
      </c>
    </row>
    <row r="3" spans="1:8" x14ac:dyDescent="0.25">
      <c r="A3" s="15" t="s">
        <v>11</v>
      </c>
      <c r="B3" s="15" t="s">
        <v>15</v>
      </c>
      <c r="C3" s="17" t="s">
        <v>18</v>
      </c>
      <c r="D3" s="17" t="s">
        <v>13</v>
      </c>
      <c r="E3" s="19" t="s">
        <v>16</v>
      </c>
      <c r="F3" s="21" t="s">
        <v>12</v>
      </c>
      <c r="G3" s="21" t="s">
        <v>13</v>
      </c>
      <c r="H3" s="1"/>
    </row>
    <row r="4" spans="1:8" x14ac:dyDescent="0.25">
      <c r="A4" s="4">
        <v>44686</v>
      </c>
      <c r="B4" s="14" t="s">
        <v>4</v>
      </c>
      <c r="C4" s="18">
        <f>Prestige!G4</f>
        <v>468645</v>
      </c>
      <c r="D4" s="18">
        <f>($C$1%*C4)/12</f>
        <v>2792.3431249999999</v>
      </c>
      <c r="E4" s="18">
        <v>61301</v>
      </c>
      <c r="F4" s="1">
        <f>E4-D4</f>
        <v>58508.656875000001</v>
      </c>
      <c r="G4" s="1">
        <f>D4</f>
        <v>2792.3431249999999</v>
      </c>
      <c r="H4" s="1"/>
    </row>
    <row r="5" spans="1:8" x14ac:dyDescent="0.25">
      <c r="A5" s="4">
        <v>44717</v>
      </c>
      <c r="B5" s="4"/>
      <c r="C5" s="18">
        <f>C4-F4</f>
        <v>410136.34312500001</v>
      </c>
      <c r="D5" s="18">
        <f>($C$1%*C5)/12</f>
        <v>2443.7290444531254</v>
      </c>
      <c r="E5" s="18">
        <v>61301</v>
      </c>
      <c r="F5" s="1">
        <f>E5-D5</f>
        <v>58857.270955546875</v>
      </c>
      <c r="G5" s="1">
        <f t="shared" ref="G5:G42" si="0">D5</f>
        <v>2443.7290444531254</v>
      </c>
      <c r="H5" s="1"/>
    </row>
    <row r="6" spans="1:8" x14ac:dyDescent="0.25">
      <c r="A6" s="4">
        <v>44747</v>
      </c>
      <c r="B6" s="14" t="s">
        <v>4</v>
      </c>
      <c r="C6" s="18">
        <f>C5+Prestige!G5-F5</f>
        <v>819924.07216945314</v>
      </c>
      <c r="D6" s="18">
        <f>($C$1%*C6)/12</f>
        <v>4885.3809300096591</v>
      </c>
      <c r="E6" s="18">
        <v>61301</v>
      </c>
      <c r="F6" s="1">
        <f t="shared" ref="F6:F42" si="1">E6-D6</f>
        <v>56415.619069990338</v>
      </c>
      <c r="G6" s="1">
        <f t="shared" si="0"/>
        <v>4885.3809300096591</v>
      </c>
      <c r="H6" s="1"/>
    </row>
    <row r="7" spans="1:8" x14ac:dyDescent="0.25">
      <c r="A7" s="4">
        <v>44778</v>
      </c>
      <c r="B7" s="4"/>
      <c r="C7" s="18">
        <f>C6-F6</f>
        <v>763508.45309946279</v>
      </c>
      <c r="D7" s="18">
        <f t="shared" ref="D7:D70" si="2">($C$1%*C7)/12</f>
        <v>4549.2378663843001</v>
      </c>
      <c r="E7" s="18">
        <v>61301</v>
      </c>
      <c r="F7" s="1">
        <f t="shared" si="1"/>
        <v>56751.762133615703</v>
      </c>
      <c r="G7" s="1">
        <f t="shared" si="0"/>
        <v>4549.2378663843001</v>
      </c>
      <c r="H7" s="1"/>
    </row>
    <row r="8" spans="1:8" x14ac:dyDescent="0.25">
      <c r="A8" s="4">
        <v>44809</v>
      </c>
      <c r="B8" s="14" t="s">
        <v>4</v>
      </c>
      <c r="C8" s="18">
        <f>C7+Prestige!G6 -F7</f>
        <v>1175401.6909658469</v>
      </c>
      <c r="D8" s="18">
        <f t="shared" si="2"/>
        <v>7003.4350753381723</v>
      </c>
      <c r="E8" s="18">
        <v>61301</v>
      </c>
      <c r="F8" s="1">
        <f t="shared" si="1"/>
        <v>54297.564924661827</v>
      </c>
      <c r="G8" s="1">
        <f t="shared" si="0"/>
        <v>7003.4350753381723</v>
      </c>
      <c r="H8" s="1"/>
    </row>
    <row r="9" spans="1:8" x14ac:dyDescent="0.25">
      <c r="A9" s="4">
        <v>44839</v>
      </c>
      <c r="B9" s="4"/>
      <c r="C9" s="18">
        <f>C8-F8</f>
        <v>1121104.1260411851</v>
      </c>
      <c r="D9" s="18">
        <f t="shared" si="2"/>
        <v>6679.9120843287283</v>
      </c>
      <c r="E9" s="18">
        <v>61301</v>
      </c>
      <c r="F9" s="1">
        <f t="shared" si="1"/>
        <v>54621.087915671269</v>
      </c>
      <c r="G9" s="1">
        <f t="shared" si="0"/>
        <v>6679.9120843287283</v>
      </c>
      <c r="H9" s="1"/>
    </row>
    <row r="10" spans="1:8" x14ac:dyDescent="0.25">
      <c r="A10" s="4">
        <v>44870</v>
      </c>
      <c r="B10" s="14" t="s">
        <v>4</v>
      </c>
      <c r="C10" s="18">
        <f>C9+Prestige!G7-F9</f>
        <v>1535128.0381255138</v>
      </c>
      <c r="D10" s="18">
        <f t="shared" si="2"/>
        <v>9146.8045604978543</v>
      </c>
      <c r="E10" s="18">
        <v>61301</v>
      </c>
      <c r="F10" s="1">
        <f t="shared" si="1"/>
        <v>52154.195439502146</v>
      </c>
      <c r="G10" s="1">
        <f t="shared" si="0"/>
        <v>9146.8045604978543</v>
      </c>
      <c r="H10" s="1"/>
    </row>
    <row r="11" spans="1:8" x14ac:dyDescent="0.25">
      <c r="A11" s="4">
        <v>44900</v>
      </c>
      <c r="B11" s="4"/>
      <c r="C11" s="18">
        <f>C10-F10</f>
        <v>1482973.8426860117</v>
      </c>
      <c r="D11" s="18">
        <f t="shared" si="2"/>
        <v>8836.052479337488</v>
      </c>
      <c r="E11" s="18">
        <v>61301</v>
      </c>
      <c r="F11" s="1">
        <f t="shared" si="1"/>
        <v>52464.947520662514</v>
      </c>
      <c r="G11" s="1">
        <f t="shared" si="0"/>
        <v>8836.052479337488</v>
      </c>
      <c r="H11" s="1"/>
    </row>
    <row r="12" spans="1:8" x14ac:dyDescent="0.25">
      <c r="A12" s="4">
        <v>44931</v>
      </c>
      <c r="B12" s="14" t="s">
        <v>4</v>
      </c>
      <c r="C12" s="18">
        <f>C11+Prestige!G8-F11</f>
        <v>1899153.8951653491</v>
      </c>
      <c r="D12" s="18">
        <f t="shared" si="2"/>
        <v>11315.791958693539</v>
      </c>
      <c r="E12" s="18">
        <v>61301</v>
      </c>
      <c r="F12" s="1">
        <f t="shared" si="1"/>
        <v>49985.208041306461</v>
      </c>
      <c r="G12" s="1">
        <f t="shared" si="0"/>
        <v>11315.791958693539</v>
      </c>
      <c r="H12" s="1"/>
    </row>
    <row r="13" spans="1:8" x14ac:dyDescent="0.25">
      <c r="A13" s="4">
        <v>44962</v>
      </c>
      <c r="B13" s="4"/>
      <c r="C13" s="18">
        <f>C12-F12</f>
        <v>1849168.6871240428</v>
      </c>
      <c r="D13" s="18">
        <f t="shared" si="2"/>
        <v>11017.963427447423</v>
      </c>
      <c r="E13" s="18">
        <v>61301</v>
      </c>
      <c r="F13" s="1">
        <f t="shared" si="1"/>
        <v>50283.036572552577</v>
      </c>
      <c r="G13" s="1">
        <f t="shared" si="0"/>
        <v>11017.963427447423</v>
      </c>
      <c r="H13" s="1"/>
    </row>
    <row r="14" spans="1:8" x14ac:dyDescent="0.25">
      <c r="A14" s="4">
        <v>44990</v>
      </c>
      <c r="B14" s="14" t="s">
        <v>4</v>
      </c>
      <c r="C14" s="18">
        <f>C13+Prestige!G9-F13</f>
        <v>2267530.65055149</v>
      </c>
      <c r="D14" s="18">
        <f t="shared" si="2"/>
        <v>13510.703459535964</v>
      </c>
      <c r="E14" s="18">
        <v>61301</v>
      </c>
      <c r="F14" s="1">
        <f t="shared" si="1"/>
        <v>47790.296540464034</v>
      </c>
      <c r="G14" s="1">
        <f t="shared" si="0"/>
        <v>13510.703459535964</v>
      </c>
      <c r="H14" s="1"/>
    </row>
    <row r="15" spans="1:8" x14ac:dyDescent="0.25">
      <c r="A15" s="4">
        <v>45021</v>
      </c>
      <c r="B15" s="4"/>
      <c r="C15" s="18">
        <f>C14-F14</f>
        <v>2219740.3540110262</v>
      </c>
      <c r="D15" s="18">
        <f t="shared" si="2"/>
        <v>13225.952942649034</v>
      </c>
      <c r="E15" s="18">
        <v>61301</v>
      </c>
      <c r="F15" s="1">
        <f t="shared" si="1"/>
        <v>48075.047057350966</v>
      </c>
      <c r="G15" s="1">
        <f t="shared" si="0"/>
        <v>13225.952942649034</v>
      </c>
      <c r="H15" s="1"/>
    </row>
    <row r="16" spans="1:8" x14ac:dyDescent="0.25">
      <c r="A16" s="4">
        <v>45051</v>
      </c>
      <c r="B16" s="14" t="s">
        <v>4</v>
      </c>
      <c r="C16" s="18">
        <f>C15+Prestige!G10-F15</f>
        <v>2640310.3069536751</v>
      </c>
      <c r="D16" s="18">
        <f t="shared" si="2"/>
        <v>15731.848912265648</v>
      </c>
      <c r="E16" s="18">
        <v>61301</v>
      </c>
      <c r="F16" s="1">
        <f t="shared" si="1"/>
        <v>45569.151087734353</v>
      </c>
      <c r="G16" s="1">
        <f t="shared" si="0"/>
        <v>15731.848912265648</v>
      </c>
      <c r="H16" s="1"/>
    </row>
    <row r="17" spans="1:8" x14ac:dyDescent="0.25">
      <c r="A17" s="4">
        <v>45082</v>
      </c>
      <c r="B17" s="4"/>
      <c r="C17" s="18">
        <f>C16-F16</f>
        <v>2594741.1558659407</v>
      </c>
      <c r="D17" s="18">
        <f t="shared" si="2"/>
        <v>15460.332720367898</v>
      </c>
      <c r="E17" s="18">
        <v>61301</v>
      </c>
      <c r="F17" s="1">
        <f t="shared" si="1"/>
        <v>45840.6672796321</v>
      </c>
      <c r="G17" s="1">
        <f t="shared" si="0"/>
        <v>15460.332720367898</v>
      </c>
      <c r="H17" s="1"/>
    </row>
    <row r="18" spans="1:8" x14ac:dyDescent="0.25">
      <c r="A18" s="4">
        <v>45112</v>
      </c>
      <c r="B18" s="14" t="s">
        <v>4</v>
      </c>
      <c r="C18" s="18">
        <f>C17+Prestige!G11-F17</f>
        <v>3017545.4885863084</v>
      </c>
      <c r="D18" s="18">
        <f t="shared" si="2"/>
        <v>17979.541869493423</v>
      </c>
      <c r="E18" s="18">
        <v>61301</v>
      </c>
      <c r="F18" s="1">
        <f t="shared" si="1"/>
        <v>43321.45813050658</v>
      </c>
      <c r="G18" s="1">
        <f t="shared" si="0"/>
        <v>17979.541869493423</v>
      </c>
      <c r="H18" s="1"/>
    </row>
    <row r="19" spans="1:8" x14ac:dyDescent="0.25">
      <c r="A19" s="4">
        <v>45143</v>
      </c>
      <c r="B19" s="4"/>
      <c r="C19" s="18">
        <f>C18-F18</f>
        <v>2974224.0304558016</v>
      </c>
      <c r="D19" s="18">
        <f t="shared" si="2"/>
        <v>17721.418181465819</v>
      </c>
      <c r="E19" s="18">
        <v>61301</v>
      </c>
      <c r="F19" s="1">
        <f t="shared" si="1"/>
        <v>43579.581818534178</v>
      </c>
      <c r="G19" s="1">
        <f t="shared" si="0"/>
        <v>17721.418181465819</v>
      </c>
      <c r="H19" s="1"/>
    </row>
    <row r="20" spans="1:8" x14ac:dyDescent="0.25">
      <c r="A20" s="4">
        <v>45174</v>
      </c>
      <c r="B20" s="14" t="s">
        <v>4</v>
      </c>
      <c r="C20" s="18">
        <f>C19+Prestige!G12-F19</f>
        <v>3399289.4486372676</v>
      </c>
      <c r="D20" s="18">
        <f t="shared" si="2"/>
        <v>20254.09963146372</v>
      </c>
      <c r="E20" s="18">
        <v>61301</v>
      </c>
      <c r="F20" s="1">
        <f t="shared" si="1"/>
        <v>41046.900368536284</v>
      </c>
      <c r="G20" s="1">
        <f t="shared" si="0"/>
        <v>20254.09963146372</v>
      </c>
      <c r="H20" s="1"/>
    </row>
    <row r="21" spans="1:8" x14ac:dyDescent="0.25">
      <c r="A21" s="4">
        <v>45204</v>
      </c>
      <c r="B21" s="4"/>
      <c r="C21" s="18">
        <f>C20-F20</f>
        <v>3358242.5482687312</v>
      </c>
      <c r="D21" s="18">
        <f t="shared" si="2"/>
        <v>20009.528516767859</v>
      </c>
      <c r="E21" s="18">
        <v>61301</v>
      </c>
      <c r="F21" s="1">
        <f t="shared" si="1"/>
        <v>41291.471483232141</v>
      </c>
      <c r="G21" s="1">
        <f t="shared" si="0"/>
        <v>20009.528516767859</v>
      </c>
      <c r="H21" s="1"/>
    </row>
    <row r="22" spans="1:8" x14ac:dyDescent="0.25">
      <c r="A22" s="4">
        <v>45235</v>
      </c>
      <c r="B22" s="14" t="s">
        <v>4</v>
      </c>
      <c r="C22" s="18">
        <f>C21+Prestige!G13-F21</f>
        <v>3785596.0767854992</v>
      </c>
      <c r="D22" s="18">
        <f t="shared" si="2"/>
        <v>22555.843290846937</v>
      </c>
      <c r="E22" s="18">
        <v>61301</v>
      </c>
      <c r="F22" s="1">
        <f t="shared" si="1"/>
        <v>38745.15670915306</v>
      </c>
      <c r="G22" s="1">
        <f t="shared" si="0"/>
        <v>22555.843290846937</v>
      </c>
      <c r="H22" s="1"/>
    </row>
    <row r="23" spans="1:8" x14ac:dyDescent="0.25">
      <c r="A23" s="4">
        <v>45265</v>
      </c>
      <c r="B23" s="4"/>
      <c r="C23" s="18">
        <f>C22-F22</f>
        <v>3746850.920076346</v>
      </c>
      <c r="D23" s="18">
        <f t="shared" si="2"/>
        <v>22324.986732121561</v>
      </c>
      <c r="E23" s="18">
        <v>61301</v>
      </c>
      <c r="F23" s="1">
        <f t="shared" si="1"/>
        <v>38976.013267878443</v>
      </c>
      <c r="G23" s="1">
        <f t="shared" si="0"/>
        <v>22324.986732121561</v>
      </c>
      <c r="H23" s="1"/>
    </row>
    <row r="24" spans="1:8" x14ac:dyDescent="0.25">
      <c r="A24" s="4">
        <v>45296</v>
      </c>
      <c r="B24" s="14"/>
      <c r="C24" s="18">
        <f>C23-F23</f>
        <v>3707874.9068084676</v>
      </c>
      <c r="D24" s="18">
        <f t="shared" si="2"/>
        <v>22092.754653067121</v>
      </c>
      <c r="E24" s="18">
        <v>61301</v>
      </c>
      <c r="F24" s="1">
        <f t="shared" si="1"/>
        <v>39208.245346932876</v>
      </c>
      <c r="G24" s="1">
        <f t="shared" si="0"/>
        <v>22092.754653067121</v>
      </c>
      <c r="H24" s="1"/>
    </row>
    <row r="25" spans="1:8" x14ac:dyDescent="0.25">
      <c r="A25" s="4">
        <v>45327</v>
      </c>
      <c r="B25" s="4"/>
      <c r="C25" s="18">
        <f>C24-F24</f>
        <v>3668666.6614615349</v>
      </c>
      <c r="D25" s="18">
        <f t="shared" si="2"/>
        <v>21859.138857874979</v>
      </c>
      <c r="E25" s="18">
        <v>61301</v>
      </c>
      <c r="F25" s="1">
        <f t="shared" si="1"/>
        <v>39441.861142125024</v>
      </c>
      <c r="G25" s="1">
        <f t="shared" si="0"/>
        <v>21859.138857874979</v>
      </c>
      <c r="H25" s="1"/>
    </row>
    <row r="26" spans="1:8" x14ac:dyDescent="0.25">
      <c r="A26" s="4">
        <v>45356</v>
      </c>
      <c r="B26" s="14" t="s">
        <v>4</v>
      </c>
      <c r="C26" s="18">
        <f>C25+Prestige!G15-F25</f>
        <v>4097869.8003194099</v>
      </c>
      <c r="D26" s="18">
        <f t="shared" si="2"/>
        <v>24416.474226903156</v>
      </c>
      <c r="E26" s="18">
        <v>61301</v>
      </c>
      <c r="F26" s="1">
        <f t="shared" si="1"/>
        <v>36884.525773096844</v>
      </c>
      <c r="G26" s="1">
        <f t="shared" si="0"/>
        <v>24416.474226903156</v>
      </c>
      <c r="H26" s="1"/>
    </row>
    <row r="27" spans="1:8" x14ac:dyDescent="0.25">
      <c r="A27" s="4">
        <v>45387</v>
      </c>
      <c r="B27" s="4"/>
      <c r="C27" s="18">
        <f>C26-F26</f>
        <v>4060985.2745463131</v>
      </c>
      <c r="D27" s="18">
        <f t="shared" si="2"/>
        <v>24196.703927505117</v>
      </c>
      <c r="E27" s="18">
        <v>61301</v>
      </c>
      <c r="F27" s="1">
        <f t="shared" si="1"/>
        <v>37104.296072494879</v>
      </c>
      <c r="G27" s="1">
        <f t="shared" si="0"/>
        <v>24196.703927505117</v>
      </c>
      <c r="H27" s="1"/>
    </row>
    <row r="28" spans="1:8" x14ac:dyDescent="0.25">
      <c r="A28" s="4">
        <v>45417</v>
      </c>
      <c r="B28" s="14" t="s">
        <v>4</v>
      </c>
      <c r="C28" s="18">
        <f>C27+Prestige!G16-F27</f>
        <v>4492525.9784738179</v>
      </c>
      <c r="D28" s="18">
        <f t="shared" si="2"/>
        <v>26767.967288406504</v>
      </c>
      <c r="E28" s="18">
        <v>61301</v>
      </c>
      <c r="F28" s="1">
        <f t="shared" si="1"/>
        <v>34533.032711593492</v>
      </c>
      <c r="G28" s="1">
        <f t="shared" si="0"/>
        <v>26767.967288406504</v>
      </c>
      <c r="H28" s="1"/>
    </row>
    <row r="29" spans="1:8" x14ac:dyDescent="0.25">
      <c r="A29" s="4">
        <v>45448</v>
      </c>
      <c r="B29" s="4"/>
      <c r="C29" s="18">
        <f>C28-F28</f>
        <v>4457992.9457622245</v>
      </c>
      <c r="D29" s="18">
        <f t="shared" si="2"/>
        <v>26562.207968499923</v>
      </c>
      <c r="E29" s="18">
        <v>61301</v>
      </c>
      <c r="F29" s="1">
        <f t="shared" si="1"/>
        <v>34738.792031500081</v>
      </c>
      <c r="G29" s="1">
        <f t="shared" si="0"/>
        <v>26562.207968499923</v>
      </c>
      <c r="H29" s="1"/>
    </row>
    <row r="30" spans="1:8" x14ac:dyDescent="0.25">
      <c r="A30" s="4">
        <v>45478</v>
      </c>
      <c r="B30" s="14" t="s">
        <v>4</v>
      </c>
      <c r="C30" s="18">
        <f>C29+Prestige!G17-F29</f>
        <v>4891899.153730724</v>
      </c>
      <c r="D30" s="18">
        <f t="shared" si="2"/>
        <v>29147.565790978901</v>
      </c>
      <c r="E30" s="18">
        <v>61301</v>
      </c>
      <c r="F30" s="1">
        <f t="shared" si="1"/>
        <v>32153.434209021099</v>
      </c>
      <c r="G30" s="1">
        <f t="shared" si="0"/>
        <v>29147.565790978901</v>
      </c>
      <c r="H30" s="1"/>
    </row>
    <row r="31" spans="1:8" x14ac:dyDescent="0.25">
      <c r="A31" s="4">
        <v>45509</v>
      </c>
      <c r="B31" s="4"/>
      <c r="C31" s="18">
        <f>C30-F30</f>
        <v>4859745.7195217032</v>
      </c>
      <c r="D31" s="18">
        <f t="shared" si="2"/>
        <v>28955.98491215015</v>
      </c>
      <c r="E31" s="18">
        <v>61301</v>
      </c>
      <c r="F31" s="1">
        <f t="shared" si="1"/>
        <v>32345.01508784985</v>
      </c>
      <c r="G31" s="1">
        <f t="shared" si="0"/>
        <v>28955.98491215015</v>
      </c>
      <c r="H31" s="1"/>
    </row>
    <row r="32" spans="1:8" x14ac:dyDescent="0.25">
      <c r="A32" s="4">
        <v>45540</v>
      </c>
      <c r="B32" s="14"/>
      <c r="C32" s="18">
        <f>C31-F31</f>
        <v>4827400.7044338537</v>
      </c>
      <c r="D32" s="18">
        <f t="shared" si="2"/>
        <v>28763.262530585049</v>
      </c>
      <c r="E32" s="18">
        <v>61301</v>
      </c>
      <c r="F32" s="1">
        <f t="shared" si="1"/>
        <v>32537.737469414951</v>
      </c>
      <c r="G32" s="1">
        <f t="shared" si="0"/>
        <v>28763.262530585049</v>
      </c>
      <c r="H32" s="1"/>
    </row>
    <row r="33" spans="1:8" x14ac:dyDescent="0.25">
      <c r="A33" s="4">
        <v>45570</v>
      </c>
      <c r="B33" s="4"/>
      <c r="C33" s="18">
        <f>C32-F32</f>
        <v>4794862.9669644386</v>
      </c>
      <c r="D33" s="18">
        <f t="shared" si="2"/>
        <v>28569.391844829781</v>
      </c>
      <c r="E33" s="18">
        <v>61301</v>
      </c>
      <c r="F33" s="1">
        <f t="shared" si="1"/>
        <v>32731.608155170219</v>
      </c>
      <c r="G33" s="1">
        <f t="shared" si="0"/>
        <v>28569.391844829781</v>
      </c>
      <c r="H33" s="1"/>
    </row>
    <row r="34" spans="1:8" x14ac:dyDescent="0.25">
      <c r="A34" s="4">
        <v>45601</v>
      </c>
      <c r="B34" s="14" t="s">
        <v>4</v>
      </c>
      <c r="C34" s="18">
        <f>C33+Prestige!G19-F33</f>
        <v>5230776.3588092681</v>
      </c>
      <c r="D34" s="18">
        <f t="shared" si="2"/>
        <v>31166.709137905225</v>
      </c>
      <c r="E34" s="18">
        <v>61301</v>
      </c>
      <c r="F34" s="1">
        <f t="shared" si="1"/>
        <v>30134.290862094775</v>
      </c>
      <c r="G34" s="1">
        <f t="shared" si="0"/>
        <v>31166.709137905225</v>
      </c>
      <c r="H34" s="1"/>
    </row>
    <row r="35" spans="1:8" x14ac:dyDescent="0.25">
      <c r="A35" s="4">
        <v>45631</v>
      </c>
      <c r="B35" s="4"/>
      <c r="C35" s="18">
        <f>C34-F34</f>
        <v>5200642.0679471735</v>
      </c>
      <c r="D35" s="18">
        <f t="shared" si="2"/>
        <v>30987.158988185245</v>
      </c>
      <c r="E35" s="18">
        <v>61301</v>
      </c>
      <c r="F35" s="1">
        <f t="shared" si="1"/>
        <v>30313.841011814755</v>
      </c>
      <c r="G35" s="1">
        <f t="shared" si="0"/>
        <v>30987.158988185245</v>
      </c>
      <c r="H35" s="1"/>
    </row>
    <row r="36" spans="1:8" x14ac:dyDescent="0.25">
      <c r="A36" s="4">
        <v>45662</v>
      </c>
      <c r="B36" s="14" t="s">
        <v>4</v>
      </c>
      <c r="C36" s="18">
        <f>C35+Prestige!G20-F35</f>
        <v>5638973.2269353587</v>
      </c>
      <c r="D36" s="18">
        <f t="shared" si="2"/>
        <v>33598.882143823183</v>
      </c>
      <c r="E36" s="18">
        <v>61301</v>
      </c>
      <c r="F36" s="1">
        <f t="shared" si="1"/>
        <v>27702.117856176817</v>
      </c>
      <c r="G36" s="1">
        <f t="shared" si="0"/>
        <v>33598.882143823183</v>
      </c>
      <c r="H36" s="1"/>
    </row>
    <row r="37" spans="1:8" x14ac:dyDescent="0.25">
      <c r="A37" s="4">
        <v>45693</v>
      </c>
      <c r="B37" s="4"/>
      <c r="C37" s="18">
        <f>C36-F36</f>
        <v>5611271.1090791821</v>
      </c>
      <c r="D37" s="18">
        <f t="shared" si="2"/>
        <v>33433.823691596794</v>
      </c>
      <c r="E37" s="18">
        <v>61301</v>
      </c>
      <c r="F37" s="1">
        <f t="shared" si="1"/>
        <v>27867.176308403206</v>
      </c>
      <c r="G37" s="1">
        <f t="shared" si="0"/>
        <v>33433.823691596794</v>
      </c>
      <c r="H37" s="1"/>
    </row>
    <row r="38" spans="1:8" x14ac:dyDescent="0.25">
      <c r="A38" s="4">
        <v>45721</v>
      </c>
      <c r="B38" s="14" t="s">
        <v>4</v>
      </c>
      <c r="C38" s="18">
        <f>C37+Prestige!G21-F37</f>
        <v>6052048.9327707794</v>
      </c>
      <c r="D38" s="18">
        <f t="shared" si="2"/>
        <v>36060.124891092564</v>
      </c>
      <c r="E38" s="18">
        <v>61301</v>
      </c>
      <c r="F38" s="1">
        <f t="shared" si="1"/>
        <v>25240.875108907436</v>
      </c>
      <c r="G38" s="1">
        <f t="shared" si="0"/>
        <v>36060.124891092564</v>
      </c>
      <c r="H38" s="1"/>
    </row>
    <row r="39" spans="1:8" x14ac:dyDescent="0.25">
      <c r="A39" s="4">
        <v>45752</v>
      </c>
      <c r="B39" s="4"/>
      <c r="C39" s="18">
        <f>C38-F38</f>
        <v>6026808.0576618724</v>
      </c>
      <c r="D39" s="18">
        <f t="shared" si="2"/>
        <v>35909.731343568659</v>
      </c>
      <c r="E39" s="18">
        <v>61301</v>
      </c>
      <c r="F39" s="1">
        <f t="shared" si="1"/>
        <v>25391.268656431341</v>
      </c>
      <c r="G39" s="1">
        <f t="shared" si="0"/>
        <v>35909.731343568659</v>
      </c>
      <c r="H39" s="1"/>
    </row>
    <row r="40" spans="1:8" x14ac:dyDescent="0.25">
      <c r="A40" s="4">
        <v>45782</v>
      </c>
      <c r="B40" s="14" t="s">
        <v>4</v>
      </c>
      <c r="C40" s="18">
        <f>C39+Prestige!G22-F39</f>
        <v>6470061.7890054407</v>
      </c>
      <c r="D40" s="18">
        <f t="shared" si="2"/>
        <v>38550.784826157418</v>
      </c>
      <c r="E40" s="18">
        <v>61301</v>
      </c>
      <c r="F40" s="1">
        <f t="shared" si="1"/>
        <v>22750.215173842582</v>
      </c>
      <c r="G40" s="1">
        <f t="shared" si="0"/>
        <v>38550.784826157418</v>
      </c>
      <c r="H40" s="1"/>
    </row>
    <row r="41" spans="1:8" x14ac:dyDescent="0.25">
      <c r="A41" s="4">
        <v>45813</v>
      </c>
      <c r="B41" s="4"/>
      <c r="C41" s="18">
        <f>C40-F40</f>
        <v>6447311.5738315983</v>
      </c>
      <c r="D41" s="18">
        <f t="shared" si="2"/>
        <v>38415.231460746611</v>
      </c>
      <c r="E41" s="18">
        <v>61301</v>
      </c>
      <c r="F41" s="1">
        <f t="shared" si="1"/>
        <v>22885.768539253389</v>
      </c>
      <c r="G41" s="1">
        <f t="shared" si="0"/>
        <v>38415.231460746611</v>
      </c>
      <c r="H41" s="1"/>
    </row>
    <row r="42" spans="1:8" x14ac:dyDescent="0.25">
      <c r="A42" s="9">
        <v>45843</v>
      </c>
      <c r="B42" s="23" t="s">
        <v>4</v>
      </c>
      <c r="C42" s="24">
        <f>C41+Prestige!G23-F41</f>
        <v>6893070.8052923447</v>
      </c>
      <c r="D42" s="24">
        <f t="shared" si="2"/>
        <v>41071.213548200227</v>
      </c>
      <c r="E42" s="24">
        <v>61301</v>
      </c>
      <c r="F42" s="8">
        <f t="shared" si="1"/>
        <v>20229.786451799773</v>
      </c>
      <c r="G42" s="8">
        <f t="shared" si="0"/>
        <v>41071.213548200227</v>
      </c>
      <c r="H42" s="1"/>
    </row>
    <row r="43" spans="1:8" x14ac:dyDescent="0.25">
      <c r="A43" s="4">
        <v>45874</v>
      </c>
      <c r="B43" s="4"/>
      <c r="C43" s="20">
        <f>C42-F42-H43</f>
        <v>6872841.0188405449</v>
      </c>
      <c r="D43" s="20">
        <f t="shared" si="2"/>
        <v>40950.677737258251</v>
      </c>
      <c r="E43" s="20">
        <v>61301</v>
      </c>
      <c r="F43" s="1">
        <f>E43-D43</f>
        <v>20350.322262741749</v>
      </c>
      <c r="G43" s="1">
        <f>D43</f>
        <v>40950.677737258251</v>
      </c>
      <c r="H43" s="1"/>
    </row>
    <row r="44" spans="1:8" x14ac:dyDescent="0.25">
      <c r="A44" s="4">
        <v>45905</v>
      </c>
      <c r="B44" s="4"/>
      <c r="C44" s="20">
        <f>C43-F43-H44</f>
        <v>6852490.6965778032</v>
      </c>
      <c r="D44" s="20">
        <f t="shared" si="2"/>
        <v>40829.423733776079</v>
      </c>
      <c r="E44" s="20">
        <v>61301</v>
      </c>
      <c r="F44" s="1">
        <f t="shared" ref="F44:F107" si="3">E44-D44</f>
        <v>20471.576266223921</v>
      </c>
      <c r="G44" s="1">
        <f t="shared" ref="G44:G107" si="4">D44</f>
        <v>40829.423733776079</v>
      </c>
      <c r="H44" s="1"/>
    </row>
    <row r="45" spans="1:8" x14ac:dyDescent="0.25">
      <c r="A45" s="4">
        <v>45935</v>
      </c>
      <c r="B45" s="4"/>
      <c r="C45" s="20">
        <f t="shared" ref="C45:C108" si="5">C44-F44-H45</f>
        <v>6832019.1203115797</v>
      </c>
      <c r="D45" s="20">
        <f t="shared" si="2"/>
        <v>40707.447258523163</v>
      </c>
      <c r="E45" s="20">
        <v>61301</v>
      </c>
      <c r="F45" s="1">
        <f t="shared" si="3"/>
        <v>20593.552741476837</v>
      </c>
      <c r="G45" s="1">
        <f t="shared" si="4"/>
        <v>40707.447258523163</v>
      </c>
      <c r="H45" s="1"/>
    </row>
    <row r="46" spans="1:8" x14ac:dyDescent="0.25">
      <c r="A46" s="4">
        <v>45966</v>
      </c>
      <c r="B46" s="4"/>
      <c r="C46" s="20">
        <f t="shared" si="5"/>
        <v>6811425.5675701024</v>
      </c>
      <c r="D46" s="20">
        <f t="shared" si="2"/>
        <v>40584.744006771863</v>
      </c>
      <c r="E46" s="20">
        <v>61301</v>
      </c>
      <c r="F46" s="1">
        <f t="shared" si="3"/>
        <v>20716.255993228137</v>
      </c>
      <c r="G46" s="1">
        <f t="shared" si="4"/>
        <v>40584.744006771863</v>
      </c>
      <c r="H46" s="1"/>
    </row>
    <row r="47" spans="1:8" x14ac:dyDescent="0.25">
      <c r="A47" s="4">
        <v>45996</v>
      </c>
      <c r="B47" s="4"/>
      <c r="C47" s="20">
        <f t="shared" si="5"/>
        <v>6790709.311576874</v>
      </c>
      <c r="D47" s="20">
        <f t="shared" si="2"/>
        <v>40461.309648145543</v>
      </c>
      <c r="E47" s="20">
        <v>61301</v>
      </c>
      <c r="F47" s="1">
        <f t="shared" si="3"/>
        <v>20839.690351854457</v>
      </c>
      <c r="G47" s="1">
        <f t="shared" si="4"/>
        <v>40461.309648145543</v>
      </c>
      <c r="H47" s="1"/>
    </row>
    <row r="48" spans="1:8" x14ac:dyDescent="0.25">
      <c r="A48" s="4">
        <v>46027</v>
      </c>
      <c r="B48" s="4"/>
      <c r="C48" s="20">
        <f t="shared" si="5"/>
        <v>6769869.6212250199</v>
      </c>
      <c r="D48" s="20">
        <f t="shared" si="2"/>
        <v>40337.139826465747</v>
      </c>
      <c r="E48" s="20">
        <v>61301</v>
      </c>
      <c r="F48" s="1">
        <f t="shared" si="3"/>
        <v>20963.860173534253</v>
      </c>
      <c r="G48" s="1">
        <f t="shared" si="4"/>
        <v>40337.139826465747</v>
      </c>
      <c r="H48" s="1"/>
    </row>
    <row r="49" spans="1:8" x14ac:dyDescent="0.25">
      <c r="A49" s="4">
        <v>46058</v>
      </c>
      <c r="B49" s="4"/>
      <c r="C49" s="20">
        <f t="shared" si="5"/>
        <v>6748905.7610514853</v>
      </c>
      <c r="D49" s="20">
        <f t="shared" si="2"/>
        <v>40212.230159598439</v>
      </c>
      <c r="E49" s="20">
        <v>61301</v>
      </c>
      <c r="F49" s="1">
        <f t="shared" si="3"/>
        <v>21088.769840401561</v>
      </c>
      <c r="G49" s="1">
        <f t="shared" si="4"/>
        <v>40212.230159598439</v>
      </c>
      <c r="H49" s="1"/>
    </row>
    <row r="50" spans="1:8" x14ac:dyDescent="0.25">
      <c r="A50" s="4">
        <v>46086</v>
      </c>
      <c r="B50" s="4"/>
      <c r="C50" s="20">
        <f t="shared" si="5"/>
        <v>6727816.9912110837</v>
      </c>
      <c r="D50" s="20">
        <f t="shared" si="2"/>
        <v>40086.576239299378</v>
      </c>
      <c r="E50" s="20">
        <v>61301</v>
      </c>
      <c r="F50" s="1">
        <f t="shared" si="3"/>
        <v>21214.423760700622</v>
      </c>
      <c r="G50" s="1">
        <f t="shared" si="4"/>
        <v>40086.576239299378</v>
      </c>
      <c r="H50" s="1"/>
    </row>
    <row r="51" spans="1:8" x14ac:dyDescent="0.25">
      <c r="A51" s="4">
        <v>46117</v>
      </c>
      <c r="B51" s="4"/>
      <c r="C51" s="20">
        <f t="shared" si="5"/>
        <v>6706602.5674503827</v>
      </c>
      <c r="D51" s="20">
        <f t="shared" si="2"/>
        <v>39960.173631058533</v>
      </c>
      <c r="E51" s="20">
        <v>61301</v>
      </c>
      <c r="F51" s="1">
        <f t="shared" si="3"/>
        <v>21340.826368941467</v>
      </c>
      <c r="G51" s="1">
        <f t="shared" si="4"/>
        <v>39960.173631058533</v>
      </c>
      <c r="H51" s="1"/>
    </row>
    <row r="52" spans="1:8" x14ac:dyDescent="0.25">
      <c r="A52" s="4">
        <v>46147</v>
      </c>
      <c r="B52" s="4"/>
      <c r="C52" s="20">
        <f t="shared" si="5"/>
        <v>6685261.7410814408</v>
      </c>
      <c r="D52" s="20">
        <f t="shared" si="2"/>
        <v>39833.017873943587</v>
      </c>
      <c r="E52" s="20">
        <v>61301</v>
      </c>
      <c r="F52" s="1">
        <f t="shared" si="3"/>
        <v>21467.982126056413</v>
      </c>
      <c r="G52" s="1">
        <f t="shared" si="4"/>
        <v>39833.017873943587</v>
      </c>
      <c r="H52" s="1"/>
    </row>
    <row r="53" spans="1:8" x14ac:dyDescent="0.25">
      <c r="A53" s="4">
        <v>46178</v>
      </c>
      <c r="B53" s="4"/>
      <c r="C53" s="20">
        <f t="shared" si="5"/>
        <v>6663793.7589553846</v>
      </c>
      <c r="D53" s="20">
        <f t="shared" si="2"/>
        <v>39705.104480442504</v>
      </c>
      <c r="E53" s="20">
        <v>61301</v>
      </c>
      <c r="F53" s="1">
        <f t="shared" si="3"/>
        <v>21595.895519557496</v>
      </c>
      <c r="G53" s="1">
        <f t="shared" si="4"/>
        <v>39705.104480442504</v>
      </c>
      <c r="H53" s="1"/>
    </row>
    <row r="54" spans="1:8" x14ac:dyDescent="0.25">
      <c r="A54" s="4">
        <v>46208</v>
      </c>
      <c r="B54" s="4"/>
      <c r="C54" s="20">
        <f t="shared" si="5"/>
        <v>6642197.8634358272</v>
      </c>
      <c r="D54" s="20">
        <f t="shared" si="2"/>
        <v>39576.428936305143</v>
      </c>
      <c r="E54" s="20">
        <v>61301</v>
      </c>
      <c r="F54" s="1">
        <f t="shared" si="3"/>
        <v>21724.571063694857</v>
      </c>
      <c r="G54" s="1">
        <f t="shared" si="4"/>
        <v>39576.428936305143</v>
      </c>
      <c r="H54" s="1"/>
    </row>
    <row r="55" spans="1:8" x14ac:dyDescent="0.25">
      <c r="A55" s="4">
        <v>46239</v>
      </c>
      <c r="B55" s="4"/>
      <c r="C55" s="20">
        <f t="shared" si="5"/>
        <v>6620473.2923721327</v>
      </c>
      <c r="D55" s="20">
        <f t="shared" si="2"/>
        <v>39446.986700383961</v>
      </c>
      <c r="E55" s="20">
        <v>61301</v>
      </c>
      <c r="F55" s="1">
        <f t="shared" si="3"/>
        <v>21854.013299616039</v>
      </c>
      <c r="G55" s="1">
        <f t="shared" si="4"/>
        <v>39446.986700383961</v>
      </c>
      <c r="H55" s="1"/>
    </row>
    <row r="56" spans="1:8" x14ac:dyDescent="0.25">
      <c r="A56" s="4">
        <v>46270</v>
      </c>
      <c r="B56" s="4"/>
      <c r="C56" s="20">
        <f t="shared" si="5"/>
        <v>6598619.2790725166</v>
      </c>
      <c r="D56" s="20">
        <f t="shared" si="2"/>
        <v>39316.77320447375</v>
      </c>
      <c r="E56" s="20">
        <v>61301</v>
      </c>
      <c r="F56" s="1">
        <f t="shared" si="3"/>
        <v>21984.22679552625</v>
      </c>
      <c r="G56" s="1">
        <f t="shared" si="4"/>
        <v>39316.77320447375</v>
      </c>
      <c r="H56" s="1"/>
    </row>
    <row r="57" spans="1:8" x14ac:dyDescent="0.25">
      <c r="A57" s="4">
        <v>46300</v>
      </c>
      <c r="B57" s="4"/>
      <c r="C57" s="20">
        <f t="shared" si="5"/>
        <v>6576635.0522769904</v>
      </c>
      <c r="D57" s="20">
        <f t="shared" si="2"/>
        <v>39185.783853150402</v>
      </c>
      <c r="E57" s="20">
        <v>61301</v>
      </c>
      <c r="F57" s="1">
        <f t="shared" si="3"/>
        <v>22115.216146849598</v>
      </c>
      <c r="G57" s="1">
        <f t="shared" si="4"/>
        <v>39185.783853150402</v>
      </c>
      <c r="H57" s="1"/>
    </row>
    <row r="58" spans="1:8" x14ac:dyDescent="0.25">
      <c r="A58" s="4">
        <v>46331</v>
      </c>
      <c r="B58" s="4"/>
      <c r="C58" s="20">
        <f t="shared" si="5"/>
        <v>6554519.8361301403</v>
      </c>
      <c r="D58" s="20">
        <f t="shared" si="2"/>
        <v>39054.014023608754</v>
      </c>
      <c r="E58" s="20">
        <v>61301</v>
      </c>
      <c r="F58" s="1">
        <f t="shared" si="3"/>
        <v>22246.985976391246</v>
      </c>
      <c r="G58" s="1">
        <f t="shared" si="4"/>
        <v>39054.014023608754</v>
      </c>
      <c r="H58" s="1"/>
    </row>
    <row r="59" spans="1:8" x14ac:dyDescent="0.25">
      <c r="A59" s="4">
        <v>46361</v>
      </c>
      <c r="B59" s="4"/>
      <c r="C59" s="20">
        <f t="shared" si="5"/>
        <v>6532272.8501537489</v>
      </c>
      <c r="D59" s="20">
        <f t="shared" si="2"/>
        <v>38921.459065499424</v>
      </c>
      <c r="E59" s="20">
        <v>61301</v>
      </c>
      <c r="F59" s="1">
        <f t="shared" si="3"/>
        <v>22379.540934500576</v>
      </c>
      <c r="G59" s="1">
        <f t="shared" si="4"/>
        <v>38921.459065499424</v>
      </c>
      <c r="H59" s="1"/>
    </row>
    <row r="60" spans="1:8" x14ac:dyDescent="0.25">
      <c r="A60" s="4">
        <v>46392</v>
      </c>
      <c r="B60" s="4"/>
      <c r="C60" s="20">
        <f t="shared" si="5"/>
        <v>6509893.3092192486</v>
      </c>
      <c r="D60" s="20">
        <f t="shared" si="2"/>
        <v>38788.114300764697</v>
      </c>
      <c r="E60" s="20">
        <v>61301</v>
      </c>
      <c r="F60" s="1">
        <f t="shared" si="3"/>
        <v>22512.885699235303</v>
      </c>
      <c r="G60" s="1">
        <f t="shared" si="4"/>
        <v>38788.114300764697</v>
      </c>
      <c r="H60" s="1"/>
    </row>
    <row r="61" spans="1:8" x14ac:dyDescent="0.25">
      <c r="A61" s="4">
        <v>46423</v>
      </c>
      <c r="B61" s="4"/>
      <c r="C61" s="20">
        <f t="shared" si="5"/>
        <v>6487380.4235200137</v>
      </c>
      <c r="D61" s="20">
        <f t="shared" si="2"/>
        <v>38653.975023473417</v>
      </c>
      <c r="E61" s="20">
        <v>61301</v>
      </c>
      <c r="F61" s="1">
        <f t="shared" si="3"/>
        <v>22647.024976526583</v>
      </c>
      <c r="G61" s="1">
        <f t="shared" si="4"/>
        <v>38653.975023473417</v>
      </c>
      <c r="H61" s="1"/>
    </row>
    <row r="62" spans="1:8" x14ac:dyDescent="0.25">
      <c r="A62" s="4">
        <v>46451</v>
      </c>
      <c r="B62" s="4"/>
      <c r="C62" s="20">
        <f t="shared" si="5"/>
        <v>6464733.3985434873</v>
      </c>
      <c r="D62" s="20">
        <f t="shared" si="2"/>
        <v>38519.036499654954</v>
      </c>
      <c r="E62" s="20">
        <v>61301</v>
      </c>
      <c r="F62" s="1">
        <f t="shared" si="3"/>
        <v>22781.963500345046</v>
      </c>
      <c r="G62" s="1">
        <f t="shared" si="4"/>
        <v>38519.036499654954</v>
      </c>
      <c r="H62" s="1"/>
    </row>
    <row r="63" spans="1:8" x14ac:dyDescent="0.25">
      <c r="A63" s="4">
        <v>46482</v>
      </c>
      <c r="B63" s="4"/>
      <c r="C63" s="20">
        <f t="shared" si="5"/>
        <v>6441951.4350431422</v>
      </c>
      <c r="D63" s="20">
        <f t="shared" si="2"/>
        <v>38383.293967132056</v>
      </c>
      <c r="E63" s="20">
        <v>61301</v>
      </c>
      <c r="F63" s="1">
        <f t="shared" si="3"/>
        <v>22917.706032867944</v>
      </c>
      <c r="G63" s="1">
        <f t="shared" si="4"/>
        <v>38383.293967132056</v>
      </c>
      <c r="H63" s="1"/>
    </row>
    <row r="64" spans="1:8" x14ac:dyDescent="0.25">
      <c r="A64" s="4">
        <v>46512</v>
      </c>
      <c r="B64" s="4"/>
      <c r="C64" s="20">
        <f t="shared" si="5"/>
        <v>6419033.7290102746</v>
      </c>
      <c r="D64" s="20">
        <f t="shared" si="2"/>
        <v>38246.742635352894</v>
      </c>
      <c r="E64" s="20">
        <v>61301</v>
      </c>
      <c r="F64" s="1">
        <f t="shared" si="3"/>
        <v>23054.257364647106</v>
      </c>
      <c r="G64" s="1">
        <f t="shared" si="4"/>
        <v>38246.742635352894</v>
      </c>
      <c r="H64" s="1"/>
    </row>
    <row r="65" spans="1:8" x14ac:dyDescent="0.25">
      <c r="A65" s="4">
        <v>46543</v>
      </c>
      <c r="B65" s="4"/>
      <c r="C65" s="20">
        <f t="shared" si="5"/>
        <v>6395979.4716456272</v>
      </c>
      <c r="D65" s="20">
        <f t="shared" si="2"/>
        <v>38109.377685221865</v>
      </c>
      <c r="E65" s="20">
        <v>61301</v>
      </c>
      <c r="F65" s="1">
        <f t="shared" si="3"/>
        <v>23191.622314778135</v>
      </c>
      <c r="G65" s="1">
        <f t="shared" si="4"/>
        <v>38109.377685221865</v>
      </c>
      <c r="H65" s="1"/>
    </row>
    <row r="66" spans="1:8" x14ac:dyDescent="0.25">
      <c r="A66" s="4">
        <v>46573</v>
      </c>
      <c r="B66" s="4"/>
      <c r="C66" s="20">
        <f t="shared" si="5"/>
        <v>6372787.849330849</v>
      </c>
      <c r="D66" s="20">
        <f t="shared" si="2"/>
        <v>37971.194268929648</v>
      </c>
      <c r="E66" s="20">
        <v>61301</v>
      </c>
      <c r="F66" s="1">
        <f t="shared" si="3"/>
        <v>23329.805731070352</v>
      </c>
      <c r="G66" s="1">
        <f t="shared" si="4"/>
        <v>37971.194268929648</v>
      </c>
      <c r="H66" s="1"/>
    </row>
    <row r="67" spans="1:8" x14ac:dyDescent="0.25">
      <c r="A67" s="4">
        <v>46604</v>
      </c>
      <c r="B67" s="4"/>
      <c r="C67" s="20">
        <f t="shared" si="5"/>
        <v>6349458.0435997788</v>
      </c>
      <c r="D67" s="20">
        <f t="shared" si="2"/>
        <v>37832.187509782023</v>
      </c>
      <c r="E67" s="20">
        <v>61301</v>
      </c>
      <c r="F67" s="1">
        <f t="shared" si="3"/>
        <v>23468.812490217977</v>
      </c>
      <c r="G67" s="1">
        <f t="shared" si="4"/>
        <v>37832.187509782023</v>
      </c>
      <c r="H67" s="1"/>
    </row>
    <row r="68" spans="1:8" x14ac:dyDescent="0.25">
      <c r="A68" s="4">
        <v>46635</v>
      </c>
      <c r="B68" s="4"/>
      <c r="C68" s="20">
        <f t="shared" si="5"/>
        <v>6325989.2311095605</v>
      </c>
      <c r="D68" s="20">
        <f t="shared" si="2"/>
        <v>37692.352502027803</v>
      </c>
      <c r="E68" s="20">
        <v>61301</v>
      </c>
      <c r="F68" s="1">
        <f t="shared" si="3"/>
        <v>23608.647497972197</v>
      </c>
      <c r="G68" s="1">
        <f t="shared" si="4"/>
        <v>37692.352502027803</v>
      </c>
      <c r="H68" s="1"/>
    </row>
    <row r="69" spans="1:8" x14ac:dyDescent="0.25">
      <c r="A69" s="4">
        <v>46665</v>
      </c>
      <c r="B69" s="4"/>
      <c r="C69" s="20">
        <f t="shared" si="5"/>
        <v>6302380.583611588</v>
      </c>
      <c r="D69" s="20">
        <f t="shared" si="2"/>
        <v>37551.68431068572</v>
      </c>
      <c r="E69" s="20">
        <v>61301</v>
      </c>
      <c r="F69" s="1">
        <f t="shared" si="3"/>
        <v>23749.31568931428</v>
      </c>
      <c r="G69" s="1">
        <f t="shared" si="4"/>
        <v>37551.68431068572</v>
      </c>
      <c r="H69" s="1"/>
    </row>
    <row r="70" spans="1:8" x14ac:dyDescent="0.25">
      <c r="A70" s="4">
        <v>46696</v>
      </c>
      <c r="B70" s="4"/>
      <c r="C70" s="20">
        <f t="shared" si="5"/>
        <v>6278631.2679222738</v>
      </c>
      <c r="D70" s="20">
        <f t="shared" si="2"/>
        <v>37410.17797137022</v>
      </c>
      <c r="E70" s="20">
        <v>61301</v>
      </c>
      <c r="F70" s="1">
        <f t="shared" si="3"/>
        <v>23890.82202862978</v>
      </c>
      <c r="G70" s="1">
        <f t="shared" si="4"/>
        <v>37410.17797137022</v>
      </c>
      <c r="H70" s="1"/>
    </row>
    <row r="71" spans="1:8" x14ac:dyDescent="0.25">
      <c r="A71" s="4">
        <v>46726</v>
      </c>
      <c r="B71" s="4"/>
      <c r="C71" s="20">
        <f t="shared" si="5"/>
        <v>6254740.4458936444</v>
      </c>
      <c r="D71" s="20">
        <f t="shared" ref="D71:D134" si="6">($C$1%*C71)/12</f>
        <v>37267.828490116306</v>
      </c>
      <c r="E71" s="20">
        <v>61301</v>
      </c>
      <c r="F71" s="1">
        <f t="shared" si="3"/>
        <v>24033.171509883694</v>
      </c>
      <c r="G71" s="1">
        <f t="shared" si="4"/>
        <v>37267.828490116306</v>
      </c>
      <c r="H71" s="1"/>
    </row>
    <row r="72" spans="1:8" x14ac:dyDescent="0.25">
      <c r="A72" s="4">
        <v>46757</v>
      </c>
      <c r="B72" s="4"/>
      <c r="C72" s="20">
        <f t="shared" si="5"/>
        <v>6230707.274383761</v>
      </c>
      <c r="D72" s="20">
        <f t="shared" si="6"/>
        <v>37124.630843203246</v>
      </c>
      <c r="E72" s="20">
        <v>61301</v>
      </c>
      <c r="F72" s="1">
        <f t="shared" si="3"/>
        <v>24176.369156796754</v>
      </c>
      <c r="G72" s="1">
        <f t="shared" si="4"/>
        <v>37124.630843203246</v>
      </c>
      <c r="H72" s="1"/>
    </row>
    <row r="73" spans="1:8" x14ac:dyDescent="0.25">
      <c r="A73" s="4">
        <v>46788</v>
      </c>
      <c r="B73" s="4"/>
      <c r="C73" s="20">
        <f t="shared" si="5"/>
        <v>6206530.9052269645</v>
      </c>
      <c r="D73" s="20">
        <f t="shared" si="6"/>
        <v>36980.579976977337</v>
      </c>
      <c r="E73" s="20">
        <v>61301</v>
      </c>
      <c r="F73" s="1">
        <f t="shared" si="3"/>
        <v>24320.420023022663</v>
      </c>
      <c r="G73" s="1">
        <f t="shared" si="4"/>
        <v>36980.579976977337</v>
      </c>
      <c r="H73" s="1"/>
    </row>
    <row r="74" spans="1:8" x14ac:dyDescent="0.25">
      <c r="A74" s="4">
        <v>46817</v>
      </c>
      <c r="B74" s="4"/>
      <c r="C74" s="20">
        <f t="shared" si="5"/>
        <v>6182210.4852039423</v>
      </c>
      <c r="D74" s="20">
        <f t="shared" si="6"/>
        <v>36835.670807673494</v>
      </c>
      <c r="E74" s="20">
        <v>61301</v>
      </c>
      <c r="F74" s="1">
        <f t="shared" si="3"/>
        <v>24465.329192326506</v>
      </c>
      <c r="G74" s="1">
        <f t="shared" si="4"/>
        <v>36835.670807673494</v>
      </c>
      <c r="H74" s="1"/>
    </row>
    <row r="75" spans="1:8" x14ac:dyDescent="0.25">
      <c r="A75" s="4">
        <v>46848</v>
      </c>
      <c r="B75" s="4"/>
      <c r="C75" s="20">
        <f t="shared" si="5"/>
        <v>6157745.1560116159</v>
      </c>
      <c r="D75" s="20">
        <f t="shared" si="6"/>
        <v>36689.898221235882</v>
      </c>
      <c r="E75" s="20">
        <v>61301</v>
      </c>
      <c r="F75" s="1">
        <f t="shared" si="3"/>
        <v>24611.101778764118</v>
      </c>
      <c r="G75" s="1">
        <f t="shared" si="4"/>
        <v>36689.898221235882</v>
      </c>
      <c r="H75" s="1"/>
    </row>
    <row r="76" spans="1:8" x14ac:dyDescent="0.25">
      <c r="A76" s="4">
        <v>46878</v>
      </c>
      <c r="B76" s="4"/>
      <c r="C76" s="20">
        <f t="shared" si="5"/>
        <v>6133134.0542328516</v>
      </c>
      <c r="D76" s="20">
        <f t="shared" si="6"/>
        <v>36543.257073137407</v>
      </c>
      <c r="E76" s="20">
        <v>61301</v>
      </c>
      <c r="F76" s="1">
        <f t="shared" si="3"/>
        <v>24757.742926862593</v>
      </c>
      <c r="G76" s="1">
        <f t="shared" si="4"/>
        <v>36543.257073137407</v>
      </c>
      <c r="H76" s="1"/>
    </row>
    <row r="77" spans="1:8" x14ac:dyDescent="0.25">
      <c r="A77" s="4">
        <v>46909</v>
      </c>
      <c r="B77" s="4"/>
      <c r="C77" s="20">
        <f t="shared" si="5"/>
        <v>6108376.3113059886</v>
      </c>
      <c r="D77" s="20">
        <f t="shared" si="6"/>
        <v>36395.742188198186</v>
      </c>
      <c r="E77" s="20">
        <v>61301</v>
      </c>
      <c r="F77" s="1">
        <f t="shared" si="3"/>
        <v>24905.257811801814</v>
      </c>
      <c r="G77" s="1">
        <f t="shared" si="4"/>
        <v>36395.742188198186</v>
      </c>
      <c r="H77" s="1"/>
    </row>
    <row r="78" spans="1:8" x14ac:dyDescent="0.25">
      <c r="A78" s="4">
        <v>46939</v>
      </c>
      <c r="B78" s="4"/>
      <c r="C78" s="20">
        <f t="shared" si="5"/>
        <v>6083471.0534941871</v>
      </c>
      <c r="D78" s="20">
        <f t="shared" si="6"/>
        <v>36247.348360402866</v>
      </c>
      <c r="E78" s="20">
        <v>61301</v>
      </c>
      <c r="F78" s="1">
        <f t="shared" si="3"/>
        <v>25053.651639597134</v>
      </c>
      <c r="G78" s="1">
        <f t="shared" si="4"/>
        <v>36247.348360402866</v>
      </c>
      <c r="H78" s="1"/>
    </row>
    <row r="79" spans="1:8" x14ac:dyDescent="0.25">
      <c r="A79" s="4">
        <v>46970</v>
      </c>
      <c r="B79" s="4"/>
      <c r="C79" s="20">
        <f t="shared" si="5"/>
        <v>6058417.4018545896</v>
      </c>
      <c r="D79" s="20">
        <f t="shared" si="6"/>
        <v>36098.070352716932</v>
      </c>
      <c r="E79" s="20">
        <v>61301</v>
      </c>
      <c r="F79" s="1">
        <f t="shared" si="3"/>
        <v>25202.929647283068</v>
      </c>
      <c r="G79" s="1">
        <f t="shared" si="4"/>
        <v>36098.070352716932</v>
      </c>
      <c r="H79" s="1"/>
    </row>
    <row r="80" spans="1:8" x14ac:dyDescent="0.25">
      <c r="A80" s="4">
        <v>47001</v>
      </c>
      <c r="B80" s="4"/>
      <c r="C80" s="20">
        <f t="shared" si="5"/>
        <v>6033214.4722073069</v>
      </c>
      <c r="D80" s="20">
        <f t="shared" si="6"/>
        <v>35947.902896901876</v>
      </c>
      <c r="E80" s="20">
        <v>61301</v>
      </c>
      <c r="F80" s="1">
        <f t="shared" si="3"/>
        <v>25353.097103098124</v>
      </c>
      <c r="G80" s="1">
        <f t="shared" si="4"/>
        <v>35947.902896901876</v>
      </c>
      <c r="H80" s="1"/>
    </row>
    <row r="81" spans="1:8" x14ac:dyDescent="0.25">
      <c r="A81" s="4">
        <v>47031</v>
      </c>
      <c r="B81" s="4"/>
      <c r="C81" s="20">
        <f t="shared" si="5"/>
        <v>6007861.3751042085</v>
      </c>
      <c r="D81" s="20">
        <f t="shared" si="6"/>
        <v>35796.84069332925</v>
      </c>
      <c r="E81" s="20">
        <v>61301</v>
      </c>
      <c r="F81" s="1">
        <f t="shared" si="3"/>
        <v>25504.15930667075</v>
      </c>
      <c r="G81" s="1">
        <f t="shared" si="4"/>
        <v>35796.84069332925</v>
      </c>
      <c r="H81" s="1"/>
    </row>
    <row r="82" spans="1:8" x14ac:dyDescent="0.25">
      <c r="A82" s="4">
        <v>47062</v>
      </c>
      <c r="B82" s="4"/>
      <c r="C82" s="20">
        <f t="shared" si="5"/>
        <v>5982357.2157975379</v>
      </c>
      <c r="D82" s="20">
        <f t="shared" si="6"/>
        <v>35644.878410793666</v>
      </c>
      <c r="E82" s="20">
        <v>61301</v>
      </c>
      <c r="F82" s="1">
        <f t="shared" si="3"/>
        <v>25656.121589206334</v>
      </c>
      <c r="G82" s="1">
        <f t="shared" si="4"/>
        <v>35644.878410793666</v>
      </c>
      <c r="H82" s="1"/>
    </row>
    <row r="83" spans="1:8" x14ac:dyDescent="0.25">
      <c r="A83" s="4">
        <v>47092</v>
      </c>
      <c r="B83" s="4"/>
      <c r="C83" s="20">
        <f t="shared" si="5"/>
        <v>5956701.0942083318</v>
      </c>
      <c r="D83" s="20">
        <f t="shared" si="6"/>
        <v>35492.010686324647</v>
      </c>
      <c r="E83" s="20">
        <v>61301</v>
      </c>
      <c r="F83" s="1">
        <f t="shared" si="3"/>
        <v>25808.989313675353</v>
      </c>
      <c r="G83" s="1">
        <f t="shared" si="4"/>
        <v>35492.010686324647</v>
      </c>
      <c r="H83" s="1"/>
    </row>
    <row r="84" spans="1:8" x14ac:dyDescent="0.25">
      <c r="A84" s="4">
        <v>47123</v>
      </c>
      <c r="B84" s="4"/>
      <c r="C84" s="20">
        <f t="shared" si="5"/>
        <v>5930892.1048946567</v>
      </c>
      <c r="D84" s="20">
        <f t="shared" si="6"/>
        <v>35338.232124997332</v>
      </c>
      <c r="E84" s="20">
        <v>61301</v>
      </c>
      <c r="F84" s="1">
        <f t="shared" si="3"/>
        <v>25962.767875002668</v>
      </c>
      <c r="G84" s="1">
        <f t="shared" si="4"/>
        <v>35338.232124997332</v>
      </c>
      <c r="H84" s="1"/>
    </row>
    <row r="85" spans="1:8" x14ac:dyDescent="0.25">
      <c r="A85" s="4">
        <v>47154</v>
      </c>
      <c r="B85" s="4"/>
      <c r="C85" s="20">
        <f t="shared" si="5"/>
        <v>5904929.337019654</v>
      </c>
      <c r="D85" s="20">
        <f t="shared" si="6"/>
        <v>35183.537299742107</v>
      </c>
      <c r="E85" s="20">
        <v>61301</v>
      </c>
      <c r="F85" s="1">
        <f t="shared" si="3"/>
        <v>26117.462700257893</v>
      </c>
      <c r="G85" s="1">
        <f t="shared" si="4"/>
        <v>35183.537299742107</v>
      </c>
      <c r="H85" s="1"/>
    </row>
    <row r="86" spans="1:8" x14ac:dyDescent="0.25">
      <c r="A86" s="4">
        <v>47182</v>
      </c>
      <c r="B86" s="4"/>
      <c r="C86" s="20">
        <f t="shared" si="5"/>
        <v>5878811.874319396</v>
      </c>
      <c r="D86" s="20">
        <f t="shared" si="6"/>
        <v>35027.920751153069</v>
      </c>
      <c r="E86" s="20">
        <v>61301</v>
      </c>
      <c r="F86" s="1">
        <f t="shared" si="3"/>
        <v>26273.079248846931</v>
      </c>
      <c r="G86" s="1">
        <f t="shared" si="4"/>
        <v>35027.920751153069</v>
      </c>
      <c r="H86" s="1"/>
    </row>
    <row r="87" spans="1:8" x14ac:dyDescent="0.25">
      <c r="A87" s="4">
        <v>47213</v>
      </c>
      <c r="B87" s="4"/>
      <c r="C87" s="20">
        <f t="shared" si="5"/>
        <v>5852538.7950705495</v>
      </c>
      <c r="D87" s="20">
        <f t="shared" si="6"/>
        <v>34871.376987295364</v>
      </c>
      <c r="E87" s="20">
        <v>61301</v>
      </c>
      <c r="F87" s="1">
        <f t="shared" si="3"/>
        <v>26429.623012704636</v>
      </c>
      <c r="G87" s="1">
        <f t="shared" si="4"/>
        <v>34871.376987295364</v>
      </c>
      <c r="H87" s="1"/>
    </row>
    <row r="88" spans="1:8" x14ac:dyDescent="0.25">
      <c r="A88" s="4">
        <v>47243</v>
      </c>
      <c r="B88" s="4"/>
      <c r="C88" s="20">
        <f t="shared" si="5"/>
        <v>5826109.1720578447</v>
      </c>
      <c r="D88" s="20">
        <f t="shared" si="6"/>
        <v>34713.90048351133</v>
      </c>
      <c r="E88" s="20">
        <v>61301</v>
      </c>
      <c r="F88" s="1">
        <f t="shared" si="3"/>
        <v>26587.09951648867</v>
      </c>
      <c r="G88" s="1">
        <f t="shared" si="4"/>
        <v>34713.90048351133</v>
      </c>
      <c r="H88" s="1"/>
    </row>
    <row r="89" spans="1:8" x14ac:dyDescent="0.25">
      <c r="A89" s="4">
        <v>47274</v>
      </c>
      <c r="B89" s="4"/>
      <c r="C89" s="20">
        <f t="shared" si="5"/>
        <v>5799522.0725413561</v>
      </c>
      <c r="D89" s="20">
        <f t="shared" si="6"/>
        <v>34555.485682225582</v>
      </c>
      <c r="E89" s="20">
        <v>61301</v>
      </c>
      <c r="F89" s="1">
        <f t="shared" si="3"/>
        <v>26745.514317774418</v>
      </c>
      <c r="G89" s="1">
        <f t="shared" si="4"/>
        <v>34555.485682225582</v>
      </c>
      <c r="H89" s="1"/>
    </row>
    <row r="90" spans="1:8" x14ac:dyDescent="0.25">
      <c r="A90" s="4">
        <v>47304</v>
      </c>
      <c r="B90" s="4"/>
      <c r="C90" s="20">
        <f t="shared" si="5"/>
        <v>5772776.5582235819</v>
      </c>
      <c r="D90" s="20">
        <f t="shared" si="6"/>
        <v>34396.126992748847</v>
      </c>
      <c r="E90" s="20">
        <v>61301</v>
      </c>
      <c r="F90" s="1">
        <f t="shared" si="3"/>
        <v>26904.873007251153</v>
      </c>
      <c r="G90" s="1">
        <f t="shared" si="4"/>
        <v>34396.126992748847</v>
      </c>
      <c r="H90" s="1"/>
    </row>
    <row r="91" spans="1:8" x14ac:dyDescent="0.25">
      <c r="A91" s="4">
        <v>47335</v>
      </c>
      <c r="B91" s="4"/>
      <c r="C91" s="20">
        <f t="shared" si="5"/>
        <v>5745871.6852163309</v>
      </c>
      <c r="D91" s="20">
        <f t="shared" si="6"/>
        <v>34235.818791080645</v>
      </c>
      <c r="E91" s="20">
        <v>61301</v>
      </c>
      <c r="F91" s="1">
        <f t="shared" si="3"/>
        <v>27065.181208919355</v>
      </c>
      <c r="G91" s="1">
        <f t="shared" si="4"/>
        <v>34235.818791080645</v>
      </c>
      <c r="H91" s="1"/>
    </row>
    <row r="92" spans="1:8" x14ac:dyDescent="0.25">
      <c r="A92" s="4">
        <v>47366</v>
      </c>
      <c r="B92" s="4"/>
      <c r="C92" s="20">
        <f t="shared" si="5"/>
        <v>5718806.5040074112</v>
      </c>
      <c r="D92" s="20">
        <f t="shared" si="6"/>
        <v>34074.555419710829</v>
      </c>
      <c r="E92" s="20">
        <v>61301</v>
      </c>
      <c r="F92" s="1">
        <f t="shared" si="3"/>
        <v>27226.444580289171</v>
      </c>
      <c r="G92" s="1">
        <f t="shared" si="4"/>
        <v>34074.555419710829</v>
      </c>
      <c r="H92" s="1"/>
    </row>
    <row r="93" spans="1:8" x14ac:dyDescent="0.25">
      <c r="A93" s="4">
        <v>47396</v>
      </c>
      <c r="B93" s="4"/>
      <c r="C93" s="20">
        <f t="shared" si="5"/>
        <v>5691580.0594271217</v>
      </c>
      <c r="D93" s="20">
        <f t="shared" si="6"/>
        <v>33912.331187419935</v>
      </c>
      <c r="E93" s="20">
        <v>61301</v>
      </c>
      <c r="F93" s="1">
        <f t="shared" si="3"/>
        <v>27388.668812580065</v>
      </c>
      <c r="G93" s="1">
        <f t="shared" si="4"/>
        <v>33912.331187419935</v>
      </c>
      <c r="H93" s="1"/>
    </row>
    <row r="94" spans="1:8" x14ac:dyDescent="0.25">
      <c r="A94" s="4">
        <v>47427</v>
      </c>
      <c r="B94" s="4"/>
      <c r="C94" s="20">
        <f t="shared" si="5"/>
        <v>5664191.3906145412</v>
      </c>
      <c r="D94" s="20">
        <f t="shared" si="6"/>
        <v>33749.140369078312</v>
      </c>
      <c r="E94" s="20">
        <v>61301</v>
      </c>
      <c r="F94" s="1">
        <f t="shared" si="3"/>
        <v>27551.859630921688</v>
      </c>
      <c r="G94" s="1">
        <f t="shared" si="4"/>
        <v>33749.140369078312</v>
      </c>
      <c r="H94" s="1"/>
    </row>
    <row r="95" spans="1:8" x14ac:dyDescent="0.25">
      <c r="A95" s="4">
        <v>47457</v>
      </c>
      <c r="B95" s="4"/>
      <c r="C95" s="20">
        <f t="shared" si="5"/>
        <v>5636639.5309836194</v>
      </c>
      <c r="D95" s="20">
        <f t="shared" si="6"/>
        <v>33584.977205444069</v>
      </c>
      <c r="E95" s="20">
        <v>61301</v>
      </c>
      <c r="F95" s="1">
        <f t="shared" si="3"/>
        <v>27716.022794555931</v>
      </c>
      <c r="G95" s="1">
        <f t="shared" si="4"/>
        <v>33584.977205444069</v>
      </c>
      <c r="H95" s="1"/>
    </row>
    <row r="96" spans="1:8" x14ac:dyDescent="0.25">
      <c r="A96" s="4">
        <v>47488</v>
      </c>
      <c r="B96" s="4"/>
      <c r="C96" s="20">
        <f t="shared" si="5"/>
        <v>5608923.5081890635</v>
      </c>
      <c r="D96" s="20">
        <f t="shared" si="6"/>
        <v>33419.835902959843</v>
      </c>
      <c r="E96" s="20">
        <v>61301</v>
      </c>
      <c r="F96" s="1">
        <f t="shared" si="3"/>
        <v>27881.164097040157</v>
      </c>
      <c r="G96" s="1">
        <f t="shared" si="4"/>
        <v>33419.835902959843</v>
      </c>
      <c r="H96" s="1"/>
    </row>
    <row r="97" spans="1:8" x14ac:dyDescent="0.25">
      <c r="A97" s="4">
        <v>47519</v>
      </c>
      <c r="B97" s="4"/>
      <c r="C97" s="20">
        <f t="shared" si="5"/>
        <v>5581042.3440920236</v>
      </c>
      <c r="D97" s="20">
        <f t="shared" si="6"/>
        <v>33253.710633548311</v>
      </c>
      <c r="E97" s="20">
        <v>61301</v>
      </c>
      <c r="F97" s="1">
        <f t="shared" si="3"/>
        <v>28047.289366451689</v>
      </c>
      <c r="G97" s="1">
        <f t="shared" si="4"/>
        <v>33253.710633548311</v>
      </c>
      <c r="H97" s="1"/>
    </row>
    <row r="98" spans="1:8" x14ac:dyDescent="0.25">
      <c r="A98" s="4">
        <v>47547</v>
      </c>
      <c r="B98" s="4"/>
      <c r="C98" s="20">
        <f t="shared" si="5"/>
        <v>5552995.0547255715</v>
      </c>
      <c r="D98" s="20">
        <f t="shared" si="6"/>
        <v>33086.595534406537</v>
      </c>
      <c r="E98" s="20">
        <v>61301</v>
      </c>
      <c r="F98" s="1">
        <f t="shared" si="3"/>
        <v>28214.404465593463</v>
      </c>
      <c r="G98" s="1">
        <f t="shared" si="4"/>
        <v>33086.595534406537</v>
      </c>
      <c r="H98" s="1"/>
    </row>
    <row r="99" spans="1:8" x14ac:dyDescent="0.25">
      <c r="A99" s="4">
        <v>47578</v>
      </c>
      <c r="B99" s="4"/>
      <c r="C99" s="20">
        <f t="shared" si="5"/>
        <v>5524780.6502599781</v>
      </c>
      <c r="D99" s="20">
        <f t="shared" si="6"/>
        <v>32918.484707799042</v>
      </c>
      <c r="E99" s="20">
        <v>61301</v>
      </c>
      <c r="F99" s="1">
        <f t="shared" si="3"/>
        <v>28382.515292200958</v>
      </c>
      <c r="G99" s="1">
        <f t="shared" si="4"/>
        <v>32918.484707799042</v>
      </c>
      <c r="H99" s="1"/>
    </row>
    <row r="100" spans="1:8" x14ac:dyDescent="0.25">
      <c r="A100" s="4">
        <v>47608</v>
      </c>
      <c r="B100" s="4"/>
      <c r="C100" s="20">
        <f t="shared" si="5"/>
        <v>5496398.1349677769</v>
      </c>
      <c r="D100" s="20">
        <f t="shared" si="6"/>
        <v>32749.372220849677</v>
      </c>
      <c r="E100" s="20">
        <v>61301</v>
      </c>
      <c r="F100" s="1">
        <f t="shared" si="3"/>
        <v>28551.627779150323</v>
      </c>
      <c r="G100" s="1">
        <f t="shared" si="4"/>
        <v>32749.372220849677</v>
      </c>
      <c r="H100" s="1"/>
    </row>
    <row r="101" spans="1:8" x14ac:dyDescent="0.25">
      <c r="A101" s="4">
        <v>47639</v>
      </c>
      <c r="B101" s="4"/>
      <c r="C101" s="20">
        <f t="shared" si="5"/>
        <v>5467846.5071886266</v>
      </c>
      <c r="D101" s="20">
        <f t="shared" si="6"/>
        <v>32579.252105332238</v>
      </c>
      <c r="E101" s="20">
        <v>61301</v>
      </c>
      <c r="F101" s="1">
        <f t="shared" si="3"/>
        <v>28721.747894667762</v>
      </c>
      <c r="G101" s="1">
        <f t="shared" si="4"/>
        <v>32579.252105332238</v>
      </c>
      <c r="H101" s="1"/>
    </row>
    <row r="102" spans="1:8" x14ac:dyDescent="0.25">
      <c r="A102" s="4">
        <v>47669</v>
      </c>
      <c r="B102" s="4"/>
      <c r="C102" s="20">
        <f t="shared" si="5"/>
        <v>5439124.7592939585</v>
      </c>
      <c r="D102" s="20">
        <f t="shared" si="6"/>
        <v>32408.11835745984</v>
      </c>
      <c r="E102" s="20">
        <v>61301</v>
      </c>
      <c r="F102" s="1">
        <f t="shared" si="3"/>
        <v>28892.88164254016</v>
      </c>
      <c r="G102" s="1">
        <f t="shared" si="4"/>
        <v>32408.11835745984</v>
      </c>
      <c r="H102" s="1"/>
    </row>
    <row r="103" spans="1:8" x14ac:dyDescent="0.25">
      <c r="A103" s="4">
        <v>47700</v>
      </c>
      <c r="B103" s="4"/>
      <c r="C103" s="20">
        <f t="shared" si="5"/>
        <v>5410231.8776514186</v>
      </c>
      <c r="D103" s="20">
        <f t="shared" si="6"/>
        <v>32235.964937673038</v>
      </c>
      <c r="E103" s="20">
        <v>61301</v>
      </c>
      <c r="F103" s="1">
        <f t="shared" si="3"/>
        <v>29065.035062326962</v>
      </c>
      <c r="G103" s="1">
        <f t="shared" si="4"/>
        <v>32235.964937673038</v>
      </c>
      <c r="H103" s="1"/>
    </row>
    <row r="104" spans="1:8" x14ac:dyDescent="0.25">
      <c r="A104" s="4">
        <v>47731</v>
      </c>
      <c r="B104" s="4"/>
      <c r="C104" s="20">
        <f t="shared" si="5"/>
        <v>5381166.8425890915</v>
      </c>
      <c r="D104" s="20">
        <f t="shared" si="6"/>
        <v>32062.785770426675</v>
      </c>
      <c r="E104" s="20">
        <v>61301</v>
      </c>
      <c r="F104" s="1">
        <f t="shared" si="3"/>
        <v>29238.214229573325</v>
      </c>
      <c r="G104" s="1">
        <f t="shared" si="4"/>
        <v>32062.785770426675</v>
      </c>
      <c r="H104" s="1"/>
    </row>
    <row r="105" spans="1:8" x14ac:dyDescent="0.25">
      <c r="A105" s="4">
        <v>47761</v>
      </c>
      <c r="B105" s="4"/>
      <c r="C105" s="20">
        <f t="shared" si="5"/>
        <v>5351928.628359518</v>
      </c>
      <c r="D105" s="20">
        <f t="shared" si="6"/>
        <v>31888.574743975463</v>
      </c>
      <c r="E105" s="20">
        <v>61301</v>
      </c>
      <c r="F105" s="1">
        <f t="shared" si="3"/>
        <v>29412.425256024537</v>
      </c>
      <c r="G105" s="1">
        <f t="shared" si="4"/>
        <v>31888.574743975463</v>
      </c>
      <c r="H105" s="1"/>
    </row>
    <row r="106" spans="1:8" x14ac:dyDescent="0.25">
      <c r="A106" s="4">
        <v>47792</v>
      </c>
      <c r="B106" s="4"/>
      <c r="C106" s="20">
        <f t="shared" si="5"/>
        <v>5322516.2031034939</v>
      </c>
      <c r="D106" s="20">
        <f t="shared" si="6"/>
        <v>31713.325710158319</v>
      </c>
      <c r="E106" s="20">
        <v>61301</v>
      </c>
      <c r="F106" s="1">
        <f t="shared" si="3"/>
        <v>29587.674289841681</v>
      </c>
      <c r="G106" s="1">
        <f t="shared" si="4"/>
        <v>31713.325710158319</v>
      </c>
      <c r="H106" s="1"/>
    </row>
    <row r="107" spans="1:8" x14ac:dyDescent="0.25">
      <c r="A107" s="4">
        <v>47822</v>
      </c>
      <c r="B107" s="4"/>
      <c r="C107" s="20">
        <f t="shared" si="5"/>
        <v>5292928.5288136518</v>
      </c>
      <c r="D107" s="20">
        <f t="shared" si="6"/>
        <v>31537.032484181345</v>
      </c>
      <c r="E107" s="20">
        <v>61301</v>
      </c>
      <c r="F107" s="1">
        <f t="shared" si="3"/>
        <v>29763.967515818655</v>
      </c>
      <c r="G107" s="1">
        <f t="shared" si="4"/>
        <v>31537.032484181345</v>
      </c>
      <c r="H107" s="1"/>
    </row>
    <row r="108" spans="1:8" x14ac:dyDescent="0.25">
      <c r="A108" s="4">
        <v>47853</v>
      </c>
      <c r="B108" s="4"/>
      <c r="C108" s="20">
        <f t="shared" si="5"/>
        <v>5263164.561297833</v>
      </c>
      <c r="D108" s="20">
        <f t="shared" si="6"/>
        <v>31359.688844399589</v>
      </c>
      <c r="E108" s="20">
        <v>61301</v>
      </c>
      <c r="F108" s="1">
        <f t="shared" ref="F108:F171" si="7">E108-D108</f>
        <v>29941.311155600411</v>
      </c>
      <c r="G108" s="1">
        <f t="shared" ref="G108:G171" si="8">D108</f>
        <v>31359.688844399589</v>
      </c>
      <c r="H108" s="1"/>
    </row>
    <row r="109" spans="1:8" x14ac:dyDescent="0.25">
      <c r="A109" s="4">
        <v>47884</v>
      </c>
      <c r="B109" s="4"/>
      <c r="C109" s="20">
        <f t="shared" ref="C109:C172" si="9">C108-F108-H109</f>
        <v>5233223.2501422325</v>
      </c>
      <c r="D109" s="20">
        <f t="shared" si="6"/>
        <v>31181.288532097471</v>
      </c>
      <c r="E109" s="20">
        <v>61301</v>
      </c>
      <c r="F109" s="1">
        <f t="shared" si="7"/>
        <v>30119.711467902529</v>
      </c>
      <c r="G109" s="1">
        <f t="shared" si="8"/>
        <v>31181.288532097471</v>
      </c>
      <c r="H109" s="1"/>
    </row>
    <row r="110" spans="1:8" x14ac:dyDescent="0.25">
      <c r="A110" s="4">
        <v>47912</v>
      </c>
      <c r="B110" s="4"/>
      <c r="C110" s="20">
        <f t="shared" si="9"/>
        <v>5203103.5386743303</v>
      </c>
      <c r="D110" s="20">
        <f t="shared" si="6"/>
        <v>31001.825251267888</v>
      </c>
      <c r="E110" s="20">
        <v>61301</v>
      </c>
      <c r="F110" s="1">
        <f t="shared" si="7"/>
        <v>30299.174748732112</v>
      </c>
      <c r="G110" s="1">
        <f t="shared" si="8"/>
        <v>31001.825251267888</v>
      </c>
      <c r="H110" s="1"/>
    </row>
    <row r="111" spans="1:8" x14ac:dyDescent="0.25">
      <c r="A111" s="4">
        <v>47943</v>
      </c>
      <c r="B111" s="4"/>
      <c r="C111" s="20">
        <f t="shared" si="9"/>
        <v>5172804.3639255986</v>
      </c>
      <c r="D111" s="20">
        <f t="shared" si="6"/>
        <v>30821.29266839003</v>
      </c>
      <c r="E111" s="20">
        <v>61301</v>
      </c>
      <c r="F111" s="1">
        <f t="shared" si="7"/>
        <v>30479.70733160997</v>
      </c>
      <c r="G111" s="1">
        <f t="shared" si="8"/>
        <v>30821.29266839003</v>
      </c>
      <c r="H111" s="1"/>
    </row>
    <row r="112" spans="1:8" x14ac:dyDescent="0.25">
      <c r="A112" s="4">
        <v>47973</v>
      </c>
      <c r="B112" s="4"/>
      <c r="C112" s="20">
        <f t="shared" si="9"/>
        <v>5142324.6565939886</v>
      </c>
      <c r="D112" s="20">
        <f t="shared" si="6"/>
        <v>30639.684412205854</v>
      </c>
      <c r="E112" s="20">
        <v>61301</v>
      </c>
      <c r="F112" s="1">
        <f t="shared" si="7"/>
        <v>30661.315587794146</v>
      </c>
      <c r="G112" s="1">
        <f t="shared" si="8"/>
        <v>30639.684412205854</v>
      </c>
      <c r="H112" s="1"/>
    </row>
    <row r="113" spans="1:8" x14ac:dyDescent="0.25">
      <c r="A113" s="4">
        <v>48004</v>
      </c>
      <c r="B113" s="4"/>
      <c r="C113" s="20">
        <f t="shared" si="9"/>
        <v>5111663.3410061942</v>
      </c>
      <c r="D113" s="20">
        <f t="shared" si="6"/>
        <v>30456.994073495243</v>
      </c>
      <c r="E113" s="20">
        <v>61301</v>
      </c>
      <c r="F113" s="1">
        <f t="shared" si="7"/>
        <v>30844.005926504757</v>
      </c>
      <c r="G113" s="1">
        <f t="shared" si="8"/>
        <v>30456.994073495243</v>
      </c>
      <c r="H113" s="1"/>
    </row>
    <row r="114" spans="1:8" x14ac:dyDescent="0.25">
      <c r="A114" s="4">
        <v>48034</v>
      </c>
      <c r="B114" s="4"/>
      <c r="C114" s="20">
        <f t="shared" si="9"/>
        <v>5080819.3350796895</v>
      </c>
      <c r="D114" s="20">
        <f t="shared" si="6"/>
        <v>30273.215204849821</v>
      </c>
      <c r="E114" s="20">
        <v>61301</v>
      </c>
      <c r="F114" s="1">
        <f t="shared" si="7"/>
        <v>31027.784795150179</v>
      </c>
      <c r="G114" s="1">
        <f t="shared" si="8"/>
        <v>30273.215204849821</v>
      </c>
      <c r="H114" s="1"/>
    </row>
    <row r="115" spans="1:8" x14ac:dyDescent="0.25">
      <c r="A115" s="4">
        <v>48065</v>
      </c>
      <c r="B115" s="4"/>
      <c r="C115" s="20">
        <f t="shared" si="9"/>
        <v>5049791.5502845393</v>
      </c>
      <c r="D115" s="20">
        <f t="shared" si="6"/>
        <v>30088.341320445383</v>
      </c>
      <c r="E115" s="20">
        <v>61301</v>
      </c>
      <c r="F115" s="1">
        <f t="shared" si="7"/>
        <v>31212.658679554617</v>
      </c>
      <c r="G115" s="1">
        <f t="shared" si="8"/>
        <v>30088.341320445383</v>
      </c>
      <c r="H115" s="1"/>
    </row>
    <row r="116" spans="1:8" x14ac:dyDescent="0.25">
      <c r="A116" s="4">
        <v>48096</v>
      </c>
      <c r="B116" s="4"/>
      <c r="C116" s="20">
        <f t="shared" si="9"/>
        <v>5018578.8916049851</v>
      </c>
      <c r="D116" s="20">
        <f t="shared" si="6"/>
        <v>29902.36589581304</v>
      </c>
      <c r="E116" s="20">
        <v>61301</v>
      </c>
      <c r="F116" s="1">
        <f t="shared" si="7"/>
        <v>31398.63410418696</v>
      </c>
      <c r="G116" s="1">
        <f t="shared" si="8"/>
        <v>29902.36589581304</v>
      </c>
      <c r="H116" s="1"/>
    </row>
    <row r="117" spans="1:8" x14ac:dyDescent="0.25">
      <c r="A117" s="4">
        <v>48126</v>
      </c>
      <c r="B117" s="4"/>
      <c r="C117" s="20">
        <f t="shared" si="9"/>
        <v>4987180.2575007984</v>
      </c>
      <c r="D117" s="20">
        <f t="shared" si="6"/>
        <v>29715.282367608928</v>
      </c>
      <c r="E117" s="20">
        <v>61301</v>
      </c>
      <c r="F117" s="1">
        <f t="shared" si="7"/>
        <v>31585.717632391072</v>
      </c>
      <c r="G117" s="1">
        <f t="shared" si="8"/>
        <v>29715.282367608928</v>
      </c>
      <c r="H117" s="1"/>
    </row>
    <row r="118" spans="1:8" x14ac:dyDescent="0.25">
      <c r="A118" s="4">
        <v>48157</v>
      </c>
      <c r="B118" s="4"/>
      <c r="C118" s="20">
        <f t="shared" si="9"/>
        <v>4955594.539868407</v>
      </c>
      <c r="D118" s="20">
        <f t="shared" si="6"/>
        <v>29527.084133382596</v>
      </c>
      <c r="E118" s="20">
        <v>61301</v>
      </c>
      <c r="F118" s="1">
        <f t="shared" si="7"/>
        <v>31773.915866617404</v>
      </c>
      <c r="G118" s="1">
        <f t="shared" si="8"/>
        <v>29527.084133382596</v>
      </c>
      <c r="H118" s="1"/>
    </row>
    <row r="119" spans="1:8" x14ac:dyDescent="0.25">
      <c r="A119" s="4">
        <v>48187</v>
      </c>
      <c r="B119" s="4"/>
      <c r="C119" s="20">
        <f t="shared" si="9"/>
        <v>4923820.6240017898</v>
      </c>
      <c r="D119" s="20">
        <f t="shared" si="6"/>
        <v>29337.764551344004</v>
      </c>
      <c r="E119" s="20">
        <v>61301</v>
      </c>
      <c r="F119" s="1">
        <f t="shared" si="7"/>
        <v>31963.235448655996</v>
      </c>
      <c r="G119" s="1">
        <f t="shared" si="8"/>
        <v>29337.764551344004</v>
      </c>
      <c r="H119" s="1"/>
    </row>
    <row r="120" spans="1:8" x14ac:dyDescent="0.25">
      <c r="A120" s="4">
        <v>48218</v>
      </c>
      <c r="B120" s="4"/>
      <c r="C120" s="20">
        <f t="shared" si="9"/>
        <v>4891857.3885531342</v>
      </c>
      <c r="D120" s="20">
        <f t="shared" si="6"/>
        <v>29147.316940129094</v>
      </c>
      <c r="E120" s="20">
        <v>61301</v>
      </c>
      <c r="F120" s="1">
        <f t="shared" si="7"/>
        <v>32153.683059870906</v>
      </c>
      <c r="G120" s="1">
        <f t="shared" si="8"/>
        <v>29147.316940129094</v>
      </c>
      <c r="H120" s="1"/>
    </row>
    <row r="121" spans="1:8" x14ac:dyDescent="0.25">
      <c r="A121" s="4">
        <v>48249</v>
      </c>
      <c r="B121" s="4"/>
      <c r="C121" s="20">
        <f t="shared" si="9"/>
        <v>4859703.705493263</v>
      </c>
      <c r="D121" s="20">
        <f t="shared" si="6"/>
        <v>28955.734578564032</v>
      </c>
      <c r="E121" s="20">
        <v>61301</v>
      </c>
      <c r="F121" s="1">
        <f t="shared" si="7"/>
        <v>32345.265421435968</v>
      </c>
      <c r="G121" s="1">
        <f t="shared" si="8"/>
        <v>28955.734578564032</v>
      </c>
      <c r="H121" s="1"/>
    </row>
    <row r="122" spans="1:8" x14ac:dyDescent="0.25">
      <c r="A122" s="4">
        <v>48278</v>
      </c>
      <c r="B122" s="4"/>
      <c r="C122" s="20">
        <f t="shared" si="9"/>
        <v>4827358.4400718268</v>
      </c>
      <c r="D122" s="20">
        <f t="shared" si="6"/>
        <v>28763.010705427969</v>
      </c>
      <c r="E122" s="20">
        <v>61301</v>
      </c>
      <c r="F122" s="1">
        <f t="shared" si="7"/>
        <v>32537.989294572031</v>
      </c>
      <c r="G122" s="1">
        <f t="shared" si="8"/>
        <v>28763.010705427969</v>
      </c>
      <c r="H122" s="1"/>
    </row>
    <row r="123" spans="1:8" x14ac:dyDescent="0.25">
      <c r="A123" s="4">
        <v>48309</v>
      </c>
      <c r="B123" s="4"/>
      <c r="C123" s="20">
        <f t="shared" si="9"/>
        <v>4794820.450777255</v>
      </c>
      <c r="D123" s="20">
        <f t="shared" si="6"/>
        <v>28569.138519214481</v>
      </c>
      <c r="E123" s="20">
        <v>61301</v>
      </c>
      <c r="F123" s="1">
        <f t="shared" si="7"/>
        <v>32731.861480785519</v>
      </c>
      <c r="G123" s="1">
        <f t="shared" si="8"/>
        <v>28569.138519214481</v>
      </c>
      <c r="H123" s="1"/>
    </row>
    <row r="124" spans="1:8" x14ac:dyDescent="0.25">
      <c r="A124" s="4">
        <v>48339</v>
      </c>
      <c r="B124" s="4"/>
      <c r="C124" s="20">
        <f t="shared" si="9"/>
        <v>4762088.5892964695</v>
      </c>
      <c r="D124" s="20">
        <f t="shared" si="6"/>
        <v>28374.111177891467</v>
      </c>
      <c r="E124" s="20">
        <v>61301</v>
      </c>
      <c r="F124" s="1">
        <f t="shared" si="7"/>
        <v>32926.888822108536</v>
      </c>
      <c r="G124" s="1">
        <f t="shared" si="8"/>
        <v>28374.111177891467</v>
      </c>
      <c r="H124" s="1"/>
    </row>
    <row r="125" spans="1:8" x14ac:dyDescent="0.25">
      <c r="A125" s="4">
        <v>48370</v>
      </c>
      <c r="B125" s="4"/>
      <c r="C125" s="20">
        <f t="shared" si="9"/>
        <v>4729161.700474361</v>
      </c>
      <c r="D125" s="20">
        <f t="shared" si="6"/>
        <v>28177.921798659736</v>
      </c>
      <c r="E125" s="20">
        <v>61301</v>
      </c>
      <c r="F125" s="1">
        <f t="shared" si="7"/>
        <v>33123.078201340264</v>
      </c>
      <c r="G125" s="1">
        <f t="shared" si="8"/>
        <v>28177.921798659736</v>
      </c>
      <c r="H125" s="1"/>
    </row>
    <row r="126" spans="1:8" x14ac:dyDescent="0.25">
      <c r="A126" s="4">
        <v>48400</v>
      </c>
      <c r="B126" s="4"/>
      <c r="C126" s="20">
        <f t="shared" si="9"/>
        <v>4696038.6222730204</v>
      </c>
      <c r="D126" s="20">
        <f t="shared" si="6"/>
        <v>27980.563457710083</v>
      </c>
      <c r="E126" s="20">
        <v>61301</v>
      </c>
      <c r="F126" s="1">
        <f t="shared" si="7"/>
        <v>33320.436542289914</v>
      </c>
      <c r="G126" s="1">
        <f t="shared" si="8"/>
        <v>27980.563457710083</v>
      </c>
      <c r="H126" s="1"/>
    </row>
    <row r="127" spans="1:8" x14ac:dyDescent="0.25">
      <c r="A127" s="4">
        <v>48431</v>
      </c>
      <c r="B127" s="4"/>
      <c r="C127" s="20">
        <f t="shared" si="9"/>
        <v>4662718.1857307302</v>
      </c>
      <c r="D127" s="20">
        <f t="shared" si="6"/>
        <v>27782.029189978934</v>
      </c>
      <c r="E127" s="20">
        <v>61301</v>
      </c>
      <c r="F127" s="1">
        <f t="shared" si="7"/>
        <v>33518.97081002107</v>
      </c>
      <c r="G127" s="1">
        <f t="shared" si="8"/>
        <v>27782.029189978934</v>
      </c>
      <c r="H127" s="1"/>
    </row>
    <row r="128" spans="1:8" x14ac:dyDescent="0.25">
      <c r="A128" s="4">
        <v>48462</v>
      </c>
      <c r="B128" s="4"/>
      <c r="C128" s="20">
        <f t="shared" si="9"/>
        <v>4629199.2149207089</v>
      </c>
      <c r="D128" s="20">
        <f t="shared" si="6"/>
        <v>27582.311988902558</v>
      </c>
      <c r="E128" s="20">
        <v>61301</v>
      </c>
      <c r="F128" s="1">
        <f t="shared" si="7"/>
        <v>33718.688011097445</v>
      </c>
      <c r="G128" s="1">
        <f t="shared" si="8"/>
        <v>27582.311988902558</v>
      </c>
      <c r="H128" s="1"/>
    </row>
    <row r="129" spans="1:8" x14ac:dyDescent="0.25">
      <c r="A129" s="4">
        <v>48492</v>
      </c>
      <c r="B129" s="4"/>
      <c r="C129" s="20">
        <f t="shared" si="9"/>
        <v>4595480.5269096112</v>
      </c>
      <c r="D129" s="20">
        <f t="shared" si="6"/>
        <v>27381.404806169769</v>
      </c>
      <c r="E129" s="20">
        <v>61301</v>
      </c>
      <c r="F129" s="1">
        <f t="shared" si="7"/>
        <v>33919.595193830231</v>
      </c>
      <c r="G129" s="1">
        <f t="shared" si="8"/>
        <v>27381.404806169769</v>
      </c>
      <c r="H129" s="1"/>
    </row>
    <row r="130" spans="1:8" x14ac:dyDescent="0.25">
      <c r="A130" s="4">
        <v>48523</v>
      </c>
      <c r="B130" s="4"/>
      <c r="C130" s="20">
        <f t="shared" si="9"/>
        <v>4561560.9317157809</v>
      </c>
      <c r="D130" s="20">
        <f t="shared" si="6"/>
        <v>27179.300551473196</v>
      </c>
      <c r="E130" s="20">
        <v>61301</v>
      </c>
      <c r="F130" s="1">
        <f t="shared" si="7"/>
        <v>34121.699448526808</v>
      </c>
      <c r="G130" s="1">
        <f t="shared" si="8"/>
        <v>27179.300551473196</v>
      </c>
      <c r="H130" s="1"/>
    </row>
    <row r="131" spans="1:8" x14ac:dyDescent="0.25">
      <c r="A131" s="4">
        <v>48553</v>
      </c>
      <c r="B131" s="4"/>
      <c r="C131" s="20">
        <f t="shared" si="9"/>
        <v>4527439.232267254</v>
      </c>
      <c r="D131" s="20">
        <f t="shared" si="6"/>
        <v>26975.992092259057</v>
      </c>
      <c r="E131" s="20">
        <v>61301</v>
      </c>
      <c r="F131" s="1">
        <f t="shared" si="7"/>
        <v>34325.007907740946</v>
      </c>
      <c r="G131" s="1">
        <f t="shared" si="8"/>
        <v>26975.992092259057</v>
      </c>
      <c r="H131" s="1"/>
    </row>
    <row r="132" spans="1:8" x14ac:dyDescent="0.25">
      <c r="A132" s="4">
        <v>48584</v>
      </c>
      <c r="B132" s="4"/>
      <c r="C132" s="20">
        <f t="shared" si="9"/>
        <v>4493114.2243595133</v>
      </c>
      <c r="D132" s="20">
        <f t="shared" si="6"/>
        <v>26771.472253475436</v>
      </c>
      <c r="E132" s="20">
        <v>61301</v>
      </c>
      <c r="F132" s="1">
        <f t="shared" si="7"/>
        <v>34529.52774652456</v>
      </c>
      <c r="G132" s="1">
        <f t="shared" si="8"/>
        <v>26771.472253475436</v>
      </c>
      <c r="H132" s="1"/>
    </row>
    <row r="133" spans="1:8" x14ac:dyDescent="0.25">
      <c r="A133" s="4">
        <v>48615</v>
      </c>
      <c r="B133" s="4"/>
      <c r="C133" s="20">
        <f t="shared" si="9"/>
        <v>4458584.6966129886</v>
      </c>
      <c r="D133" s="20">
        <f t="shared" si="6"/>
        <v>26565.733817319062</v>
      </c>
      <c r="E133" s="20">
        <v>61301</v>
      </c>
      <c r="F133" s="1">
        <f t="shared" si="7"/>
        <v>34735.266182680934</v>
      </c>
      <c r="G133" s="1">
        <f t="shared" si="8"/>
        <v>26565.733817319062</v>
      </c>
      <c r="H133" s="1"/>
    </row>
    <row r="134" spans="1:8" x14ac:dyDescent="0.25">
      <c r="A134" s="4">
        <v>48643</v>
      </c>
      <c r="B134" s="4"/>
      <c r="C134" s="20">
        <f t="shared" si="9"/>
        <v>4423849.430430308</v>
      </c>
      <c r="D134" s="20">
        <f t="shared" si="6"/>
        <v>26358.769522980587</v>
      </c>
      <c r="E134" s="20">
        <v>61301</v>
      </c>
      <c r="F134" s="1">
        <f t="shared" si="7"/>
        <v>34942.230477019417</v>
      </c>
      <c r="G134" s="1">
        <f t="shared" si="8"/>
        <v>26358.769522980587</v>
      </c>
      <c r="H134" s="1"/>
    </row>
    <row r="135" spans="1:8" x14ac:dyDescent="0.25">
      <c r="A135" s="4">
        <v>48674</v>
      </c>
      <c r="B135" s="4"/>
      <c r="C135" s="20">
        <f t="shared" si="9"/>
        <v>4388907.1999532888</v>
      </c>
      <c r="D135" s="20">
        <f t="shared" ref="D135:D198" si="10">($C$1%*C135)/12</f>
        <v>26150.572066388351</v>
      </c>
      <c r="E135" s="20">
        <v>61301</v>
      </c>
      <c r="F135" s="1">
        <f t="shared" si="7"/>
        <v>35150.427933611645</v>
      </c>
      <c r="G135" s="1">
        <f t="shared" si="8"/>
        <v>26150.572066388351</v>
      </c>
      <c r="H135" s="1"/>
    </row>
    <row r="136" spans="1:8" x14ac:dyDescent="0.25">
      <c r="A136" s="4">
        <v>48704</v>
      </c>
      <c r="B136" s="4"/>
      <c r="C136" s="20">
        <f t="shared" si="9"/>
        <v>4353756.7720196769</v>
      </c>
      <c r="D136" s="20">
        <f t="shared" si="10"/>
        <v>25941.134099950577</v>
      </c>
      <c r="E136" s="20">
        <v>61301</v>
      </c>
      <c r="F136" s="1">
        <f t="shared" si="7"/>
        <v>35359.865900049423</v>
      </c>
      <c r="G136" s="1">
        <f t="shared" si="8"/>
        <v>25941.134099950577</v>
      </c>
      <c r="H136" s="1"/>
    </row>
    <row r="137" spans="1:8" x14ac:dyDescent="0.25">
      <c r="A137" s="4">
        <v>48735</v>
      </c>
      <c r="B137" s="14"/>
      <c r="C137" s="20">
        <f t="shared" si="9"/>
        <v>4318396.9061196279</v>
      </c>
      <c r="D137" s="20">
        <f t="shared" si="10"/>
        <v>25730.448232296116</v>
      </c>
      <c r="E137" s="20">
        <v>61301</v>
      </c>
      <c r="F137" s="1">
        <f t="shared" si="7"/>
        <v>35570.551767703888</v>
      </c>
      <c r="G137" s="1">
        <f t="shared" si="8"/>
        <v>25730.448232296116</v>
      </c>
      <c r="H137" s="1"/>
    </row>
    <row r="138" spans="1:8" x14ac:dyDescent="0.25">
      <c r="A138" s="4">
        <v>48765</v>
      </c>
      <c r="B138" s="14"/>
      <c r="C138" s="20">
        <f t="shared" si="9"/>
        <v>4282826.3543519238</v>
      </c>
      <c r="D138" s="20">
        <f t="shared" si="10"/>
        <v>25518.507028013551</v>
      </c>
      <c r="E138" s="20">
        <v>61301</v>
      </c>
      <c r="F138" s="1">
        <f t="shared" si="7"/>
        <v>35782.492971986445</v>
      </c>
      <c r="G138" s="1">
        <f t="shared" si="8"/>
        <v>25518.507028013551</v>
      </c>
      <c r="H138" s="1"/>
    </row>
    <row r="139" spans="1:8" x14ac:dyDescent="0.25">
      <c r="A139" s="4">
        <v>48796</v>
      </c>
      <c r="B139" s="14"/>
      <c r="C139" s="20">
        <f t="shared" si="9"/>
        <v>4247043.8613799373</v>
      </c>
      <c r="D139" s="20">
        <f t="shared" si="10"/>
        <v>25305.303007388797</v>
      </c>
      <c r="E139" s="20">
        <v>61301</v>
      </c>
      <c r="F139" s="1">
        <f t="shared" si="7"/>
        <v>35995.696992611207</v>
      </c>
      <c r="G139" s="1">
        <f t="shared" si="8"/>
        <v>25305.303007388797</v>
      </c>
      <c r="H139" s="1"/>
    </row>
    <row r="140" spans="1:8" x14ac:dyDescent="0.25">
      <c r="A140" s="4">
        <v>48827</v>
      </c>
      <c r="B140" s="14"/>
      <c r="C140" s="20">
        <f t="shared" si="9"/>
        <v>4211048.1643873258</v>
      </c>
      <c r="D140" s="20">
        <f t="shared" si="10"/>
        <v>25090.828646141152</v>
      </c>
      <c r="E140" s="20">
        <v>61301</v>
      </c>
      <c r="F140" s="1">
        <f t="shared" si="7"/>
        <v>36210.171353858852</v>
      </c>
      <c r="G140" s="1">
        <f t="shared" si="8"/>
        <v>25090.828646141152</v>
      </c>
      <c r="H140" s="1"/>
    </row>
    <row r="141" spans="1:8" x14ac:dyDescent="0.25">
      <c r="A141" s="4">
        <v>48857</v>
      </c>
      <c r="B141" s="14"/>
      <c r="C141" s="20">
        <f t="shared" si="9"/>
        <v>4174837.9930334669</v>
      </c>
      <c r="D141" s="20">
        <f t="shared" si="10"/>
        <v>24875.076375157743</v>
      </c>
      <c r="E141" s="20">
        <v>61301</v>
      </c>
      <c r="F141" s="1">
        <f t="shared" si="7"/>
        <v>36425.923624842253</v>
      </c>
      <c r="G141" s="1">
        <f t="shared" si="8"/>
        <v>24875.076375157743</v>
      </c>
      <c r="H141" s="1"/>
    </row>
    <row r="142" spans="1:8" x14ac:dyDescent="0.25">
      <c r="A142" s="4">
        <v>48888</v>
      </c>
      <c r="B142" s="14"/>
      <c r="C142" s="20">
        <f t="shared" si="9"/>
        <v>4138412.0694086244</v>
      </c>
      <c r="D142" s="20">
        <f t="shared" si="10"/>
        <v>24658.038580226392</v>
      </c>
      <c r="E142" s="20">
        <v>61301</v>
      </c>
      <c r="F142" s="1">
        <f t="shared" si="7"/>
        <v>36642.961419773608</v>
      </c>
      <c r="G142" s="1">
        <f t="shared" si="8"/>
        <v>24658.038580226392</v>
      </c>
      <c r="H142" s="1"/>
    </row>
    <row r="143" spans="1:8" x14ac:dyDescent="0.25">
      <c r="A143" s="4">
        <v>48918</v>
      </c>
      <c r="B143" s="14"/>
      <c r="C143" s="20">
        <f t="shared" si="9"/>
        <v>4101769.1079888507</v>
      </c>
      <c r="D143" s="20">
        <f t="shared" si="10"/>
        <v>24439.707601766902</v>
      </c>
      <c r="E143" s="20">
        <v>61301</v>
      </c>
      <c r="F143" s="1">
        <f t="shared" si="7"/>
        <v>36861.292398233098</v>
      </c>
      <c r="G143" s="1">
        <f t="shared" si="8"/>
        <v>24439.707601766902</v>
      </c>
      <c r="H143" s="1"/>
    </row>
    <row r="144" spans="1:8" x14ac:dyDescent="0.25">
      <c r="A144" s="4">
        <v>48949</v>
      </c>
      <c r="B144" s="14"/>
      <c r="C144" s="20">
        <f t="shared" si="9"/>
        <v>4064907.8155906177</v>
      </c>
      <c r="D144" s="20">
        <f t="shared" si="10"/>
        <v>24220.075734560767</v>
      </c>
      <c r="E144" s="20">
        <v>61301</v>
      </c>
      <c r="F144" s="1">
        <f t="shared" si="7"/>
        <v>37080.924265439229</v>
      </c>
      <c r="G144" s="1">
        <f t="shared" si="8"/>
        <v>24220.075734560767</v>
      </c>
      <c r="H144" s="1"/>
    </row>
    <row r="145" spans="1:8" x14ac:dyDescent="0.25">
      <c r="A145" s="4">
        <v>48980</v>
      </c>
      <c r="B145" s="14"/>
      <c r="C145" s="20">
        <f t="shared" si="9"/>
        <v>4027826.8913251786</v>
      </c>
      <c r="D145" s="20">
        <f t="shared" si="10"/>
        <v>23999.13522747919</v>
      </c>
      <c r="E145" s="20">
        <v>61301</v>
      </c>
      <c r="F145" s="1">
        <f t="shared" si="7"/>
        <v>37301.864772520814</v>
      </c>
      <c r="G145" s="1">
        <f t="shared" si="8"/>
        <v>23999.13522747919</v>
      </c>
      <c r="H145" s="1"/>
    </row>
    <row r="146" spans="1:8" x14ac:dyDescent="0.25">
      <c r="A146" s="4">
        <v>49008</v>
      </c>
      <c r="B146" s="14"/>
      <c r="C146" s="20">
        <f t="shared" si="9"/>
        <v>3990525.0265526576</v>
      </c>
      <c r="D146" s="20">
        <f t="shared" si="10"/>
        <v>23776.878283209589</v>
      </c>
      <c r="E146" s="20">
        <v>61301</v>
      </c>
      <c r="F146" s="1">
        <f t="shared" si="7"/>
        <v>37524.121716790411</v>
      </c>
      <c r="G146" s="1">
        <f t="shared" si="8"/>
        <v>23776.878283209589</v>
      </c>
      <c r="H146" s="1"/>
    </row>
    <row r="147" spans="1:8" x14ac:dyDescent="0.25">
      <c r="A147" s="4">
        <v>49039</v>
      </c>
      <c r="B147" s="14"/>
      <c r="C147" s="20">
        <f t="shared" si="9"/>
        <v>3953000.9048358672</v>
      </c>
      <c r="D147" s="20">
        <f t="shared" si="10"/>
        <v>23553.29705798038</v>
      </c>
      <c r="E147" s="20">
        <v>61301</v>
      </c>
      <c r="F147" s="1">
        <f t="shared" si="7"/>
        <v>37747.70294201962</v>
      </c>
      <c r="G147" s="1">
        <f t="shared" si="8"/>
        <v>23553.29705798038</v>
      </c>
      <c r="H147" s="1"/>
    </row>
    <row r="148" spans="1:8" x14ac:dyDescent="0.25">
      <c r="A148" s="4">
        <v>49069</v>
      </c>
      <c r="B148" s="14"/>
      <c r="C148" s="20">
        <f t="shared" si="9"/>
        <v>3915253.2018938474</v>
      </c>
      <c r="D148" s="20">
        <f t="shared" si="10"/>
        <v>23328.383661284173</v>
      </c>
      <c r="E148" s="20">
        <v>61301</v>
      </c>
      <c r="F148" s="1">
        <f t="shared" si="7"/>
        <v>37972.61633871583</v>
      </c>
      <c r="G148" s="1">
        <f t="shared" si="8"/>
        <v>23328.383661284173</v>
      </c>
      <c r="H148" s="1"/>
    </row>
    <row r="149" spans="1:8" x14ac:dyDescent="0.25">
      <c r="A149" s="4">
        <v>49100</v>
      </c>
      <c r="B149" s="14"/>
      <c r="C149" s="20">
        <f t="shared" si="9"/>
        <v>3877280.5855551315</v>
      </c>
      <c r="D149" s="20">
        <f t="shared" si="10"/>
        <v>23102.130155599327</v>
      </c>
      <c r="E149" s="20">
        <v>61301</v>
      </c>
      <c r="F149" s="1">
        <f t="shared" si="7"/>
        <v>38198.869844400673</v>
      </c>
      <c r="G149" s="1">
        <f t="shared" si="8"/>
        <v>23102.130155599327</v>
      </c>
      <c r="H149" s="1"/>
    </row>
    <row r="150" spans="1:8" x14ac:dyDescent="0.25">
      <c r="A150" s="4">
        <v>49130</v>
      </c>
      <c r="B150" s="14"/>
      <c r="C150" s="20">
        <f t="shared" si="9"/>
        <v>3839081.7157107308</v>
      </c>
      <c r="D150" s="20">
        <f t="shared" si="10"/>
        <v>22874.528556109773</v>
      </c>
      <c r="E150" s="20">
        <v>61301</v>
      </c>
      <c r="F150" s="1">
        <f t="shared" si="7"/>
        <v>38426.47144389023</v>
      </c>
      <c r="G150" s="1">
        <f t="shared" si="8"/>
        <v>22874.528556109773</v>
      </c>
      <c r="H150" s="1"/>
    </row>
    <row r="151" spans="1:8" x14ac:dyDescent="0.25">
      <c r="A151" s="4">
        <v>49161</v>
      </c>
      <c r="B151" s="14"/>
      <c r="C151" s="20">
        <f t="shared" si="9"/>
        <v>3800655.2442668406</v>
      </c>
      <c r="D151" s="20">
        <f t="shared" si="10"/>
        <v>22645.570830423265</v>
      </c>
      <c r="E151" s="20">
        <v>61301</v>
      </c>
      <c r="F151" s="1">
        <f t="shared" si="7"/>
        <v>38655.429169576732</v>
      </c>
      <c r="G151" s="1">
        <f t="shared" si="8"/>
        <v>22645.570830423265</v>
      </c>
      <c r="H151" s="1"/>
    </row>
    <row r="152" spans="1:8" x14ac:dyDescent="0.25">
      <c r="A152" s="4">
        <v>49192</v>
      </c>
      <c r="B152" s="14"/>
      <c r="C152" s="20">
        <f t="shared" si="9"/>
        <v>3761999.815097264</v>
      </c>
      <c r="D152" s="20">
        <f t="shared" si="10"/>
        <v>22415.248898287868</v>
      </c>
      <c r="E152" s="20">
        <v>61301</v>
      </c>
      <c r="F152" s="1">
        <f t="shared" si="7"/>
        <v>38885.751101712129</v>
      </c>
      <c r="G152" s="1">
        <f t="shared" si="8"/>
        <v>22415.248898287868</v>
      </c>
      <c r="H152" s="1"/>
    </row>
    <row r="153" spans="1:8" x14ac:dyDescent="0.25">
      <c r="A153" s="4">
        <v>49222</v>
      </c>
      <c r="B153" s="14"/>
      <c r="C153" s="20">
        <f t="shared" si="9"/>
        <v>3723114.0639955518</v>
      </c>
      <c r="D153" s="20">
        <f t="shared" si="10"/>
        <v>22183.554631306833</v>
      </c>
      <c r="E153" s="20">
        <v>61301</v>
      </c>
      <c r="F153" s="1">
        <f t="shared" si="7"/>
        <v>39117.445368693167</v>
      </c>
      <c r="G153" s="1">
        <f t="shared" si="8"/>
        <v>22183.554631306833</v>
      </c>
      <c r="H153" s="1"/>
    </row>
    <row r="154" spans="1:8" x14ac:dyDescent="0.25">
      <c r="A154" s="4">
        <v>49253</v>
      </c>
      <c r="B154" s="14"/>
      <c r="C154" s="20">
        <f t="shared" si="9"/>
        <v>3683996.6186268586</v>
      </c>
      <c r="D154" s="20">
        <f t="shared" si="10"/>
        <v>21950.479852651701</v>
      </c>
      <c r="E154" s="20">
        <v>61301</v>
      </c>
      <c r="F154" s="1">
        <f t="shared" si="7"/>
        <v>39350.520147348303</v>
      </c>
      <c r="G154" s="1">
        <f t="shared" si="8"/>
        <v>21950.479852651701</v>
      </c>
      <c r="H154" s="1"/>
    </row>
    <row r="155" spans="1:8" x14ac:dyDescent="0.25">
      <c r="A155" s="4">
        <v>49283</v>
      </c>
      <c r="B155" s="14"/>
      <c r="C155" s="20">
        <f t="shared" si="9"/>
        <v>3644646.0984795103</v>
      </c>
      <c r="D155" s="20">
        <f t="shared" si="10"/>
        <v>21716.016336773751</v>
      </c>
      <c r="E155" s="20">
        <v>61301</v>
      </c>
      <c r="F155" s="1">
        <f t="shared" si="7"/>
        <v>39584.983663226245</v>
      </c>
      <c r="G155" s="1">
        <f t="shared" si="8"/>
        <v>21716.016336773751</v>
      </c>
      <c r="H155" s="1"/>
    </row>
    <row r="156" spans="1:8" x14ac:dyDescent="0.25">
      <c r="A156" s="4">
        <v>49314</v>
      </c>
      <c r="B156" s="14"/>
      <c r="C156" s="20">
        <f t="shared" si="9"/>
        <v>3605061.1148162838</v>
      </c>
      <c r="D156" s="20">
        <f t="shared" si="10"/>
        <v>21480.155809113694</v>
      </c>
      <c r="E156" s="20">
        <v>61301</v>
      </c>
      <c r="F156" s="1">
        <f t="shared" si="7"/>
        <v>39820.844190886302</v>
      </c>
      <c r="G156" s="1">
        <f t="shared" si="8"/>
        <v>21480.155809113694</v>
      </c>
      <c r="H156" s="1"/>
    </row>
    <row r="157" spans="1:8" x14ac:dyDescent="0.25">
      <c r="A157" s="4">
        <v>49345</v>
      </c>
      <c r="B157" s="14"/>
      <c r="C157" s="20">
        <f t="shared" si="9"/>
        <v>3565240.2706253976</v>
      </c>
      <c r="D157" s="20">
        <f t="shared" si="10"/>
        <v>21242.889945809664</v>
      </c>
      <c r="E157" s="20">
        <v>61301</v>
      </c>
      <c r="F157" s="1">
        <f t="shared" si="7"/>
        <v>40058.110054190336</v>
      </c>
      <c r="G157" s="1">
        <f t="shared" si="8"/>
        <v>21242.889945809664</v>
      </c>
      <c r="H157" s="1"/>
    </row>
    <row r="158" spans="1:8" x14ac:dyDescent="0.25">
      <c r="A158" s="4">
        <v>49373</v>
      </c>
      <c r="B158" s="14"/>
      <c r="C158" s="20">
        <f t="shared" si="9"/>
        <v>3525182.1605712073</v>
      </c>
      <c r="D158" s="20">
        <f t="shared" si="10"/>
        <v>21004.210373403446</v>
      </c>
      <c r="E158" s="20">
        <v>61301</v>
      </c>
      <c r="F158" s="1">
        <f t="shared" si="7"/>
        <v>40296.789626596554</v>
      </c>
      <c r="G158" s="1">
        <f t="shared" si="8"/>
        <v>21004.210373403446</v>
      </c>
      <c r="H158" s="1"/>
    </row>
    <row r="159" spans="1:8" x14ac:dyDescent="0.25">
      <c r="A159" s="4">
        <v>49404</v>
      </c>
      <c r="B159" s="14"/>
      <c r="C159" s="20">
        <f t="shared" si="9"/>
        <v>3484885.3709446108</v>
      </c>
      <c r="D159" s="20">
        <f t="shared" si="10"/>
        <v>20764.108668544974</v>
      </c>
      <c r="E159" s="20">
        <v>61301</v>
      </c>
      <c r="F159" s="1">
        <f t="shared" si="7"/>
        <v>40536.89133145503</v>
      </c>
      <c r="G159" s="1">
        <f t="shared" si="8"/>
        <v>20764.108668544974</v>
      </c>
      <c r="H159" s="1"/>
    </row>
    <row r="160" spans="1:8" x14ac:dyDescent="0.25">
      <c r="A160" s="4">
        <v>49434</v>
      </c>
      <c r="B160" s="14"/>
      <c r="C160" s="20">
        <f t="shared" si="9"/>
        <v>3444348.4796131556</v>
      </c>
      <c r="D160" s="20">
        <f t="shared" si="10"/>
        <v>20522.576357695052</v>
      </c>
      <c r="E160" s="20">
        <v>61301</v>
      </c>
      <c r="F160" s="1">
        <f t="shared" si="7"/>
        <v>40778.423642304944</v>
      </c>
      <c r="G160" s="1">
        <f t="shared" si="8"/>
        <v>20522.576357695052</v>
      </c>
      <c r="H160" s="1"/>
    </row>
    <row r="161" spans="1:8" x14ac:dyDescent="0.25">
      <c r="A161" s="4">
        <v>49465</v>
      </c>
      <c r="B161" s="14"/>
      <c r="C161" s="20">
        <f t="shared" si="9"/>
        <v>3403570.0559708509</v>
      </c>
      <c r="D161" s="20">
        <f t="shared" si="10"/>
        <v>20279.604916826323</v>
      </c>
      <c r="E161" s="20">
        <v>61301</v>
      </c>
      <c r="F161" s="1">
        <f t="shared" si="7"/>
        <v>41021.395083173673</v>
      </c>
      <c r="G161" s="1">
        <f t="shared" si="8"/>
        <v>20279.604916826323</v>
      </c>
      <c r="H161" s="1"/>
    </row>
    <row r="162" spans="1:8" x14ac:dyDescent="0.25">
      <c r="A162" s="4">
        <v>49495</v>
      </c>
      <c r="B162" s="14"/>
      <c r="C162" s="20">
        <f t="shared" si="9"/>
        <v>3362548.6608876772</v>
      </c>
      <c r="D162" s="20">
        <f t="shared" si="10"/>
        <v>20035.185771122411</v>
      </c>
      <c r="E162" s="20">
        <v>61301</v>
      </c>
      <c r="F162" s="1">
        <f t="shared" si="7"/>
        <v>41265.814228877585</v>
      </c>
      <c r="G162" s="1">
        <f t="shared" si="8"/>
        <v>20035.185771122411</v>
      </c>
      <c r="H162" s="1"/>
    </row>
    <row r="163" spans="1:8" x14ac:dyDescent="0.25">
      <c r="A163" s="4">
        <v>49526</v>
      </c>
      <c r="B163" s="14"/>
      <c r="C163" s="20">
        <f t="shared" si="9"/>
        <v>3321282.8466587998</v>
      </c>
      <c r="D163" s="20">
        <f t="shared" si="10"/>
        <v>19789.310294675353</v>
      </c>
      <c r="E163" s="20">
        <v>61301</v>
      </c>
      <c r="F163" s="1">
        <f t="shared" si="7"/>
        <v>41511.68970532465</v>
      </c>
      <c r="G163" s="1">
        <f t="shared" si="8"/>
        <v>19789.310294675353</v>
      </c>
      <c r="H163" s="1"/>
    </row>
    <row r="164" spans="1:8" x14ac:dyDescent="0.25">
      <c r="A164" s="4">
        <v>49557</v>
      </c>
      <c r="B164" s="14"/>
      <c r="C164" s="20">
        <f t="shared" si="9"/>
        <v>3279771.156953475</v>
      </c>
      <c r="D164" s="20">
        <f t="shared" si="10"/>
        <v>19541.969810181123</v>
      </c>
      <c r="E164" s="20">
        <v>61301</v>
      </c>
      <c r="F164" s="1">
        <f t="shared" si="7"/>
        <v>41759.030189818877</v>
      </c>
      <c r="G164" s="1">
        <f t="shared" si="8"/>
        <v>19541.969810181123</v>
      </c>
      <c r="H164" s="1"/>
    </row>
    <row r="165" spans="1:8" x14ac:dyDescent="0.25">
      <c r="A165" s="4">
        <v>49587</v>
      </c>
      <c r="B165" s="14"/>
      <c r="C165" s="20">
        <f t="shared" si="9"/>
        <v>3238012.1267636563</v>
      </c>
      <c r="D165" s="20">
        <f t="shared" si="10"/>
        <v>19293.155588633454</v>
      </c>
      <c r="E165" s="20">
        <v>61301</v>
      </c>
      <c r="F165" s="1">
        <f t="shared" si="7"/>
        <v>42007.844411366546</v>
      </c>
      <c r="G165" s="1">
        <f t="shared" si="8"/>
        <v>19293.155588633454</v>
      </c>
      <c r="H165" s="1"/>
    </row>
    <row r="166" spans="1:8" x14ac:dyDescent="0.25">
      <c r="A166" s="4">
        <v>49618</v>
      </c>
      <c r="B166" s="14"/>
      <c r="C166" s="20">
        <f t="shared" si="9"/>
        <v>3196004.2823522897</v>
      </c>
      <c r="D166" s="20">
        <f t="shared" si="10"/>
        <v>19042.858849015727</v>
      </c>
      <c r="E166" s="20">
        <v>61301</v>
      </c>
      <c r="F166" s="1">
        <f t="shared" si="7"/>
        <v>42258.141150984273</v>
      </c>
      <c r="G166" s="1">
        <f t="shared" si="8"/>
        <v>19042.858849015727</v>
      </c>
      <c r="H166" s="1"/>
    </row>
    <row r="167" spans="1:8" x14ac:dyDescent="0.25">
      <c r="A167" s="4">
        <v>49648</v>
      </c>
      <c r="B167" s="14"/>
      <c r="C167" s="20">
        <f t="shared" si="9"/>
        <v>3153746.1412013052</v>
      </c>
      <c r="D167" s="20">
        <f t="shared" si="10"/>
        <v>18791.070757991114</v>
      </c>
      <c r="E167" s="20">
        <v>61301</v>
      </c>
      <c r="F167" s="1">
        <f t="shared" si="7"/>
        <v>42509.92924200889</v>
      </c>
      <c r="G167" s="1">
        <f t="shared" si="8"/>
        <v>18791.070757991114</v>
      </c>
      <c r="H167" s="1"/>
    </row>
    <row r="168" spans="1:8" x14ac:dyDescent="0.25">
      <c r="A168" s="4">
        <v>49679</v>
      </c>
      <c r="B168" s="14"/>
      <c r="C168" s="20">
        <f t="shared" si="9"/>
        <v>3111236.2119592964</v>
      </c>
      <c r="D168" s="20">
        <f t="shared" si="10"/>
        <v>18537.78242959081</v>
      </c>
      <c r="E168" s="20">
        <v>61301</v>
      </c>
      <c r="F168" s="1">
        <f t="shared" si="7"/>
        <v>42763.217570409193</v>
      </c>
      <c r="G168" s="1">
        <f t="shared" si="8"/>
        <v>18537.78242959081</v>
      </c>
      <c r="H168" s="1"/>
    </row>
    <row r="169" spans="1:8" x14ac:dyDescent="0.25">
      <c r="A169" s="4">
        <v>49710</v>
      </c>
      <c r="B169" s="14"/>
      <c r="C169" s="20">
        <f t="shared" si="9"/>
        <v>3068472.9943888872</v>
      </c>
      <c r="D169" s="20">
        <f t="shared" si="10"/>
        <v>18282.984924900455</v>
      </c>
      <c r="E169" s="20">
        <v>61301</v>
      </c>
      <c r="F169" s="1">
        <f t="shared" si="7"/>
        <v>43018.015075099545</v>
      </c>
      <c r="G169" s="1">
        <f t="shared" si="8"/>
        <v>18282.984924900455</v>
      </c>
      <c r="H169" s="1"/>
    </row>
    <row r="170" spans="1:8" x14ac:dyDescent="0.25">
      <c r="A170" s="4">
        <v>49739</v>
      </c>
      <c r="B170" s="14"/>
      <c r="C170" s="20">
        <f t="shared" si="9"/>
        <v>3025454.9793137875</v>
      </c>
      <c r="D170" s="20">
        <f t="shared" si="10"/>
        <v>18026.669251744654</v>
      </c>
      <c r="E170" s="20">
        <v>61301</v>
      </c>
      <c r="F170" s="1">
        <f t="shared" si="7"/>
        <v>43274.33074825535</v>
      </c>
      <c r="G170" s="1">
        <f t="shared" si="8"/>
        <v>18026.669251744654</v>
      </c>
      <c r="H170" s="1"/>
    </row>
    <row r="171" spans="1:8" x14ac:dyDescent="0.25">
      <c r="A171" s="4">
        <v>49770</v>
      </c>
      <c r="B171" s="14"/>
      <c r="C171" s="20">
        <f t="shared" si="9"/>
        <v>2982180.6485655322</v>
      </c>
      <c r="D171" s="20">
        <f t="shared" si="10"/>
        <v>17768.82636436963</v>
      </c>
      <c r="E171" s="20">
        <v>61301</v>
      </c>
      <c r="F171" s="1">
        <f t="shared" si="7"/>
        <v>43532.173635630374</v>
      </c>
      <c r="G171" s="1">
        <f t="shared" si="8"/>
        <v>17768.82636436963</v>
      </c>
      <c r="H171" s="1"/>
    </row>
    <row r="172" spans="1:8" x14ac:dyDescent="0.25">
      <c r="A172" s="4">
        <v>49800</v>
      </c>
      <c r="B172" s="14"/>
      <c r="C172" s="20">
        <f t="shared" si="9"/>
        <v>2938648.4749299018</v>
      </c>
      <c r="D172" s="20">
        <f t="shared" si="10"/>
        <v>17509.447163123998</v>
      </c>
      <c r="E172" s="20">
        <v>61301</v>
      </c>
      <c r="F172" s="1">
        <f t="shared" ref="F172:F235" si="11">E172-D172</f>
        <v>43791.552836875999</v>
      </c>
      <c r="G172" s="1">
        <f t="shared" ref="G172:G235" si="12">D172</f>
        <v>17509.447163123998</v>
      </c>
      <c r="H172" s="1"/>
    </row>
    <row r="173" spans="1:8" x14ac:dyDescent="0.25">
      <c r="A173" s="4">
        <v>49831</v>
      </c>
      <c r="B173" s="14"/>
      <c r="C173" s="20">
        <f t="shared" ref="C173:C236" si="13">C172-F172-H173</f>
        <v>2894856.9220930259</v>
      </c>
      <c r="D173" s="20">
        <f t="shared" si="10"/>
        <v>17248.522494137615</v>
      </c>
      <c r="E173" s="20">
        <v>61301</v>
      </c>
      <c r="F173" s="1">
        <f t="shared" si="11"/>
        <v>44052.477505862385</v>
      </c>
      <c r="G173" s="1">
        <f t="shared" si="12"/>
        <v>17248.522494137615</v>
      </c>
      <c r="H173" s="1"/>
    </row>
    <row r="174" spans="1:8" x14ac:dyDescent="0.25">
      <c r="A174" s="4">
        <v>49861</v>
      </c>
      <c r="B174" s="14"/>
      <c r="C174" s="20">
        <f t="shared" si="13"/>
        <v>2850804.4445871636</v>
      </c>
      <c r="D174" s="20">
        <f t="shared" si="10"/>
        <v>16986.043148998517</v>
      </c>
      <c r="E174" s="20">
        <v>61301</v>
      </c>
      <c r="F174" s="1">
        <f t="shared" si="11"/>
        <v>44314.95685100148</v>
      </c>
      <c r="G174" s="1">
        <f t="shared" si="12"/>
        <v>16986.043148998517</v>
      </c>
      <c r="H174" s="1"/>
    </row>
    <row r="175" spans="1:8" x14ac:dyDescent="0.25">
      <c r="A175" s="4">
        <v>49892</v>
      </c>
      <c r="B175" s="14"/>
      <c r="C175" s="20">
        <f t="shared" si="13"/>
        <v>2806489.4877361623</v>
      </c>
      <c r="D175" s="20">
        <f t="shared" si="10"/>
        <v>16721.999864427969</v>
      </c>
      <c r="E175" s="20">
        <v>61301</v>
      </c>
      <c r="F175" s="1">
        <f t="shared" si="11"/>
        <v>44579.000135572031</v>
      </c>
      <c r="G175" s="1">
        <f t="shared" si="12"/>
        <v>16721.999864427969</v>
      </c>
      <c r="H175" s="1"/>
    </row>
    <row r="176" spans="1:8" x14ac:dyDescent="0.25">
      <c r="A176" s="4">
        <v>49923</v>
      </c>
      <c r="B176" s="14"/>
      <c r="C176" s="20">
        <f t="shared" si="13"/>
        <v>2761910.4876005901</v>
      </c>
      <c r="D176" s="20">
        <f t="shared" si="10"/>
        <v>16456.383321953519</v>
      </c>
      <c r="E176" s="20">
        <v>61301</v>
      </c>
      <c r="F176" s="1">
        <f t="shared" si="11"/>
        <v>44844.616678046485</v>
      </c>
      <c r="G176" s="1">
        <f t="shared" si="12"/>
        <v>16456.383321953519</v>
      </c>
      <c r="H176" s="1"/>
    </row>
    <row r="177" spans="1:8" x14ac:dyDescent="0.25">
      <c r="A177" s="4">
        <v>49953</v>
      </c>
      <c r="B177" s="14"/>
      <c r="C177" s="20">
        <f t="shared" si="13"/>
        <v>2717065.8709225436</v>
      </c>
      <c r="D177" s="20">
        <f t="shared" si="10"/>
        <v>16189.184147580158</v>
      </c>
      <c r="E177" s="20">
        <v>61301</v>
      </c>
      <c r="F177" s="1">
        <f t="shared" si="11"/>
        <v>45111.815852419844</v>
      </c>
      <c r="G177" s="1">
        <f t="shared" si="12"/>
        <v>16189.184147580158</v>
      </c>
      <c r="H177" s="1"/>
    </row>
    <row r="178" spans="1:8" x14ac:dyDescent="0.25">
      <c r="A178" s="4">
        <v>49984</v>
      </c>
      <c r="B178" s="14"/>
      <c r="C178" s="20">
        <f t="shared" si="13"/>
        <v>2671954.0550701236</v>
      </c>
      <c r="D178" s="20">
        <f t="shared" si="10"/>
        <v>15920.392911459488</v>
      </c>
      <c r="E178" s="20">
        <v>61301</v>
      </c>
      <c r="F178" s="1">
        <f t="shared" si="11"/>
        <v>45380.607088540513</v>
      </c>
      <c r="G178" s="1">
        <f t="shared" si="12"/>
        <v>15920.392911459488</v>
      </c>
      <c r="H178" s="1"/>
    </row>
    <row r="179" spans="1:8" x14ac:dyDescent="0.25">
      <c r="A179" s="4">
        <v>50014</v>
      </c>
      <c r="B179" s="14"/>
      <c r="C179" s="20">
        <f t="shared" si="13"/>
        <v>2626573.447981583</v>
      </c>
      <c r="D179" s="20">
        <f t="shared" si="10"/>
        <v>15650.000127556932</v>
      </c>
      <c r="E179" s="20">
        <v>61301</v>
      </c>
      <c r="F179" s="1">
        <f t="shared" si="11"/>
        <v>45650.99987244307</v>
      </c>
      <c r="G179" s="1">
        <f t="shared" si="12"/>
        <v>15650.000127556932</v>
      </c>
      <c r="H179" s="1"/>
    </row>
    <row r="180" spans="1:8" x14ac:dyDescent="0.25">
      <c r="A180" s="4">
        <v>50045</v>
      </c>
      <c r="B180" s="14"/>
      <c r="C180" s="20">
        <f t="shared" si="13"/>
        <v>2580922.4481091397</v>
      </c>
      <c r="D180" s="20">
        <f t="shared" si="10"/>
        <v>15377.99625331696</v>
      </c>
      <c r="E180" s="20">
        <v>61301</v>
      </c>
      <c r="F180" s="1">
        <f t="shared" si="11"/>
        <v>45923.00374668304</v>
      </c>
      <c r="G180" s="1">
        <f t="shared" si="12"/>
        <v>15377.99625331696</v>
      </c>
      <c r="H180" s="1"/>
    </row>
    <row r="181" spans="1:8" x14ac:dyDescent="0.25">
      <c r="A181" s="4">
        <v>50076</v>
      </c>
      <c r="B181" s="14"/>
      <c r="C181" s="20">
        <f t="shared" si="13"/>
        <v>2534999.4443624564</v>
      </c>
      <c r="D181" s="20">
        <f t="shared" si="10"/>
        <v>15104.371689326304</v>
      </c>
      <c r="E181" s="20">
        <v>61301</v>
      </c>
      <c r="F181" s="1">
        <f t="shared" si="11"/>
        <v>46196.628310673696</v>
      </c>
      <c r="G181" s="1">
        <f t="shared" si="12"/>
        <v>15104.371689326304</v>
      </c>
      <c r="H181" s="1"/>
    </row>
    <row r="182" spans="1:8" x14ac:dyDescent="0.25">
      <c r="A182" s="4">
        <v>50104</v>
      </c>
      <c r="B182" s="14"/>
      <c r="C182" s="20">
        <f t="shared" si="13"/>
        <v>2488802.8160517826</v>
      </c>
      <c r="D182" s="20">
        <f t="shared" si="10"/>
        <v>14829.116778975207</v>
      </c>
      <c r="E182" s="20">
        <v>61301</v>
      </c>
      <c r="F182" s="1">
        <f t="shared" si="11"/>
        <v>46471.883221024793</v>
      </c>
      <c r="G182" s="1">
        <f t="shared" si="12"/>
        <v>14829.116778975207</v>
      </c>
      <c r="H182" s="1"/>
    </row>
    <row r="183" spans="1:8" x14ac:dyDescent="0.25">
      <c r="A183" s="4">
        <v>50135</v>
      </c>
      <c r="B183" s="14"/>
      <c r="C183" s="20">
        <f t="shared" si="13"/>
        <v>2442330.9328307579</v>
      </c>
      <c r="D183" s="20">
        <f t="shared" si="10"/>
        <v>14552.221808116601</v>
      </c>
      <c r="E183" s="20">
        <v>61301</v>
      </c>
      <c r="F183" s="1">
        <f t="shared" si="11"/>
        <v>46748.778191883401</v>
      </c>
      <c r="G183" s="1">
        <f t="shared" si="12"/>
        <v>14552.221808116601</v>
      </c>
      <c r="H183" s="1"/>
    </row>
    <row r="184" spans="1:8" x14ac:dyDescent="0.25">
      <c r="A184" s="4">
        <v>50165</v>
      </c>
      <c r="B184" s="14"/>
      <c r="C184" s="20">
        <f t="shared" si="13"/>
        <v>2395582.1546388743</v>
      </c>
      <c r="D184" s="20">
        <f t="shared" si="10"/>
        <v>14273.677004723295</v>
      </c>
      <c r="E184" s="20">
        <v>61301</v>
      </c>
      <c r="F184" s="1">
        <f t="shared" si="11"/>
        <v>47027.322995276707</v>
      </c>
      <c r="G184" s="1">
        <f t="shared" si="12"/>
        <v>14273.677004723295</v>
      </c>
      <c r="H184" s="1"/>
    </row>
    <row r="185" spans="1:8" x14ac:dyDescent="0.25">
      <c r="A185" s="4">
        <v>50196</v>
      </c>
      <c r="B185" s="14"/>
      <c r="C185" s="20">
        <f t="shared" si="13"/>
        <v>2348554.8316435977</v>
      </c>
      <c r="D185" s="20">
        <f t="shared" si="10"/>
        <v>13993.472538543103</v>
      </c>
      <c r="E185" s="20">
        <v>61301</v>
      </c>
      <c r="F185" s="1">
        <f t="shared" si="11"/>
        <v>47307.527461456899</v>
      </c>
      <c r="G185" s="1">
        <f t="shared" si="12"/>
        <v>13993.472538543103</v>
      </c>
      <c r="H185" s="1"/>
    </row>
    <row r="186" spans="1:8" x14ac:dyDescent="0.25">
      <c r="A186" s="4">
        <v>50226</v>
      </c>
      <c r="B186" s="14"/>
      <c r="C186" s="20">
        <f t="shared" si="13"/>
        <v>2301247.3041821406</v>
      </c>
      <c r="D186" s="20">
        <f t="shared" si="10"/>
        <v>13711.598520751924</v>
      </c>
      <c r="E186" s="20">
        <v>61301</v>
      </c>
      <c r="F186" s="1">
        <f t="shared" si="11"/>
        <v>47589.401479248074</v>
      </c>
      <c r="G186" s="1">
        <f t="shared" si="12"/>
        <v>13711.598520751924</v>
      </c>
      <c r="H186" s="1"/>
    </row>
    <row r="187" spans="1:8" x14ac:dyDescent="0.25">
      <c r="A187" s="4">
        <v>50257</v>
      </c>
      <c r="B187" s="14"/>
      <c r="C187" s="20">
        <f t="shared" si="13"/>
        <v>2253657.9027028927</v>
      </c>
      <c r="D187" s="20">
        <f t="shared" si="10"/>
        <v>13428.045003604739</v>
      </c>
      <c r="E187" s="20">
        <v>61301</v>
      </c>
      <c r="F187" s="1">
        <f t="shared" si="11"/>
        <v>47872.95499639526</v>
      </c>
      <c r="G187" s="1">
        <f t="shared" si="12"/>
        <v>13428.045003604739</v>
      </c>
      <c r="H187" s="1"/>
    </row>
    <row r="188" spans="1:8" x14ac:dyDescent="0.25">
      <c r="A188" s="4">
        <v>50288</v>
      </c>
      <c r="B188" s="14"/>
      <c r="C188" s="20">
        <f t="shared" si="13"/>
        <v>2205784.9477064973</v>
      </c>
      <c r="D188" s="20">
        <f t="shared" si="10"/>
        <v>13142.801980084549</v>
      </c>
      <c r="E188" s="20">
        <v>61301</v>
      </c>
      <c r="F188" s="1">
        <f t="shared" si="11"/>
        <v>48158.19801991545</v>
      </c>
      <c r="G188" s="1">
        <f t="shared" si="12"/>
        <v>13142.801980084549</v>
      </c>
      <c r="H188" s="1"/>
    </row>
    <row r="189" spans="1:8" x14ac:dyDescent="0.25">
      <c r="A189" s="4">
        <v>50318</v>
      </c>
      <c r="B189" s="14"/>
      <c r="C189" s="20">
        <f t="shared" si="13"/>
        <v>2157626.749686582</v>
      </c>
      <c r="D189" s="20">
        <f t="shared" si="10"/>
        <v>12855.859383549219</v>
      </c>
      <c r="E189" s="20">
        <v>61301</v>
      </c>
      <c r="F189" s="1">
        <f t="shared" si="11"/>
        <v>48445.140616450779</v>
      </c>
      <c r="G189" s="1">
        <f t="shared" si="12"/>
        <v>12855.859383549219</v>
      </c>
      <c r="H189" s="1"/>
    </row>
    <row r="190" spans="1:8" x14ac:dyDescent="0.25">
      <c r="A190" s="4">
        <v>50349</v>
      </c>
      <c r="B190" s="14"/>
      <c r="C190" s="20">
        <f t="shared" si="13"/>
        <v>2109181.6090701311</v>
      </c>
      <c r="D190" s="20">
        <f t="shared" si="10"/>
        <v>12567.207087376199</v>
      </c>
      <c r="E190" s="20">
        <v>61301</v>
      </c>
      <c r="F190" s="1">
        <f t="shared" si="11"/>
        <v>48733.792912623801</v>
      </c>
      <c r="G190" s="1">
        <f t="shared" si="12"/>
        <v>12567.207087376199</v>
      </c>
      <c r="H190" s="1"/>
    </row>
    <row r="191" spans="1:8" x14ac:dyDescent="0.25">
      <c r="A191" s="4">
        <v>50379</v>
      </c>
      <c r="B191" s="14"/>
      <c r="C191" s="20">
        <f t="shared" si="13"/>
        <v>2060447.8161575072</v>
      </c>
      <c r="D191" s="20">
        <f t="shared" si="10"/>
        <v>12276.83490460515</v>
      </c>
      <c r="E191" s="20">
        <v>61301</v>
      </c>
      <c r="F191" s="1">
        <f t="shared" si="11"/>
        <v>49024.165095394848</v>
      </c>
      <c r="G191" s="1">
        <f t="shared" si="12"/>
        <v>12276.83490460515</v>
      </c>
      <c r="H191" s="1"/>
    </row>
    <row r="192" spans="1:8" x14ac:dyDescent="0.25">
      <c r="A192" s="4">
        <v>50410</v>
      </c>
      <c r="B192" s="14"/>
      <c r="C192" s="20">
        <f t="shared" si="13"/>
        <v>2011423.6510621123</v>
      </c>
      <c r="D192" s="20">
        <f t="shared" si="10"/>
        <v>11984.732587578421</v>
      </c>
      <c r="E192" s="20">
        <v>61301</v>
      </c>
      <c r="F192" s="1">
        <f t="shared" si="11"/>
        <v>49316.267412421577</v>
      </c>
      <c r="G192" s="1">
        <f t="shared" si="12"/>
        <v>11984.732587578421</v>
      </c>
      <c r="H192" s="1"/>
    </row>
    <row r="193" spans="1:8" x14ac:dyDescent="0.25">
      <c r="A193" s="4">
        <v>50441</v>
      </c>
      <c r="B193" s="14"/>
      <c r="C193" s="20">
        <f t="shared" si="13"/>
        <v>1962107.3836496908</v>
      </c>
      <c r="D193" s="20">
        <f t="shared" si="10"/>
        <v>11690.889827579407</v>
      </c>
      <c r="E193" s="20">
        <v>61301</v>
      </c>
      <c r="F193" s="1">
        <f t="shared" si="11"/>
        <v>49610.110172420595</v>
      </c>
      <c r="G193" s="1">
        <f t="shared" si="12"/>
        <v>11690.889827579407</v>
      </c>
      <c r="H193" s="1"/>
    </row>
    <row r="194" spans="1:8" x14ac:dyDescent="0.25">
      <c r="A194" s="4">
        <v>50469</v>
      </c>
      <c r="B194" s="14"/>
      <c r="C194" s="20">
        <f t="shared" si="13"/>
        <v>1912497.2734772703</v>
      </c>
      <c r="D194" s="20">
        <f t="shared" si="10"/>
        <v>11395.296254468738</v>
      </c>
      <c r="E194" s="20">
        <v>61301</v>
      </c>
      <c r="F194" s="1">
        <f t="shared" si="11"/>
        <v>49905.70374553126</v>
      </c>
      <c r="G194" s="1">
        <f t="shared" si="12"/>
        <v>11395.296254468738</v>
      </c>
      <c r="H194" s="1"/>
    </row>
    <row r="195" spans="1:8" x14ac:dyDescent="0.25">
      <c r="A195" s="4">
        <v>50500</v>
      </c>
      <c r="B195" s="14"/>
      <c r="C195" s="20">
        <f t="shared" si="13"/>
        <v>1862591.5697317391</v>
      </c>
      <c r="D195" s="20">
        <f t="shared" si="10"/>
        <v>11097.94143631828</v>
      </c>
      <c r="E195" s="20">
        <v>61301</v>
      </c>
      <c r="F195" s="1">
        <f t="shared" si="11"/>
        <v>50203.05856368172</v>
      </c>
      <c r="G195" s="1">
        <f t="shared" si="12"/>
        <v>11097.94143631828</v>
      </c>
      <c r="H195" s="1"/>
    </row>
    <row r="196" spans="1:8" x14ac:dyDescent="0.25">
      <c r="A196" s="4">
        <v>50530</v>
      </c>
      <c r="B196" s="14"/>
      <c r="C196" s="20">
        <f t="shared" si="13"/>
        <v>1812388.5111680573</v>
      </c>
      <c r="D196" s="20">
        <f t="shared" si="10"/>
        <v>10798.81487904301</v>
      </c>
      <c r="E196" s="20">
        <v>61301</v>
      </c>
      <c r="F196" s="1">
        <f t="shared" si="11"/>
        <v>50502.185120956987</v>
      </c>
      <c r="G196" s="1">
        <f t="shared" si="12"/>
        <v>10798.81487904301</v>
      </c>
      <c r="H196" s="1"/>
    </row>
    <row r="197" spans="1:8" x14ac:dyDescent="0.25">
      <c r="A197" s="4">
        <v>50561</v>
      </c>
      <c r="B197" s="14"/>
      <c r="C197" s="20">
        <f t="shared" si="13"/>
        <v>1761886.3260471004</v>
      </c>
      <c r="D197" s="20">
        <f t="shared" si="10"/>
        <v>10497.906026030641</v>
      </c>
      <c r="E197" s="20">
        <v>61301</v>
      </c>
      <c r="F197" s="1">
        <f t="shared" si="11"/>
        <v>50803.093973969357</v>
      </c>
      <c r="G197" s="1">
        <f t="shared" si="12"/>
        <v>10497.906026030641</v>
      </c>
      <c r="H197" s="1"/>
    </row>
    <row r="198" spans="1:8" x14ac:dyDescent="0.25">
      <c r="A198" s="4">
        <v>50591</v>
      </c>
      <c r="B198" s="14"/>
      <c r="C198" s="20">
        <f t="shared" si="13"/>
        <v>1711083.232073131</v>
      </c>
      <c r="D198" s="20">
        <f t="shared" si="10"/>
        <v>10195.204257769074</v>
      </c>
      <c r="E198" s="20">
        <v>61301</v>
      </c>
      <c r="F198" s="1">
        <f t="shared" si="11"/>
        <v>51105.795742230926</v>
      </c>
      <c r="G198" s="1">
        <f t="shared" si="12"/>
        <v>10195.204257769074</v>
      </c>
      <c r="H198" s="1"/>
    </row>
    <row r="199" spans="1:8" x14ac:dyDescent="0.25">
      <c r="A199" s="4">
        <v>50622</v>
      </c>
      <c r="B199" s="14"/>
      <c r="C199" s="20">
        <f t="shared" si="13"/>
        <v>1659977.4363309001</v>
      </c>
      <c r="D199" s="20">
        <f t="shared" ref="D199:D262" si="14">($C$1%*C199)/12</f>
        <v>9890.6988914716148</v>
      </c>
      <c r="E199" s="20">
        <v>61301</v>
      </c>
      <c r="F199" s="1">
        <f t="shared" si="11"/>
        <v>51410.301108528387</v>
      </c>
      <c r="G199" s="1">
        <f t="shared" si="12"/>
        <v>9890.6988914716148</v>
      </c>
      <c r="H199" s="1"/>
    </row>
    <row r="200" spans="1:8" x14ac:dyDescent="0.25">
      <c r="A200" s="4">
        <v>50653</v>
      </c>
      <c r="B200" s="14"/>
      <c r="C200" s="20">
        <f t="shared" si="13"/>
        <v>1608567.1352223717</v>
      </c>
      <c r="D200" s="20">
        <f t="shared" si="14"/>
        <v>9584.3791806999652</v>
      </c>
      <c r="E200" s="20">
        <v>61301</v>
      </c>
      <c r="F200" s="1">
        <f t="shared" si="11"/>
        <v>51716.620819300035</v>
      </c>
      <c r="G200" s="1">
        <f t="shared" si="12"/>
        <v>9584.3791806999652</v>
      </c>
      <c r="H200" s="1"/>
    </row>
    <row r="201" spans="1:8" x14ac:dyDescent="0.25">
      <c r="A201" s="4">
        <v>50683</v>
      </c>
      <c r="B201" s="14"/>
      <c r="C201" s="20">
        <f t="shared" si="13"/>
        <v>1556850.5144030717</v>
      </c>
      <c r="D201" s="20">
        <f t="shared" si="14"/>
        <v>9276.2343149849712</v>
      </c>
      <c r="E201" s="20">
        <v>61301</v>
      </c>
      <c r="F201" s="1">
        <f t="shared" si="11"/>
        <v>52024.765685015031</v>
      </c>
      <c r="G201" s="1">
        <f t="shared" si="12"/>
        <v>9276.2343149849712</v>
      </c>
      <c r="H201" s="1"/>
    </row>
    <row r="202" spans="1:8" x14ac:dyDescent="0.25">
      <c r="A202" s="4">
        <v>50714</v>
      </c>
      <c r="B202" s="14"/>
      <c r="C202" s="20">
        <f t="shared" si="13"/>
        <v>1504825.7487180566</v>
      </c>
      <c r="D202" s="20">
        <f t="shared" si="14"/>
        <v>8966.2534194450873</v>
      </c>
      <c r="E202" s="20">
        <v>61301</v>
      </c>
      <c r="F202" s="1">
        <f t="shared" si="11"/>
        <v>52334.746580554915</v>
      </c>
      <c r="G202" s="1">
        <f t="shared" si="12"/>
        <v>8966.2534194450873</v>
      </c>
      <c r="H202" s="1"/>
    </row>
    <row r="203" spans="1:8" x14ac:dyDescent="0.25">
      <c r="A203" s="4">
        <v>50744</v>
      </c>
      <c r="B203" s="14"/>
      <c r="C203" s="20">
        <f t="shared" si="13"/>
        <v>1452491.0021375017</v>
      </c>
      <c r="D203" s="20">
        <f t="shared" si="14"/>
        <v>8654.4255544026146</v>
      </c>
      <c r="E203" s="20">
        <v>61301</v>
      </c>
      <c r="F203" s="1">
        <f t="shared" si="11"/>
        <v>52646.574445597384</v>
      </c>
      <c r="G203" s="1">
        <f t="shared" si="12"/>
        <v>8654.4255544026146</v>
      </c>
      <c r="H203" s="1"/>
    </row>
    <row r="204" spans="1:8" x14ac:dyDescent="0.25">
      <c r="A204" s="4">
        <v>50775</v>
      </c>
      <c r="B204" s="14"/>
      <c r="C204" s="20">
        <f t="shared" si="13"/>
        <v>1399844.4276919044</v>
      </c>
      <c r="D204" s="20">
        <f t="shared" si="14"/>
        <v>8340.7397149975968</v>
      </c>
      <c r="E204" s="20">
        <v>61301</v>
      </c>
      <c r="F204" s="1">
        <f t="shared" si="11"/>
        <v>52960.260285002405</v>
      </c>
      <c r="G204" s="1">
        <f t="shared" si="12"/>
        <v>8340.7397149975968</v>
      </c>
      <c r="H204" s="1"/>
    </row>
    <row r="205" spans="1:8" x14ac:dyDescent="0.25">
      <c r="A205" s="4">
        <v>50806</v>
      </c>
      <c r="B205" s="14"/>
      <c r="C205" s="20">
        <f t="shared" si="13"/>
        <v>1346884.167406902</v>
      </c>
      <c r="D205" s="20">
        <f t="shared" si="14"/>
        <v>8025.1848307994587</v>
      </c>
      <c r="E205" s="20">
        <v>61301</v>
      </c>
      <c r="F205" s="1">
        <f t="shared" si="11"/>
        <v>53275.815169200541</v>
      </c>
      <c r="G205" s="1">
        <f t="shared" si="12"/>
        <v>8025.1848307994587</v>
      </c>
      <c r="H205" s="1"/>
    </row>
    <row r="206" spans="1:8" x14ac:dyDescent="0.25">
      <c r="A206" s="4">
        <v>50834</v>
      </c>
      <c r="B206" s="14"/>
      <c r="C206" s="20">
        <f t="shared" si="13"/>
        <v>1293608.3522377014</v>
      </c>
      <c r="D206" s="20">
        <f t="shared" si="14"/>
        <v>7707.7497654163053</v>
      </c>
      <c r="E206" s="20">
        <v>61301</v>
      </c>
      <c r="F206" s="1">
        <f t="shared" si="11"/>
        <v>53593.250234583698</v>
      </c>
      <c r="G206" s="1">
        <f t="shared" si="12"/>
        <v>7707.7497654163053</v>
      </c>
      <c r="H206" s="1"/>
    </row>
    <row r="207" spans="1:8" x14ac:dyDescent="0.25">
      <c r="A207" s="4">
        <v>50865</v>
      </c>
      <c r="B207" s="14"/>
      <c r="C207" s="20">
        <f t="shared" si="13"/>
        <v>1240015.1020031178</v>
      </c>
      <c r="D207" s="20">
        <f t="shared" si="14"/>
        <v>7388.423316101911</v>
      </c>
      <c r="E207" s="20">
        <v>61301</v>
      </c>
      <c r="F207" s="1">
        <f t="shared" si="11"/>
        <v>53912.576683898093</v>
      </c>
      <c r="G207" s="1">
        <f t="shared" si="12"/>
        <v>7388.423316101911</v>
      </c>
      <c r="H207" s="1"/>
    </row>
    <row r="208" spans="1:8" x14ac:dyDescent="0.25">
      <c r="A208" s="4">
        <v>50895</v>
      </c>
      <c r="B208" s="14"/>
      <c r="C208" s="20">
        <f t="shared" si="13"/>
        <v>1186102.5253192198</v>
      </c>
      <c r="D208" s="20">
        <f t="shared" si="14"/>
        <v>7067.1942133603516</v>
      </c>
      <c r="E208" s="20">
        <v>61301</v>
      </c>
      <c r="F208" s="1">
        <f t="shared" si="11"/>
        <v>54233.805786639648</v>
      </c>
      <c r="G208" s="1">
        <f t="shared" si="12"/>
        <v>7067.1942133603516</v>
      </c>
      <c r="H208" s="1"/>
    </row>
    <row r="209" spans="1:8" x14ac:dyDescent="0.25">
      <c r="A209" s="4">
        <v>50926</v>
      </c>
      <c r="B209" s="14"/>
      <c r="C209" s="20">
        <f t="shared" si="13"/>
        <v>1131868.7195325801</v>
      </c>
      <c r="D209" s="20">
        <f t="shared" si="14"/>
        <v>6744.0511205482908</v>
      </c>
      <c r="E209" s="20">
        <v>61301</v>
      </c>
      <c r="F209" s="1">
        <f t="shared" si="11"/>
        <v>54556.948879451709</v>
      </c>
      <c r="G209" s="1">
        <f t="shared" si="12"/>
        <v>6744.0511205482908</v>
      </c>
      <c r="H209" s="1"/>
    </row>
    <row r="210" spans="1:8" x14ac:dyDescent="0.25">
      <c r="A210" s="4">
        <v>50956</v>
      </c>
      <c r="B210" s="14"/>
      <c r="C210" s="20">
        <f t="shared" si="13"/>
        <v>1077311.7706531284</v>
      </c>
      <c r="D210" s="20">
        <f t="shared" si="14"/>
        <v>6418.9826334748905</v>
      </c>
      <c r="E210" s="20">
        <v>61301</v>
      </c>
      <c r="F210" s="1">
        <f t="shared" si="11"/>
        <v>54882.017366525106</v>
      </c>
      <c r="G210" s="1">
        <f t="shared" si="12"/>
        <v>6418.9826334748905</v>
      </c>
      <c r="H210" s="1"/>
    </row>
    <row r="211" spans="1:8" x14ac:dyDescent="0.25">
      <c r="A211" s="4">
        <v>50987</v>
      </c>
      <c r="B211" s="14"/>
      <c r="C211" s="20">
        <f t="shared" si="13"/>
        <v>1022429.7532866033</v>
      </c>
      <c r="D211" s="20">
        <f t="shared" si="14"/>
        <v>6091.9772799993452</v>
      </c>
      <c r="E211" s="20">
        <v>61301</v>
      </c>
      <c r="F211" s="1">
        <f t="shared" si="11"/>
        <v>55209.022720000656</v>
      </c>
      <c r="G211" s="1">
        <f t="shared" si="12"/>
        <v>6091.9772799993452</v>
      </c>
      <c r="H211" s="1"/>
    </row>
    <row r="212" spans="1:8" x14ac:dyDescent="0.25">
      <c r="A212" s="4">
        <v>51018</v>
      </c>
      <c r="B212" s="14"/>
      <c r="C212" s="20">
        <f t="shared" si="13"/>
        <v>967220.73056660255</v>
      </c>
      <c r="D212" s="20">
        <f t="shared" si="14"/>
        <v>5763.0235196260073</v>
      </c>
      <c r="E212" s="20">
        <v>61301</v>
      </c>
      <c r="F212" s="1">
        <f t="shared" si="11"/>
        <v>55537.976480373996</v>
      </c>
      <c r="G212" s="1">
        <f t="shared" si="12"/>
        <v>5763.0235196260073</v>
      </c>
      <c r="H212" s="1"/>
    </row>
    <row r="213" spans="1:8" x14ac:dyDescent="0.25">
      <c r="A213" s="4">
        <v>51048</v>
      </c>
      <c r="B213" s="14"/>
      <c r="C213" s="20">
        <f t="shared" si="13"/>
        <v>911682.75408622855</v>
      </c>
      <c r="D213" s="20">
        <f t="shared" si="14"/>
        <v>5432.1097430971122</v>
      </c>
      <c r="E213" s="20">
        <v>61301</v>
      </c>
      <c r="F213" s="1">
        <f t="shared" si="11"/>
        <v>55868.890256902887</v>
      </c>
      <c r="G213" s="1">
        <f t="shared" si="12"/>
        <v>5432.1097430971122</v>
      </c>
      <c r="H213" s="1"/>
    </row>
    <row r="214" spans="1:8" x14ac:dyDescent="0.25">
      <c r="A214" s="4">
        <v>51079</v>
      </c>
      <c r="B214" s="14"/>
      <c r="C214" s="20">
        <f t="shared" si="13"/>
        <v>855813.86382932565</v>
      </c>
      <c r="D214" s="20">
        <f t="shared" si="14"/>
        <v>5099.2242719830656</v>
      </c>
      <c r="E214" s="20">
        <v>61301</v>
      </c>
      <c r="F214" s="1">
        <f t="shared" si="11"/>
        <v>56201.775728016932</v>
      </c>
      <c r="G214" s="1">
        <f t="shared" si="12"/>
        <v>5099.2242719830656</v>
      </c>
      <c r="H214" s="1"/>
    </row>
    <row r="215" spans="1:8" x14ac:dyDescent="0.25">
      <c r="A215" s="4">
        <v>51109</v>
      </c>
      <c r="B215" s="14"/>
      <c r="C215" s="20">
        <f t="shared" si="13"/>
        <v>799612.08810130868</v>
      </c>
      <c r="D215" s="20">
        <f t="shared" si="14"/>
        <v>4764.355358270298</v>
      </c>
      <c r="E215" s="20">
        <v>61301</v>
      </c>
      <c r="F215" s="1">
        <f t="shared" si="11"/>
        <v>56536.644641729705</v>
      </c>
      <c r="G215" s="1">
        <f t="shared" si="12"/>
        <v>4764.355358270298</v>
      </c>
      <c r="H215" s="1"/>
    </row>
    <row r="216" spans="1:8" x14ac:dyDescent="0.25">
      <c r="A216" s="4">
        <v>51140</v>
      </c>
      <c r="B216" s="14"/>
      <c r="C216" s="20">
        <f t="shared" si="13"/>
        <v>743075.44345957902</v>
      </c>
      <c r="D216" s="20">
        <f t="shared" si="14"/>
        <v>4427.4911839466586</v>
      </c>
      <c r="E216" s="20">
        <v>61301</v>
      </c>
      <c r="F216" s="1">
        <f t="shared" si="11"/>
        <v>56873.508816053341</v>
      </c>
      <c r="G216" s="1">
        <f t="shared" si="12"/>
        <v>4427.4911839466586</v>
      </c>
      <c r="H216" s="1"/>
    </row>
    <row r="217" spans="1:8" x14ac:dyDescent="0.25">
      <c r="A217" s="4">
        <v>51171</v>
      </c>
      <c r="B217" s="14"/>
      <c r="C217" s="20">
        <f t="shared" si="13"/>
        <v>686201.93464352563</v>
      </c>
      <c r="D217" s="20">
        <f t="shared" si="14"/>
        <v>4088.6198605843406</v>
      </c>
      <c r="E217" s="20">
        <v>61301</v>
      </c>
      <c r="F217" s="1">
        <f t="shared" si="11"/>
        <v>57212.380139415662</v>
      </c>
      <c r="G217" s="1">
        <f t="shared" si="12"/>
        <v>4088.6198605843406</v>
      </c>
      <c r="H217" s="1"/>
    </row>
    <row r="218" spans="1:8" x14ac:dyDescent="0.25">
      <c r="A218" s="4">
        <v>51200</v>
      </c>
      <c r="B218" s="14"/>
      <c r="C218" s="20">
        <f t="shared" si="13"/>
        <v>628989.55450411001</v>
      </c>
      <c r="D218" s="20">
        <f t="shared" si="14"/>
        <v>3747.7294289203223</v>
      </c>
      <c r="E218" s="20">
        <v>61301</v>
      </c>
      <c r="F218" s="1">
        <f t="shared" si="11"/>
        <v>57553.27057107968</v>
      </c>
      <c r="G218" s="1">
        <f t="shared" si="12"/>
        <v>3747.7294289203223</v>
      </c>
      <c r="H218" s="1"/>
    </row>
    <row r="219" spans="1:8" x14ac:dyDescent="0.25">
      <c r="A219" s="4">
        <v>51231</v>
      </c>
      <c r="B219" s="14"/>
      <c r="C219" s="20">
        <f t="shared" si="13"/>
        <v>571436.28393303032</v>
      </c>
      <c r="D219" s="20">
        <f t="shared" si="14"/>
        <v>3404.8078584343061</v>
      </c>
      <c r="E219" s="20">
        <v>61301</v>
      </c>
      <c r="F219" s="1">
        <f t="shared" si="11"/>
        <v>57896.192141565691</v>
      </c>
      <c r="G219" s="1">
        <f t="shared" si="12"/>
        <v>3404.8078584343061</v>
      </c>
      <c r="H219" s="1"/>
    </row>
    <row r="220" spans="1:8" x14ac:dyDescent="0.25">
      <c r="A220" s="4">
        <v>51261</v>
      </c>
      <c r="B220" s="14"/>
      <c r="C220" s="20">
        <f t="shared" si="13"/>
        <v>513540.09179146466</v>
      </c>
      <c r="D220" s="20">
        <f t="shared" si="14"/>
        <v>3059.8430469241443</v>
      </c>
      <c r="E220" s="20">
        <v>61301</v>
      </c>
      <c r="F220" s="1">
        <f t="shared" si="11"/>
        <v>58241.156953075857</v>
      </c>
      <c r="G220" s="1">
        <f t="shared" si="12"/>
        <v>3059.8430469241443</v>
      </c>
      <c r="H220" s="1"/>
    </row>
    <row r="221" spans="1:8" x14ac:dyDescent="0.25">
      <c r="A221" s="4">
        <v>51292</v>
      </c>
      <c r="B221" s="14"/>
      <c r="C221" s="20">
        <f t="shared" si="13"/>
        <v>455298.93483838881</v>
      </c>
      <c r="D221" s="20">
        <f t="shared" si="14"/>
        <v>2712.8228200787339</v>
      </c>
      <c r="E221" s="20">
        <v>61301</v>
      </c>
      <c r="F221" s="1">
        <f t="shared" si="11"/>
        <v>58588.177179921266</v>
      </c>
      <c r="G221" s="1">
        <f t="shared" si="12"/>
        <v>2712.8228200787339</v>
      </c>
      <c r="H221" s="1"/>
    </row>
    <row r="222" spans="1:8" x14ac:dyDescent="0.25">
      <c r="A222" s="4">
        <v>51322</v>
      </c>
      <c r="B222" s="14"/>
      <c r="C222" s="20">
        <f t="shared" si="13"/>
        <v>396710.75765846757</v>
      </c>
      <c r="D222" s="20">
        <f t="shared" si="14"/>
        <v>2363.7349310483696</v>
      </c>
      <c r="E222" s="20">
        <v>61301</v>
      </c>
      <c r="F222" s="1">
        <f t="shared" si="11"/>
        <v>58937.26506895163</v>
      </c>
      <c r="G222" s="1">
        <f t="shared" si="12"/>
        <v>2363.7349310483696</v>
      </c>
      <c r="H222" s="1"/>
    </row>
    <row r="223" spans="1:8" x14ac:dyDescent="0.25">
      <c r="A223" s="4">
        <v>51353</v>
      </c>
      <c r="B223" s="14"/>
      <c r="C223" s="20">
        <f t="shared" si="13"/>
        <v>337773.49258951592</v>
      </c>
      <c r="D223" s="20">
        <f t="shared" si="14"/>
        <v>2012.5670600125325</v>
      </c>
      <c r="E223" s="20">
        <v>61301</v>
      </c>
      <c r="F223" s="1">
        <f t="shared" si="11"/>
        <v>59288.43293998747</v>
      </c>
      <c r="G223" s="1">
        <f t="shared" si="12"/>
        <v>2012.5670600125325</v>
      </c>
      <c r="H223" s="1"/>
    </row>
    <row r="224" spans="1:8" x14ac:dyDescent="0.25">
      <c r="A224" s="4">
        <v>51384</v>
      </c>
      <c r="B224" s="14"/>
      <c r="C224" s="20">
        <f t="shared" si="13"/>
        <v>278485.05964952847</v>
      </c>
      <c r="D224" s="20">
        <f t="shared" si="14"/>
        <v>1659.3068137451073</v>
      </c>
      <c r="E224" s="20">
        <v>61301</v>
      </c>
      <c r="F224" s="1">
        <f t="shared" si="11"/>
        <v>59641.693186254895</v>
      </c>
      <c r="G224" s="1">
        <f t="shared" si="12"/>
        <v>1659.3068137451073</v>
      </c>
      <c r="H224" s="1"/>
    </row>
    <row r="225" spans="1:8" x14ac:dyDescent="0.25">
      <c r="A225" s="4">
        <v>51414</v>
      </c>
      <c r="B225" s="14"/>
      <c r="C225" s="20">
        <f t="shared" si="13"/>
        <v>218843.36646327359</v>
      </c>
      <c r="D225" s="20">
        <f t="shared" si="14"/>
        <v>1303.9417251770053</v>
      </c>
      <c r="E225" s="20">
        <v>61301</v>
      </c>
      <c r="F225" s="1">
        <f t="shared" si="11"/>
        <v>59997.058274822994</v>
      </c>
      <c r="G225" s="1">
        <f t="shared" si="12"/>
        <v>1303.9417251770053</v>
      </c>
      <c r="H225" s="1"/>
    </row>
    <row r="226" spans="1:8" x14ac:dyDescent="0.25">
      <c r="A226" s="4">
        <v>51445</v>
      </c>
      <c r="B226" s="14"/>
      <c r="C226" s="20">
        <f t="shared" si="13"/>
        <v>158846.30818845058</v>
      </c>
      <c r="D226" s="20">
        <f t="shared" si="14"/>
        <v>946.45925295618474</v>
      </c>
      <c r="E226" s="20">
        <v>61301</v>
      </c>
      <c r="F226" s="1">
        <f t="shared" si="11"/>
        <v>60354.540747043815</v>
      </c>
      <c r="G226" s="1">
        <f t="shared" si="12"/>
        <v>946.45925295618474</v>
      </c>
      <c r="H226" s="1"/>
    </row>
    <row r="227" spans="1:8" x14ac:dyDescent="0.25">
      <c r="A227" s="4">
        <v>51475</v>
      </c>
      <c r="B227" s="14"/>
      <c r="C227" s="20">
        <f t="shared" si="13"/>
        <v>98491.767441406759</v>
      </c>
      <c r="D227" s="20">
        <f t="shared" si="14"/>
        <v>586.84678100504868</v>
      </c>
      <c r="E227" s="20">
        <v>61301</v>
      </c>
      <c r="F227" s="1">
        <f t="shared" si="11"/>
        <v>60714.15321899495</v>
      </c>
      <c r="G227" s="1">
        <f t="shared" si="12"/>
        <v>586.84678100504868</v>
      </c>
      <c r="H227" s="1"/>
    </row>
    <row r="228" spans="1:8" x14ac:dyDescent="0.25">
      <c r="A228" s="4">
        <v>51506</v>
      </c>
      <c r="B228" s="14"/>
      <c r="C228" s="20">
        <f t="shared" si="13"/>
        <v>37777.614222411808</v>
      </c>
      <c r="D228" s="20">
        <f t="shared" si="14"/>
        <v>225.09161807520374</v>
      </c>
      <c r="E228" s="20">
        <v>61301</v>
      </c>
      <c r="F228" s="1">
        <f t="shared" si="11"/>
        <v>61075.908381924797</v>
      </c>
      <c r="G228" s="1">
        <f t="shared" si="12"/>
        <v>225.09161807520374</v>
      </c>
      <c r="H228" s="1"/>
    </row>
    <row r="229" spans="1:8" x14ac:dyDescent="0.25">
      <c r="A229" s="4">
        <v>51537</v>
      </c>
      <c r="B229" s="14"/>
      <c r="C229" s="20">
        <f t="shared" si="13"/>
        <v>-23298.294159512989</v>
      </c>
      <c r="D229" s="20">
        <f t="shared" si="14"/>
        <v>-138.81900270043158</v>
      </c>
      <c r="E229" s="20">
        <v>61301</v>
      </c>
      <c r="F229" s="1">
        <f t="shared" si="11"/>
        <v>61439.819002700431</v>
      </c>
      <c r="G229" s="1">
        <f t="shared" si="12"/>
        <v>-138.81900270043158</v>
      </c>
      <c r="H229" s="1"/>
    </row>
    <row r="230" spans="1:8" x14ac:dyDescent="0.25">
      <c r="A230" s="4">
        <v>51565</v>
      </c>
      <c r="B230" s="14"/>
      <c r="C230" s="20">
        <f t="shared" si="13"/>
        <v>-84738.113162213413</v>
      </c>
      <c r="D230" s="20">
        <f t="shared" si="14"/>
        <v>-504.89792425818831</v>
      </c>
      <c r="E230" s="20">
        <v>61301</v>
      </c>
      <c r="F230" s="1">
        <f t="shared" si="11"/>
        <v>61805.897924258192</v>
      </c>
      <c r="G230" s="1">
        <f t="shared" si="12"/>
        <v>-504.89792425818831</v>
      </c>
      <c r="H230" s="1"/>
    </row>
    <row r="231" spans="1:8" x14ac:dyDescent="0.25">
      <c r="A231" s="4">
        <v>51596</v>
      </c>
      <c r="B231" s="14"/>
      <c r="C231" s="20">
        <f t="shared" si="13"/>
        <v>-146544.01108647161</v>
      </c>
      <c r="D231" s="20">
        <f t="shared" si="14"/>
        <v>-873.1580660568934</v>
      </c>
      <c r="E231" s="20">
        <v>61301</v>
      </c>
      <c r="F231" s="1">
        <f t="shared" si="11"/>
        <v>62174.158066056894</v>
      </c>
      <c r="G231" s="1">
        <f t="shared" si="12"/>
        <v>-873.1580660568934</v>
      </c>
      <c r="H231" s="1"/>
    </row>
    <row r="232" spans="1:8" x14ac:dyDescent="0.25">
      <c r="A232" s="4">
        <v>51626</v>
      </c>
      <c r="B232" s="14"/>
      <c r="C232" s="20">
        <f t="shared" si="13"/>
        <v>-208718.16915252851</v>
      </c>
      <c r="D232" s="20">
        <f t="shared" si="14"/>
        <v>-1243.6124245338158</v>
      </c>
      <c r="E232" s="20">
        <v>61301</v>
      </c>
      <c r="F232" s="1">
        <f t="shared" si="11"/>
        <v>62544.612424533814</v>
      </c>
      <c r="G232" s="1">
        <f t="shared" si="12"/>
        <v>-1243.6124245338158</v>
      </c>
      <c r="H232" s="1"/>
    </row>
    <row r="233" spans="1:8" x14ac:dyDescent="0.25">
      <c r="A233" s="4">
        <v>51657</v>
      </c>
      <c r="B233" s="14"/>
      <c r="C233" s="20">
        <f t="shared" si="13"/>
        <v>-271262.78157706233</v>
      </c>
      <c r="D233" s="20">
        <f t="shared" si="14"/>
        <v>-1616.2740735633299</v>
      </c>
      <c r="E233" s="20">
        <v>61301</v>
      </c>
      <c r="F233" s="1">
        <f t="shared" si="11"/>
        <v>62917.274073563327</v>
      </c>
      <c r="G233" s="1">
        <f t="shared" si="12"/>
        <v>-1616.2740735633299</v>
      </c>
      <c r="H233" s="1"/>
    </row>
    <row r="234" spans="1:8" x14ac:dyDescent="0.25">
      <c r="A234" s="4">
        <v>51687</v>
      </c>
      <c r="B234" s="14"/>
      <c r="C234" s="20">
        <f t="shared" si="13"/>
        <v>-334180.05565062567</v>
      </c>
      <c r="D234" s="20">
        <f t="shared" si="14"/>
        <v>-1991.1561649183116</v>
      </c>
      <c r="E234" s="20">
        <v>61301</v>
      </c>
      <c r="F234" s="1">
        <f t="shared" si="11"/>
        <v>63292.156164918313</v>
      </c>
      <c r="G234" s="1">
        <f t="shared" si="12"/>
        <v>-1991.1561649183116</v>
      </c>
      <c r="H234" s="1"/>
    </row>
    <row r="235" spans="1:8" x14ac:dyDescent="0.25">
      <c r="A235" s="4">
        <v>51718</v>
      </c>
      <c r="B235" s="14"/>
      <c r="C235" s="20">
        <f t="shared" si="13"/>
        <v>-397472.211815544</v>
      </c>
      <c r="D235" s="20">
        <f t="shared" si="14"/>
        <v>-2368.2719287342834</v>
      </c>
      <c r="E235" s="20">
        <v>61301</v>
      </c>
      <c r="F235" s="1">
        <f t="shared" si="11"/>
        <v>63669.271928734284</v>
      </c>
      <c r="G235" s="1">
        <f t="shared" si="12"/>
        <v>-2368.2719287342834</v>
      </c>
      <c r="H235" s="1"/>
    </row>
    <row r="236" spans="1:8" x14ac:dyDescent="0.25">
      <c r="A236" s="4">
        <v>51749</v>
      </c>
      <c r="B236" s="14"/>
      <c r="C236" s="20">
        <f t="shared" si="13"/>
        <v>-461141.48374427826</v>
      </c>
      <c r="D236" s="20">
        <f t="shared" si="14"/>
        <v>-2747.6346739763248</v>
      </c>
      <c r="E236" s="20">
        <v>61301</v>
      </c>
      <c r="F236" s="1">
        <f t="shared" ref="F236:F299" si="15">E236-D236</f>
        <v>64048.634673976325</v>
      </c>
      <c r="G236" s="1">
        <f t="shared" ref="G236:G299" si="16">D236</f>
        <v>-2747.6346739763248</v>
      </c>
      <c r="H236" s="1"/>
    </row>
    <row r="237" spans="1:8" x14ac:dyDescent="0.25">
      <c r="A237" s="4">
        <v>51779</v>
      </c>
      <c r="B237" s="14"/>
      <c r="C237" s="20">
        <f t="shared" ref="C237:C300" si="17">C236-F236-H237</f>
        <v>-525190.11841825454</v>
      </c>
      <c r="D237" s="20">
        <f t="shared" si="14"/>
        <v>-3129.2577889087665</v>
      </c>
      <c r="E237" s="20">
        <v>61301</v>
      </c>
      <c r="F237" s="1">
        <f t="shared" si="15"/>
        <v>64430.25778890877</v>
      </c>
      <c r="G237" s="1">
        <f t="shared" si="16"/>
        <v>-3129.2577889087665</v>
      </c>
      <c r="H237" s="1"/>
    </row>
    <row r="238" spans="1:8" x14ac:dyDescent="0.25">
      <c r="A238" s="4">
        <v>51810</v>
      </c>
      <c r="B238" s="14"/>
      <c r="C238" s="20">
        <f t="shared" si="17"/>
        <v>-589620.37620716332</v>
      </c>
      <c r="D238" s="20">
        <f t="shared" si="14"/>
        <v>-3513.1547415676819</v>
      </c>
      <c r="E238" s="20">
        <v>61301</v>
      </c>
      <c r="F238" s="1">
        <f t="shared" si="15"/>
        <v>64814.154741567683</v>
      </c>
      <c r="G238" s="1">
        <f t="shared" si="16"/>
        <v>-3513.1547415676819</v>
      </c>
      <c r="H238" s="1"/>
    </row>
    <row r="239" spans="1:8" x14ac:dyDescent="0.25">
      <c r="A239" s="4">
        <v>51840</v>
      </c>
      <c r="B239" s="14"/>
      <c r="C239" s="20">
        <f t="shared" si="17"/>
        <v>-654434.530948731</v>
      </c>
      <c r="D239" s="20">
        <f t="shared" si="14"/>
        <v>-3899.3390802361896</v>
      </c>
      <c r="E239" s="20">
        <v>61301</v>
      </c>
      <c r="F239" s="1">
        <f t="shared" si="15"/>
        <v>65200.33908023619</v>
      </c>
      <c r="G239" s="1">
        <f t="shared" si="16"/>
        <v>-3899.3390802361896</v>
      </c>
      <c r="H239" s="1"/>
    </row>
    <row r="240" spans="1:8" x14ac:dyDescent="0.25">
      <c r="A240" s="4">
        <v>51871</v>
      </c>
      <c r="B240" s="14"/>
      <c r="C240" s="20">
        <f t="shared" si="17"/>
        <v>-719634.87002896715</v>
      </c>
      <c r="D240" s="20">
        <f t="shared" si="14"/>
        <v>-4287.8244339225967</v>
      </c>
      <c r="E240" s="20">
        <v>61301</v>
      </c>
      <c r="F240" s="1">
        <f t="shared" si="15"/>
        <v>65588.824433922593</v>
      </c>
      <c r="G240" s="1">
        <f t="shared" si="16"/>
        <v>-4287.8244339225967</v>
      </c>
      <c r="H240" s="1"/>
    </row>
    <row r="241" spans="1:8" x14ac:dyDescent="0.25">
      <c r="A241" s="4">
        <v>51902</v>
      </c>
      <c r="B241" s="14"/>
      <c r="C241" s="20">
        <f t="shared" si="17"/>
        <v>-785223.69446288981</v>
      </c>
      <c r="D241" s="20">
        <f t="shared" si="14"/>
        <v>-4678.6245128413857</v>
      </c>
      <c r="E241" s="20">
        <v>61301</v>
      </c>
      <c r="F241" s="1">
        <f t="shared" si="15"/>
        <v>65979.624512841387</v>
      </c>
      <c r="G241" s="1">
        <f t="shared" si="16"/>
        <v>-4678.6245128413857</v>
      </c>
      <c r="H241" s="1"/>
    </row>
    <row r="242" spans="1:8" x14ac:dyDescent="0.25">
      <c r="A242" s="4">
        <v>51930</v>
      </c>
      <c r="B242" s="14"/>
      <c r="C242" s="20">
        <f t="shared" si="17"/>
        <v>-851203.31897573115</v>
      </c>
      <c r="D242" s="20">
        <f t="shared" si="14"/>
        <v>-5071.7531088970654</v>
      </c>
      <c r="E242" s="20">
        <v>61301</v>
      </c>
      <c r="F242" s="1">
        <f t="shared" si="15"/>
        <v>66372.753108897072</v>
      </c>
      <c r="G242" s="1">
        <f t="shared" si="16"/>
        <v>-5071.7531088970654</v>
      </c>
      <c r="H242" s="1"/>
    </row>
    <row r="243" spans="1:8" x14ac:dyDescent="0.25">
      <c r="A243" s="9">
        <v>51961</v>
      </c>
      <c r="B243" s="23"/>
      <c r="C243" s="20">
        <f t="shared" si="17"/>
        <v>-917576.07208462828</v>
      </c>
      <c r="D243" s="24">
        <f t="shared" si="14"/>
        <v>-5467.2240961709103</v>
      </c>
      <c r="E243" s="24">
        <v>61301</v>
      </c>
      <c r="F243" s="8">
        <f t="shared" si="15"/>
        <v>66768.224096170918</v>
      </c>
      <c r="G243" s="8">
        <f t="shared" si="16"/>
        <v>-5467.2240961709103</v>
      </c>
      <c r="H243" s="1"/>
    </row>
    <row r="244" spans="1:8" x14ac:dyDescent="0.25">
      <c r="A244" s="4">
        <v>51991</v>
      </c>
      <c r="B244" s="14"/>
      <c r="C244" s="20">
        <f t="shared" si="17"/>
        <v>-984344.29618079914</v>
      </c>
      <c r="D244" s="20">
        <f t="shared" si="14"/>
        <v>-5865.0514314105958</v>
      </c>
      <c r="E244" s="20">
        <v>61301</v>
      </c>
      <c r="F244" s="1">
        <f t="shared" si="15"/>
        <v>67166.051431410597</v>
      </c>
      <c r="G244" s="1">
        <f t="shared" si="16"/>
        <v>-5865.0514314105958</v>
      </c>
    </row>
    <row r="245" spans="1:8" x14ac:dyDescent="0.25">
      <c r="A245" s="4">
        <v>52022</v>
      </c>
      <c r="B245" s="14"/>
      <c r="C245" s="20">
        <f t="shared" si="17"/>
        <v>-1051510.3476122096</v>
      </c>
      <c r="D245" s="20">
        <f t="shared" si="14"/>
        <v>-6265.2491545227494</v>
      </c>
      <c r="E245" s="20">
        <v>61301</v>
      </c>
      <c r="F245" s="1">
        <f t="shared" si="15"/>
        <v>67566.249154522753</v>
      </c>
      <c r="G245" s="1">
        <f t="shared" si="16"/>
        <v>-6265.2491545227494</v>
      </c>
    </row>
    <row r="246" spans="1:8" x14ac:dyDescent="0.25">
      <c r="A246" s="4">
        <v>52052</v>
      </c>
      <c r="B246" s="14"/>
      <c r="C246" s="20">
        <f t="shared" si="17"/>
        <v>-1119076.5967667324</v>
      </c>
      <c r="D246" s="20">
        <f t="shared" si="14"/>
        <v>-6667.8313890684476</v>
      </c>
      <c r="E246" s="20">
        <v>61301</v>
      </c>
      <c r="F246" s="1">
        <f t="shared" si="15"/>
        <v>67968.831389068451</v>
      </c>
      <c r="G246" s="1">
        <f t="shared" si="16"/>
        <v>-6667.8313890684476</v>
      </c>
    </row>
    <row r="247" spans="1:8" x14ac:dyDescent="0.25">
      <c r="A247" s="4">
        <v>52083</v>
      </c>
      <c r="B247" s="14"/>
      <c r="C247" s="20">
        <f t="shared" si="17"/>
        <v>-1187045.4281558008</v>
      </c>
      <c r="D247" s="20">
        <f t="shared" si="14"/>
        <v>-7072.8123427616474</v>
      </c>
      <c r="E247" s="20">
        <v>61301</v>
      </c>
      <c r="F247" s="1">
        <f t="shared" si="15"/>
        <v>68373.812342761652</v>
      </c>
      <c r="G247" s="1">
        <f t="shared" si="16"/>
        <v>-7072.8123427616474</v>
      </c>
    </row>
    <row r="248" spans="1:8" x14ac:dyDescent="0.25">
      <c r="A248" s="4">
        <v>52114</v>
      </c>
      <c r="B248" s="14"/>
      <c r="C248" s="20">
        <f t="shared" si="17"/>
        <v>-1255419.2404985623</v>
      </c>
      <c r="D248" s="20">
        <f t="shared" si="14"/>
        <v>-7480.2063079706013</v>
      </c>
      <c r="E248" s="20">
        <v>61301</v>
      </c>
      <c r="F248" s="1">
        <f t="shared" si="15"/>
        <v>68781.206307970599</v>
      </c>
      <c r="G248" s="1">
        <f t="shared" si="16"/>
        <v>-7480.2063079706013</v>
      </c>
    </row>
    <row r="249" spans="1:8" x14ac:dyDescent="0.25">
      <c r="A249" s="4">
        <v>52144</v>
      </c>
      <c r="B249" s="14"/>
      <c r="C249" s="20">
        <f t="shared" si="17"/>
        <v>-1324200.446806533</v>
      </c>
      <c r="D249" s="20">
        <f t="shared" si="14"/>
        <v>-7890.02766222226</v>
      </c>
      <c r="E249" s="20">
        <v>61301</v>
      </c>
      <c r="F249" s="1">
        <f t="shared" si="15"/>
        <v>69191.027662222259</v>
      </c>
      <c r="G249" s="1">
        <f t="shared" si="16"/>
        <v>-7890.02766222226</v>
      </c>
    </row>
    <row r="250" spans="1:8" x14ac:dyDescent="0.25">
      <c r="A250" s="4">
        <v>52175</v>
      </c>
      <c r="B250" s="14"/>
      <c r="C250" s="20">
        <f t="shared" si="17"/>
        <v>-1393391.4744687553</v>
      </c>
      <c r="D250" s="20">
        <f t="shared" si="14"/>
        <v>-8302.2908687096678</v>
      </c>
      <c r="E250" s="20">
        <v>61301</v>
      </c>
      <c r="F250" s="1">
        <f t="shared" si="15"/>
        <v>69603.290868709664</v>
      </c>
      <c r="G250" s="1">
        <f t="shared" si="16"/>
        <v>-8302.2908687096678</v>
      </c>
    </row>
    <row r="251" spans="1:8" x14ac:dyDescent="0.25">
      <c r="A251" s="4">
        <v>52205</v>
      </c>
      <c r="B251" s="14"/>
      <c r="C251" s="20">
        <f t="shared" si="17"/>
        <v>-1462994.7653374649</v>
      </c>
      <c r="D251" s="20">
        <f t="shared" si="14"/>
        <v>-8717.0104768023957</v>
      </c>
      <c r="E251" s="20">
        <v>61301</v>
      </c>
      <c r="F251" s="1">
        <f t="shared" si="15"/>
        <v>70018.010476802388</v>
      </c>
      <c r="G251" s="1">
        <f t="shared" si="16"/>
        <v>-8717.0104768023957</v>
      </c>
    </row>
    <row r="252" spans="1:8" x14ac:dyDescent="0.25">
      <c r="A252" s="4">
        <v>52236</v>
      </c>
      <c r="B252" s="14"/>
      <c r="C252" s="20">
        <f t="shared" si="17"/>
        <v>-1533012.7758142673</v>
      </c>
      <c r="D252" s="20">
        <f t="shared" si="14"/>
        <v>-9134.2011225600108</v>
      </c>
      <c r="E252" s="20">
        <v>61301</v>
      </c>
      <c r="F252" s="1">
        <f t="shared" si="15"/>
        <v>70435.201122560014</v>
      </c>
      <c r="G252" s="1">
        <f t="shared" si="16"/>
        <v>-9134.2011225600108</v>
      </c>
    </row>
    <row r="253" spans="1:8" x14ac:dyDescent="0.25">
      <c r="A253" s="4">
        <v>52267</v>
      </c>
      <c r="B253" s="14"/>
      <c r="C253" s="20">
        <f t="shared" si="17"/>
        <v>-1603447.9769368274</v>
      </c>
      <c r="D253" s="20">
        <f t="shared" si="14"/>
        <v>-9553.8775292485971</v>
      </c>
      <c r="E253" s="20">
        <v>61301</v>
      </c>
      <c r="F253" s="1">
        <f t="shared" si="15"/>
        <v>70854.877529248595</v>
      </c>
      <c r="G253" s="1">
        <f t="shared" si="16"/>
        <v>-9553.8775292485971</v>
      </c>
    </row>
    <row r="254" spans="1:8" x14ac:dyDescent="0.25">
      <c r="A254" s="4">
        <v>52295</v>
      </c>
      <c r="B254" s="14"/>
      <c r="C254" s="20">
        <f t="shared" si="17"/>
        <v>-1674302.854466076</v>
      </c>
      <c r="D254" s="20">
        <f t="shared" si="14"/>
        <v>-9976.05450786037</v>
      </c>
      <c r="E254" s="20">
        <v>61301</v>
      </c>
      <c r="F254" s="1">
        <f t="shared" si="15"/>
        <v>71277.054507860375</v>
      </c>
      <c r="G254" s="1">
        <f t="shared" si="16"/>
        <v>-9976.05450786037</v>
      </c>
    </row>
    <row r="255" spans="1:8" x14ac:dyDescent="0.25">
      <c r="A255" s="4">
        <v>52326</v>
      </c>
      <c r="B255" s="14"/>
      <c r="C255" s="20">
        <f t="shared" si="17"/>
        <v>-1745579.9089739365</v>
      </c>
      <c r="D255" s="20">
        <f t="shared" si="14"/>
        <v>-10400.746957636373</v>
      </c>
      <c r="E255" s="20">
        <v>61301</v>
      </c>
      <c r="F255" s="1">
        <f t="shared" si="15"/>
        <v>71701.74695763638</v>
      </c>
      <c r="G255" s="1">
        <f t="shared" si="16"/>
        <v>-10400.746957636373</v>
      </c>
    </row>
    <row r="256" spans="1:8" x14ac:dyDescent="0.25">
      <c r="A256" s="4">
        <v>52356</v>
      </c>
      <c r="B256" s="14"/>
      <c r="C256" s="20">
        <f t="shared" si="17"/>
        <v>-1817281.6559315729</v>
      </c>
      <c r="D256" s="20">
        <f t="shared" si="14"/>
        <v>-10827.96986659229</v>
      </c>
      <c r="E256" s="20">
        <v>61301</v>
      </c>
      <c r="F256" s="1">
        <f t="shared" si="15"/>
        <v>72128.969866592292</v>
      </c>
      <c r="G256" s="1">
        <f t="shared" si="16"/>
        <v>-10827.96986659229</v>
      </c>
    </row>
    <row r="257" spans="1:7" x14ac:dyDescent="0.25">
      <c r="A257" s="4">
        <v>52387</v>
      </c>
      <c r="B257" s="14"/>
      <c r="C257" s="20">
        <f t="shared" si="17"/>
        <v>-1889410.6257981651</v>
      </c>
      <c r="D257" s="20">
        <f t="shared" si="14"/>
        <v>-11257.738312047402</v>
      </c>
      <c r="E257" s="20">
        <v>61301</v>
      </c>
      <c r="F257" s="1">
        <f t="shared" si="15"/>
        <v>72558.738312047397</v>
      </c>
      <c r="G257" s="1">
        <f t="shared" si="16"/>
        <v>-11257.738312047402</v>
      </c>
    </row>
    <row r="258" spans="1:7" x14ac:dyDescent="0.25">
      <c r="A258" s="4">
        <v>52417</v>
      </c>
      <c r="B258" s="14"/>
      <c r="C258" s="20">
        <f t="shared" si="17"/>
        <v>-1961969.3641102125</v>
      </c>
      <c r="D258" s="20">
        <f t="shared" si="14"/>
        <v>-11690.067461156685</v>
      </c>
      <c r="E258" s="20">
        <v>61301</v>
      </c>
      <c r="F258" s="1">
        <f t="shared" si="15"/>
        <v>72991.067461156679</v>
      </c>
      <c r="G258" s="1">
        <f t="shared" si="16"/>
        <v>-11690.067461156685</v>
      </c>
    </row>
    <row r="259" spans="1:7" x14ac:dyDescent="0.25">
      <c r="A259" s="4">
        <v>52448</v>
      </c>
      <c r="B259" s="14"/>
      <c r="C259" s="20">
        <f t="shared" si="17"/>
        <v>-2034960.4315713693</v>
      </c>
      <c r="D259" s="20">
        <f t="shared" si="14"/>
        <v>-12124.972571446078</v>
      </c>
      <c r="E259" s="20">
        <v>61301</v>
      </c>
      <c r="F259" s="1">
        <f t="shared" si="15"/>
        <v>73425.97257144608</v>
      </c>
      <c r="G259" s="1">
        <f t="shared" si="16"/>
        <v>-12124.972571446078</v>
      </c>
    </row>
    <row r="260" spans="1:7" x14ac:dyDescent="0.25">
      <c r="A260" s="4">
        <v>52479</v>
      </c>
      <c r="B260" s="14"/>
      <c r="C260" s="20">
        <f t="shared" si="17"/>
        <v>-2108386.4041428152</v>
      </c>
      <c r="D260" s="20">
        <f t="shared" si="14"/>
        <v>-12562.468991350943</v>
      </c>
      <c r="E260" s="20">
        <v>61301</v>
      </c>
      <c r="F260" s="1">
        <f t="shared" si="15"/>
        <v>73863.468991350936</v>
      </c>
      <c r="G260" s="1">
        <f t="shared" si="16"/>
        <v>-12562.468991350943</v>
      </c>
    </row>
    <row r="261" spans="1:7" x14ac:dyDescent="0.25">
      <c r="A261" s="4">
        <v>52509</v>
      </c>
      <c r="B261" s="14"/>
      <c r="C261" s="20">
        <f t="shared" si="17"/>
        <v>-2182249.873134166</v>
      </c>
      <c r="D261" s="20">
        <f t="shared" si="14"/>
        <v>-13002.572160757742</v>
      </c>
      <c r="E261" s="20">
        <v>61301</v>
      </c>
      <c r="F261" s="1">
        <f t="shared" si="15"/>
        <v>74303.572160757743</v>
      </c>
      <c r="G261" s="1">
        <f t="shared" si="16"/>
        <v>-13002.572160757742</v>
      </c>
    </row>
    <row r="262" spans="1:7" x14ac:dyDescent="0.25">
      <c r="A262" s="4">
        <v>52540</v>
      </c>
      <c r="B262" s="14"/>
      <c r="C262" s="20">
        <f t="shared" si="17"/>
        <v>-2256553.4452949236</v>
      </c>
      <c r="D262" s="20">
        <f t="shared" si="14"/>
        <v>-13445.297611548922</v>
      </c>
      <c r="E262" s="20">
        <v>61301</v>
      </c>
      <c r="F262" s="1">
        <f t="shared" si="15"/>
        <v>74746.297611548915</v>
      </c>
      <c r="G262" s="1">
        <f t="shared" si="16"/>
        <v>-13445.297611548922</v>
      </c>
    </row>
    <row r="263" spans="1:7" x14ac:dyDescent="0.25">
      <c r="A263" s="4">
        <v>52570</v>
      </c>
      <c r="B263" s="14"/>
      <c r="C263" s="20">
        <f t="shared" si="17"/>
        <v>-2331299.7429064726</v>
      </c>
      <c r="D263" s="20">
        <f t="shared" ref="D263:D326" si="18">($C$1%*C263)/12</f>
        <v>-13890.660968151067</v>
      </c>
      <c r="E263" s="20">
        <v>61301</v>
      </c>
      <c r="F263" s="1">
        <f t="shared" si="15"/>
        <v>75191.66096815106</v>
      </c>
      <c r="G263" s="1">
        <f t="shared" si="16"/>
        <v>-13890.660968151067</v>
      </c>
    </row>
    <row r="264" spans="1:7" x14ac:dyDescent="0.25">
      <c r="A264" s="4">
        <v>52601</v>
      </c>
      <c r="B264" s="14"/>
      <c r="C264" s="20">
        <f t="shared" si="17"/>
        <v>-2406491.4038746236</v>
      </c>
      <c r="D264" s="20">
        <f t="shared" si="18"/>
        <v>-14338.677948086299</v>
      </c>
      <c r="E264" s="20">
        <v>61301</v>
      </c>
      <c r="F264" s="1">
        <f t="shared" si="15"/>
        <v>75639.677948086304</v>
      </c>
      <c r="G264" s="1">
        <f t="shared" si="16"/>
        <v>-14338.677948086299</v>
      </c>
    </row>
    <row r="265" spans="1:7" x14ac:dyDescent="0.25">
      <c r="A265" s="4">
        <v>52632</v>
      </c>
      <c r="B265" s="14"/>
      <c r="C265" s="20">
        <f t="shared" si="17"/>
        <v>-2482131.0818227101</v>
      </c>
      <c r="D265" s="20">
        <f t="shared" si="18"/>
        <v>-14789.364362526983</v>
      </c>
      <c r="E265" s="20">
        <v>61301</v>
      </c>
      <c r="F265" s="1">
        <f t="shared" si="15"/>
        <v>76090.364362526976</v>
      </c>
      <c r="G265" s="1">
        <f t="shared" si="16"/>
        <v>-14789.364362526983</v>
      </c>
    </row>
    <row r="266" spans="1:7" x14ac:dyDescent="0.25">
      <c r="A266" s="4">
        <v>52661</v>
      </c>
      <c r="B266" s="14"/>
      <c r="C266" s="20">
        <f t="shared" si="17"/>
        <v>-2558221.4461852373</v>
      </c>
      <c r="D266" s="20">
        <f t="shared" si="18"/>
        <v>-15242.736116853708</v>
      </c>
      <c r="E266" s="20">
        <v>61301</v>
      </c>
      <c r="F266" s="1">
        <f t="shared" si="15"/>
        <v>76543.736116853703</v>
      </c>
      <c r="G266" s="1">
        <f t="shared" si="16"/>
        <v>-15242.736116853708</v>
      </c>
    </row>
    <row r="267" spans="1:7" x14ac:dyDescent="0.25">
      <c r="A267" s="4">
        <v>52692</v>
      </c>
      <c r="B267" s="14"/>
      <c r="C267" s="20">
        <f t="shared" si="17"/>
        <v>-2634765.1823020908</v>
      </c>
      <c r="D267" s="20">
        <f t="shared" si="18"/>
        <v>-15698.809211216627</v>
      </c>
      <c r="E267" s="20">
        <v>61301</v>
      </c>
      <c r="F267" s="1">
        <f t="shared" si="15"/>
        <v>76999.809211216634</v>
      </c>
      <c r="G267" s="1">
        <f t="shared" si="16"/>
        <v>-15698.809211216627</v>
      </c>
    </row>
    <row r="268" spans="1:7" x14ac:dyDescent="0.25">
      <c r="A268" s="4">
        <v>52722</v>
      </c>
      <c r="B268" s="14"/>
      <c r="C268" s="20">
        <f t="shared" si="17"/>
        <v>-2711764.9915133072</v>
      </c>
      <c r="D268" s="20">
        <f t="shared" si="18"/>
        <v>-16157.599741100124</v>
      </c>
      <c r="E268" s="20">
        <v>61301</v>
      </c>
      <c r="F268" s="1">
        <f t="shared" si="15"/>
        <v>77458.59974110013</v>
      </c>
      <c r="G268" s="1">
        <f t="shared" si="16"/>
        <v>-16157.599741100124</v>
      </c>
    </row>
    <row r="269" spans="1:7" x14ac:dyDescent="0.25">
      <c r="A269" s="4">
        <v>52753</v>
      </c>
      <c r="B269" s="14"/>
      <c r="C269" s="20">
        <f t="shared" si="17"/>
        <v>-2789223.5912544075</v>
      </c>
      <c r="D269" s="20">
        <f t="shared" si="18"/>
        <v>-16619.123897890848</v>
      </c>
      <c r="E269" s="20">
        <v>61301</v>
      </c>
      <c r="F269" s="1">
        <f t="shared" si="15"/>
        <v>77920.123897890851</v>
      </c>
      <c r="G269" s="1">
        <f t="shared" si="16"/>
        <v>-16619.123897890848</v>
      </c>
    </row>
    <row r="270" spans="1:7" x14ac:dyDescent="0.25">
      <c r="A270" s="4">
        <v>52783</v>
      </c>
      <c r="B270" s="14"/>
      <c r="C270" s="20">
        <f t="shared" si="17"/>
        <v>-2867143.7151522986</v>
      </c>
      <c r="D270" s="20">
        <f t="shared" si="18"/>
        <v>-17083.397969449114</v>
      </c>
      <c r="E270" s="20">
        <v>61301</v>
      </c>
      <c r="F270" s="1">
        <f t="shared" si="15"/>
        <v>78384.397969449114</v>
      </c>
      <c r="G270" s="1">
        <f t="shared" si="16"/>
        <v>-17083.397969449114</v>
      </c>
    </row>
    <row r="271" spans="1:7" x14ac:dyDescent="0.25">
      <c r="A271" s="4">
        <v>52814</v>
      </c>
      <c r="B271" s="14"/>
      <c r="C271" s="20">
        <f t="shared" si="17"/>
        <v>-2945528.1131217475</v>
      </c>
      <c r="D271" s="20">
        <f t="shared" si="18"/>
        <v>-17550.438340683748</v>
      </c>
      <c r="E271" s="20">
        <v>61301</v>
      </c>
      <c r="F271" s="1">
        <f t="shared" si="15"/>
        <v>78851.438340683744</v>
      </c>
      <c r="G271" s="1">
        <f t="shared" si="16"/>
        <v>-17550.438340683748</v>
      </c>
    </row>
    <row r="272" spans="1:7" x14ac:dyDescent="0.25">
      <c r="A272" s="4">
        <v>52845</v>
      </c>
      <c r="B272" s="14"/>
      <c r="C272" s="20">
        <f t="shared" si="17"/>
        <v>-3024379.5514624314</v>
      </c>
      <c r="D272" s="20">
        <f t="shared" si="18"/>
        <v>-18020.261494130322</v>
      </c>
      <c r="E272" s="20">
        <v>61301</v>
      </c>
      <c r="F272" s="1">
        <f t="shared" si="15"/>
        <v>79321.261494130318</v>
      </c>
      <c r="G272" s="1">
        <f t="shared" si="16"/>
        <v>-18020.261494130322</v>
      </c>
    </row>
    <row r="273" spans="1:7" x14ac:dyDescent="0.25">
      <c r="A273" s="4">
        <v>52875</v>
      </c>
      <c r="B273" s="14"/>
      <c r="C273" s="20">
        <f t="shared" si="17"/>
        <v>-3103700.8129565618</v>
      </c>
      <c r="D273" s="20">
        <f t="shared" si="18"/>
        <v>-18492.884010532849</v>
      </c>
      <c r="E273" s="20">
        <v>61301</v>
      </c>
      <c r="F273" s="1">
        <f t="shared" si="15"/>
        <v>79793.884010532842</v>
      </c>
      <c r="G273" s="1">
        <f t="shared" si="16"/>
        <v>-18492.884010532849</v>
      </c>
    </row>
    <row r="274" spans="1:7" x14ac:dyDescent="0.25">
      <c r="A274" s="4">
        <v>52906</v>
      </c>
      <c r="B274" s="14"/>
      <c r="C274" s="20">
        <f t="shared" si="17"/>
        <v>-3183494.6969670947</v>
      </c>
      <c r="D274" s="20">
        <f t="shared" si="18"/>
        <v>-18968.322569428939</v>
      </c>
      <c r="E274" s="20">
        <v>61301</v>
      </c>
      <c r="F274" s="1">
        <f t="shared" si="15"/>
        <v>80269.322569428943</v>
      </c>
      <c r="G274" s="1">
        <f t="shared" si="16"/>
        <v>-18968.322569428939</v>
      </c>
    </row>
    <row r="275" spans="1:7" x14ac:dyDescent="0.25">
      <c r="A275" s="4">
        <v>52936</v>
      </c>
      <c r="B275" s="14"/>
      <c r="C275" s="20">
        <f t="shared" si="17"/>
        <v>-3263764.0195365236</v>
      </c>
      <c r="D275" s="20">
        <f t="shared" si="18"/>
        <v>-19446.593949738457</v>
      </c>
      <c r="E275" s="20">
        <v>61301</v>
      </c>
      <c r="F275" s="1">
        <f t="shared" si="15"/>
        <v>80747.593949738453</v>
      </c>
      <c r="G275" s="1">
        <f t="shared" si="16"/>
        <v>-19446.593949738457</v>
      </c>
    </row>
    <row r="276" spans="1:7" x14ac:dyDescent="0.25">
      <c r="A276" s="4">
        <v>52967</v>
      </c>
      <c r="B276" s="14"/>
      <c r="C276" s="20">
        <f t="shared" si="17"/>
        <v>-3344511.613486262</v>
      </c>
      <c r="D276" s="20">
        <f t="shared" si="18"/>
        <v>-19927.715030355645</v>
      </c>
      <c r="E276" s="20">
        <v>61301</v>
      </c>
      <c r="F276" s="1">
        <f t="shared" si="15"/>
        <v>81228.715030355641</v>
      </c>
      <c r="G276" s="1">
        <f t="shared" si="16"/>
        <v>-19927.715030355645</v>
      </c>
    </row>
    <row r="277" spans="1:7" x14ac:dyDescent="0.25">
      <c r="A277" s="4">
        <v>52998</v>
      </c>
      <c r="B277" s="14"/>
      <c r="C277" s="20">
        <f t="shared" si="17"/>
        <v>-3425740.3285166179</v>
      </c>
      <c r="D277" s="20">
        <f t="shared" si="18"/>
        <v>-20411.70279074485</v>
      </c>
      <c r="E277" s="20">
        <v>61301</v>
      </c>
      <c r="F277" s="1">
        <f t="shared" si="15"/>
        <v>81712.70279074485</v>
      </c>
      <c r="G277" s="1">
        <f t="shared" si="16"/>
        <v>-20411.70279074485</v>
      </c>
    </row>
    <row r="278" spans="1:7" x14ac:dyDescent="0.25">
      <c r="A278" s="4">
        <v>53026</v>
      </c>
      <c r="B278" s="14"/>
      <c r="C278" s="20">
        <f t="shared" si="17"/>
        <v>-3507453.031307363</v>
      </c>
      <c r="D278" s="20">
        <f t="shared" si="18"/>
        <v>-20898.574311539705</v>
      </c>
      <c r="E278" s="20">
        <v>61301</v>
      </c>
      <c r="F278" s="1">
        <f t="shared" si="15"/>
        <v>82199.574311539705</v>
      </c>
      <c r="G278" s="1">
        <f t="shared" si="16"/>
        <v>-20898.574311539705</v>
      </c>
    </row>
    <row r="279" spans="1:7" x14ac:dyDescent="0.25">
      <c r="A279" s="4">
        <v>53057</v>
      </c>
      <c r="B279" s="14"/>
      <c r="C279" s="20">
        <f t="shared" si="17"/>
        <v>-3589652.6056189025</v>
      </c>
      <c r="D279" s="20">
        <f t="shared" si="18"/>
        <v>-21388.346775145965</v>
      </c>
      <c r="E279" s="20">
        <v>61301</v>
      </c>
      <c r="F279" s="1">
        <f t="shared" si="15"/>
        <v>82689.346775145968</v>
      </c>
      <c r="G279" s="1">
        <f t="shared" si="16"/>
        <v>-21388.346775145965</v>
      </c>
    </row>
    <row r="280" spans="1:7" x14ac:dyDescent="0.25">
      <c r="A280" s="4">
        <v>53087</v>
      </c>
      <c r="B280" s="14"/>
      <c r="C280" s="20">
        <f t="shared" si="17"/>
        <v>-3672341.9523940487</v>
      </c>
      <c r="D280" s="20">
        <f t="shared" si="18"/>
        <v>-21881.037466347876</v>
      </c>
      <c r="E280" s="20">
        <v>61301</v>
      </c>
      <c r="F280" s="1">
        <f t="shared" si="15"/>
        <v>83182.037466347872</v>
      </c>
      <c r="G280" s="1">
        <f t="shared" si="16"/>
        <v>-21881.037466347876</v>
      </c>
    </row>
    <row r="281" spans="1:7" x14ac:dyDescent="0.25">
      <c r="A281" s="4">
        <v>53118</v>
      </c>
      <c r="B281" s="14"/>
      <c r="C281" s="20">
        <f t="shared" si="17"/>
        <v>-3755523.9898603964</v>
      </c>
      <c r="D281" s="20">
        <f t="shared" si="18"/>
        <v>-22376.663772918197</v>
      </c>
      <c r="E281" s="20">
        <v>61301</v>
      </c>
      <c r="F281" s="1">
        <f t="shared" si="15"/>
        <v>83677.663772918197</v>
      </c>
      <c r="G281" s="1">
        <f t="shared" si="16"/>
        <v>-22376.663772918197</v>
      </c>
    </row>
    <row r="282" spans="1:7" x14ac:dyDescent="0.25">
      <c r="A282" s="4">
        <v>53148</v>
      </c>
      <c r="B282" s="14"/>
      <c r="C282" s="20">
        <f t="shared" si="17"/>
        <v>-3839201.6536333147</v>
      </c>
      <c r="D282" s="20">
        <f t="shared" si="18"/>
        <v>-22875.243186231834</v>
      </c>
      <c r="E282" s="20">
        <v>61301</v>
      </c>
      <c r="F282" s="1">
        <f t="shared" si="15"/>
        <v>84176.243186231834</v>
      </c>
      <c r="G282" s="1">
        <f t="shared" si="16"/>
        <v>-22875.243186231834</v>
      </c>
    </row>
    <row r="283" spans="1:7" x14ac:dyDescent="0.25">
      <c r="A283" s="4">
        <v>53179</v>
      </c>
      <c r="B283" s="14"/>
      <c r="C283" s="20">
        <f t="shared" si="17"/>
        <v>-3923377.8968195464</v>
      </c>
      <c r="D283" s="20">
        <f t="shared" si="18"/>
        <v>-23376.793301883135</v>
      </c>
      <c r="E283" s="20">
        <v>61301</v>
      </c>
      <c r="F283" s="1">
        <f t="shared" si="15"/>
        <v>84677.793301883139</v>
      </c>
      <c r="G283" s="1">
        <f t="shared" si="16"/>
        <v>-23376.793301883135</v>
      </c>
    </row>
    <row r="284" spans="1:7" x14ac:dyDescent="0.25">
      <c r="A284" s="4">
        <v>53210</v>
      </c>
      <c r="B284" s="14"/>
      <c r="C284" s="20">
        <f t="shared" si="17"/>
        <v>-4008055.6901214295</v>
      </c>
      <c r="D284" s="20">
        <f t="shared" si="18"/>
        <v>-23881.331820306852</v>
      </c>
      <c r="E284" s="20">
        <v>61301</v>
      </c>
      <c r="F284" s="1">
        <f t="shared" si="15"/>
        <v>85182.331820306848</v>
      </c>
      <c r="G284" s="1">
        <f t="shared" si="16"/>
        <v>-23881.331820306852</v>
      </c>
    </row>
    <row r="285" spans="1:7" x14ac:dyDescent="0.25">
      <c r="A285" s="4">
        <v>53240</v>
      </c>
      <c r="B285" s="14"/>
      <c r="C285" s="20">
        <f t="shared" si="17"/>
        <v>-4093238.0219417363</v>
      </c>
      <c r="D285" s="20">
        <f t="shared" si="18"/>
        <v>-24388.876547402848</v>
      </c>
      <c r="E285" s="20">
        <v>61301</v>
      </c>
      <c r="F285" s="1">
        <f t="shared" si="15"/>
        <v>85689.876547402848</v>
      </c>
      <c r="G285" s="1">
        <f t="shared" si="16"/>
        <v>-24388.876547402848</v>
      </c>
    </row>
    <row r="286" spans="1:7" x14ac:dyDescent="0.25">
      <c r="A286" s="4">
        <v>53271</v>
      </c>
      <c r="B286" s="14"/>
      <c r="C286" s="20">
        <f t="shared" si="17"/>
        <v>-4178927.898489139</v>
      </c>
      <c r="D286" s="20">
        <f t="shared" si="18"/>
        <v>-24899.445395164457</v>
      </c>
      <c r="E286" s="20">
        <v>61301</v>
      </c>
      <c r="F286" s="1">
        <f t="shared" si="15"/>
        <v>86200.445395164454</v>
      </c>
      <c r="G286" s="1">
        <f t="shared" si="16"/>
        <v>-24899.445395164457</v>
      </c>
    </row>
    <row r="287" spans="1:7" x14ac:dyDescent="0.25">
      <c r="A287" s="4">
        <v>53301</v>
      </c>
      <c r="B287" s="14"/>
      <c r="C287" s="20">
        <f t="shared" si="17"/>
        <v>-4265128.3438843032</v>
      </c>
      <c r="D287" s="20">
        <f t="shared" si="18"/>
        <v>-25413.056382310646</v>
      </c>
      <c r="E287" s="20">
        <v>61301</v>
      </c>
      <c r="F287" s="1">
        <f t="shared" si="15"/>
        <v>86714.056382310649</v>
      </c>
      <c r="G287" s="1">
        <f t="shared" si="16"/>
        <v>-25413.056382310646</v>
      </c>
    </row>
    <row r="288" spans="1:7" x14ac:dyDescent="0.25">
      <c r="A288" s="4">
        <v>53332</v>
      </c>
      <c r="B288" s="14"/>
      <c r="C288" s="20">
        <f t="shared" si="17"/>
        <v>-4351842.4002666138</v>
      </c>
      <c r="D288" s="20">
        <f t="shared" si="18"/>
        <v>-25929.727634921914</v>
      </c>
      <c r="E288" s="20">
        <v>61301</v>
      </c>
      <c r="F288" s="1">
        <f t="shared" si="15"/>
        <v>87230.727634921917</v>
      </c>
      <c r="G288" s="1">
        <f t="shared" si="16"/>
        <v>-25929.727634921914</v>
      </c>
    </row>
    <row r="289" spans="1:7" x14ac:dyDescent="0.25">
      <c r="A289" s="4">
        <v>53363</v>
      </c>
      <c r="B289" s="14"/>
      <c r="C289" s="20">
        <f t="shared" si="17"/>
        <v>-4439073.1279015355</v>
      </c>
      <c r="D289" s="20">
        <f t="shared" si="18"/>
        <v>-26449.477387079984</v>
      </c>
      <c r="E289" s="20">
        <v>61301</v>
      </c>
      <c r="F289" s="1">
        <f t="shared" si="15"/>
        <v>87750.477387079984</v>
      </c>
      <c r="G289" s="1">
        <f t="shared" si="16"/>
        <v>-26449.477387079984</v>
      </c>
    </row>
    <row r="290" spans="1:7" x14ac:dyDescent="0.25">
      <c r="A290" s="4">
        <v>53391</v>
      </c>
      <c r="B290" s="14"/>
      <c r="C290" s="20">
        <f t="shared" si="17"/>
        <v>-4526823.6052886155</v>
      </c>
      <c r="D290" s="20">
        <f t="shared" si="18"/>
        <v>-26972.323981511337</v>
      </c>
      <c r="E290" s="20">
        <v>61301</v>
      </c>
      <c r="F290" s="1">
        <f t="shared" si="15"/>
        <v>88273.323981511334</v>
      </c>
      <c r="G290" s="1">
        <f t="shared" si="16"/>
        <v>-26972.323981511337</v>
      </c>
    </row>
    <row r="291" spans="1:7" x14ac:dyDescent="0.25">
      <c r="A291" s="4">
        <v>53422</v>
      </c>
      <c r="B291" s="14"/>
      <c r="C291" s="20">
        <f t="shared" si="17"/>
        <v>-4615096.9292701269</v>
      </c>
      <c r="D291" s="20">
        <f t="shared" si="18"/>
        <v>-27498.285870234511</v>
      </c>
      <c r="E291" s="20">
        <v>61301</v>
      </c>
      <c r="F291" s="1">
        <f t="shared" si="15"/>
        <v>88799.285870234511</v>
      </c>
      <c r="G291" s="1">
        <f t="shared" si="16"/>
        <v>-27498.285870234511</v>
      </c>
    </row>
    <row r="292" spans="1:7" x14ac:dyDescent="0.25">
      <c r="A292" s="4">
        <v>53452</v>
      </c>
      <c r="B292" s="14"/>
      <c r="C292" s="20">
        <f t="shared" si="17"/>
        <v>-4703896.2151403613</v>
      </c>
      <c r="D292" s="20">
        <f t="shared" si="18"/>
        <v>-28027.381615211325</v>
      </c>
      <c r="E292" s="20">
        <v>61301</v>
      </c>
      <c r="F292" s="1">
        <f t="shared" si="15"/>
        <v>89328.381615211329</v>
      </c>
      <c r="G292" s="1">
        <f t="shared" si="16"/>
        <v>-28027.381615211325</v>
      </c>
    </row>
    <row r="293" spans="1:7" x14ac:dyDescent="0.25">
      <c r="A293" s="4">
        <v>53483</v>
      </c>
      <c r="B293" s="14"/>
      <c r="C293" s="20">
        <f t="shared" si="17"/>
        <v>-4793224.5967555726</v>
      </c>
      <c r="D293" s="20">
        <f t="shared" si="18"/>
        <v>-28559.629889001957</v>
      </c>
      <c r="E293" s="20">
        <v>61301</v>
      </c>
      <c r="F293" s="1">
        <f t="shared" si="15"/>
        <v>89860.629889001953</v>
      </c>
      <c r="G293" s="1">
        <f t="shared" si="16"/>
        <v>-28559.629889001957</v>
      </c>
    </row>
    <row r="294" spans="1:7" x14ac:dyDescent="0.25">
      <c r="A294" s="4">
        <v>53513</v>
      </c>
      <c r="B294" s="14"/>
      <c r="C294" s="20">
        <f t="shared" si="17"/>
        <v>-4883085.2266445747</v>
      </c>
      <c r="D294" s="20">
        <f t="shared" si="18"/>
        <v>-29095.04947542393</v>
      </c>
      <c r="E294" s="20">
        <v>61301</v>
      </c>
      <c r="F294" s="1">
        <f t="shared" si="15"/>
        <v>90396.049475423933</v>
      </c>
      <c r="G294" s="1">
        <f t="shared" si="16"/>
        <v>-29095.04947542393</v>
      </c>
    </row>
    <row r="295" spans="1:7" x14ac:dyDescent="0.25">
      <c r="A295" s="4">
        <v>53544</v>
      </c>
      <c r="B295" s="14"/>
      <c r="C295" s="20">
        <f t="shared" si="17"/>
        <v>-4973481.2761199987</v>
      </c>
      <c r="D295" s="20">
        <f t="shared" si="18"/>
        <v>-29633.659270214994</v>
      </c>
      <c r="E295" s="20">
        <v>61301</v>
      </c>
      <c r="F295" s="1">
        <f t="shared" si="15"/>
        <v>90934.659270214994</v>
      </c>
      <c r="G295" s="1">
        <f t="shared" si="16"/>
        <v>-29633.659270214994</v>
      </c>
    </row>
    <row r="296" spans="1:7" x14ac:dyDescent="0.25">
      <c r="A296" s="4">
        <v>53575</v>
      </c>
      <c r="B296" s="14"/>
      <c r="C296" s="20">
        <f t="shared" si="17"/>
        <v>-5064415.9353902135</v>
      </c>
      <c r="D296" s="20">
        <f t="shared" si="18"/>
        <v>-30175.478281700023</v>
      </c>
      <c r="E296" s="20">
        <v>61301</v>
      </c>
      <c r="F296" s="1">
        <f t="shared" si="15"/>
        <v>91476.478281700023</v>
      </c>
      <c r="G296" s="1">
        <f t="shared" si="16"/>
        <v>-30175.478281700023</v>
      </c>
    </row>
    <row r="297" spans="1:7" x14ac:dyDescent="0.25">
      <c r="A297" s="4">
        <v>53605</v>
      </c>
      <c r="B297" s="14"/>
      <c r="C297" s="20">
        <f t="shared" si="17"/>
        <v>-5155892.4136719136</v>
      </c>
      <c r="D297" s="20">
        <f t="shared" si="18"/>
        <v>-30720.52563146182</v>
      </c>
      <c r="E297" s="20">
        <v>61301</v>
      </c>
      <c r="F297" s="1">
        <f t="shared" si="15"/>
        <v>92021.525631461816</v>
      </c>
      <c r="G297" s="1">
        <f t="shared" si="16"/>
        <v>-30720.52563146182</v>
      </c>
    </row>
    <row r="298" spans="1:7" x14ac:dyDescent="0.25">
      <c r="A298" s="4">
        <v>53636</v>
      </c>
      <c r="B298" s="14"/>
      <c r="C298" s="20">
        <f t="shared" si="17"/>
        <v>-5247913.9393033758</v>
      </c>
      <c r="D298" s="20">
        <f t="shared" si="18"/>
        <v>-31268.820555015951</v>
      </c>
      <c r="E298" s="20">
        <v>61301</v>
      </c>
      <c r="F298" s="1">
        <f t="shared" si="15"/>
        <v>92569.820555015947</v>
      </c>
      <c r="G298" s="1">
        <f t="shared" si="16"/>
        <v>-31268.820555015951</v>
      </c>
    </row>
    <row r="299" spans="1:7" x14ac:dyDescent="0.25">
      <c r="A299" s="4">
        <v>53666</v>
      </c>
      <c r="B299" s="14"/>
      <c r="C299" s="20">
        <f t="shared" si="17"/>
        <v>-5340483.7598583922</v>
      </c>
      <c r="D299" s="20">
        <f t="shared" si="18"/>
        <v>-31820.382402489591</v>
      </c>
      <c r="E299" s="20">
        <v>61301</v>
      </c>
      <c r="F299" s="1">
        <f t="shared" si="15"/>
        <v>93121.382402489588</v>
      </c>
      <c r="G299" s="1">
        <f t="shared" si="16"/>
        <v>-31820.382402489591</v>
      </c>
    </row>
    <row r="300" spans="1:7" x14ac:dyDescent="0.25">
      <c r="A300" s="4">
        <v>53697</v>
      </c>
      <c r="B300" s="14"/>
      <c r="C300" s="20">
        <f t="shared" si="17"/>
        <v>-5433605.1422608821</v>
      </c>
      <c r="D300" s="20">
        <f t="shared" si="18"/>
        <v>-32375.230639304427</v>
      </c>
      <c r="E300" s="20">
        <v>61301</v>
      </c>
      <c r="F300" s="1">
        <f t="shared" ref="F300:F363" si="19">E300-D300</f>
        <v>93676.230639304427</v>
      </c>
      <c r="G300" s="1">
        <f t="shared" ref="G300:G363" si="20">D300</f>
        <v>-32375.230639304427</v>
      </c>
    </row>
    <row r="301" spans="1:7" x14ac:dyDescent="0.25">
      <c r="A301" s="4">
        <v>53728</v>
      </c>
      <c r="B301" s="14"/>
      <c r="C301" s="20">
        <f t="shared" ref="C301:C364" si="21">C300-F300-H301</f>
        <v>-5527281.3729001861</v>
      </c>
      <c r="D301" s="20">
        <f t="shared" si="18"/>
        <v>-32933.384846863613</v>
      </c>
      <c r="E301" s="20">
        <v>61301</v>
      </c>
      <c r="F301" s="1">
        <f t="shared" si="19"/>
        <v>94234.384846863613</v>
      </c>
      <c r="G301" s="1">
        <f t="shared" si="20"/>
        <v>-32933.384846863613</v>
      </c>
    </row>
    <row r="302" spans="1:7" x14ac:dyDescent="0.25">
      <c r="A302" s="4">
        <v>53756</v>
      </c>
      <c r="B302" s="14"/>
      <c r="C302" s="20">
        <f t="shared" si="21"/>
        <v>-5621515.7577470494</v>
      </c>
      <c r="D302" s="20">
        <f t="shared" si="18"/>
        <v>-33494.864723242841</v>
      </c>
      <c r="E302" s="20">
        <v>61301</v>
      </c>
      <c r="F302" s="1">
        <f t="shared" si="19"/>
        <v>94795.864723242848</v>
      </c>
      <c r="G302" s="1">
        <f t="shared" si="20"/>
        <v>-33494.864723242841</v>
      </c>
    </row>
    <row r="303" spans="1:7" x14ac:dyDescent="0.25">
      <c r="A303" s="4">
        <v>53787</v>
      </c>
      <c r="B303" s="14"/>
      <c r="C303" s="20">
        <f t="shared" si="21"/>
        <v>-5716311.6224702923</v>
      </c>
      <c r="D303" s="20">
        <f t="shared" si="18"/>
        <v>-34059.6900838855</v>
      </c>
      <c r="E303" s="20">
        <v>61301</v>
      </c>
      <c r="F303" s="1">
        <f t="shared" si="19"/>
        <v>95360.690083885507</v>
      </c>
      <c r="G303" s="1">
        <f t="shared" si="20"/>
        <v>-34059.6900838855</v>
      </c>
    </row>
    <row r="304" spans="1:7" x14ac:dyDescent="0.25">
      <c r="A304" s="4">
        <v>53817</v>
      </c>
      <c r="B304" s="14"/>
      <c r="C304" s="20">
        <f t="shared" si="21"/>
        <v>-5811672.3125541778</v>
      </c>
      <c r="D304" s="20">
        <f t="shared" si="18"/>
        <v>-34627.88086230198</v>
      </c>
      <c r="E304" s="20">
        <v>61301</v>
      </c>
      <c r="F304" s="1">
        <f t="shared" si="19"/>
        <v>95928.880862301972</v>
      </c>
      <c r="G304" s="1">
        <f t="shared" si="20"/>
        <v>-34627.88086230198</v>
      </c>
    </row>
    <row r="305" spans="1:7" x14ac:dyDescent="0.25">
      <c r="A305" s="4">
        <v>53848</v>
      </c>
      <c r="B305" s="14"/>
      <c r="C305" s="20">
        <f t="shared" si="21"/>
        <v>-5907601.19341648</v>
      </c>
      <c r="D305" s="20">
        <f t="shared" si="18"/>
        <v>-35199.457110773197</v>
      </c>
      <c r="E305" s="20">
        <v>61301</v>
      </c>
      <c r="F305" s="1">
        <f t="shared" si="19"/>
        <v>96500.45711077319</v>
      </c>
      <c r="G305" s="1">
        <f t="shared" si="20"/>
        <v>-35199.457110773197</v>
      </c>
    </row>
    <row r="306" spans="1:7" x14ac:dyDescent="0.25">
      <c r="A306" s="4">
        <v>53878</v>
      </c>
      <c r="B306" s="14"/>
      <c r="C306" s="20">
        <f t="shared" si="21"/>
        <v>-6004101.6505272528</v>
      </c>
      <c r="D306" s="20">
        <f t="shared" si="18"/>
        <v>-35774.439001058221</v>
      </c>
      <c r="E306" s="20">
        <v>61301</v>
      </c>
      <c r="F306" s="1">
        <f t="shared" si="19"/>
        <v>97075.439001058228</v>
      </c>
      <c r="G306" s="1">
        <f t="shared" si="20"/>
        <v>-35774.439001058221</v>
      </c>
    </row>
    <row r="307" spans="1:7" x14ac:dyDescent="0.25">
      <c r="A307" s="4">
        <v>53909</v>
      </c>
      <c r="B307" s="14"/>
      <c r="C307" s="20">
        <f t="shared" si="21"/>
        <v>-6101177.089528311</v>
      </c>
      <c r="D307" s="20">
        <f t="shared" si="18"/>
        <v>-36352.846825106193</v>
      </c>
      <c r="E307" s="20">
        <v>61301</v>
      </c>
      <c r="F307" s="1">
        <f t="shared" si="19"/>
        <v>97653.846825106186</v>
      </c>
      <c r="G307" s="1">
        <f t="shared" si="20"/>
        <v>-36352.846825106193</v>
      </c>
    </row>
    <row r="308" spans="1:7" x14ac:dyDescent="0.25">
      <c r="A308" s="4">
        <v>53940</v>
      </c>
      <c r="B308" s="14"/>
      <c r="C308" s="20">
        <f t="shared" si="21"/>
        <v>-6198830.9363534171</v>
      </c>
      <c r="D308" s="20">
        <f t="shared" si="18"/>
        <v>-36934.700995772444</v>
      </c>
      <c r="E308" s="20">
        <v>61301</v>
      </c>
      <c r="F308" s="1">
        <f t="shared" si="19"/>
        <v>98235.700995772437</v>
      </c>
      <c r="G308" s="1">
        <f t="shared" si="20"/>
        <v>-36934.700995772444</v>
      </c>
    </row>
    <row r="309" spans="1:7" x14ac:dyDescent="0.25">
      <c r="A309" s="4">
        <v>53970</v>
      </c>
      <c r="B309" s="14"/>
      <c r="C309" s="20">
        <f t="shared" si="21"/>
        <v>-6297066.6373491893</v>
      </c>
      <c r="D309" s="20">
        <f t="shared" si="18"/>
        <v>-37520.022047538921</v>
      </c>
      <c r="E309" s="20">
        <v>61301</v>
      </c>
      <c r="F309" s="1">
        <f t="shared" si="19"/>
        <v>98821.022047538921</v>
      </c>
      <c r="G309" s="1">
        <f t="shared" si="20"/>
        <v>-37520.022047538921</v>
      </c>
    </row>
    <row r="310" spans="1:7" x14ac:dyDescent="0.25">
      <c r="A310" s="4">
        <v>54001</v>
      </c>
      <c r="B310" s="14"/>
      <c r="C310" s="20">
        <f t="shared" si="21"/>
        <v>-6395887.6593967285</v>
      </c>
      <c r="D310" s="20">
        <f t="shared" si="18"/>
        <v>-38108.830637238847</v>
      </c>
      <c r="E310" s="20">
        <v>61301</v>
      </c>
      <c r="F310" s="1">
        <f t="shared" si="19"/>
        <v>99409.830637238847</v>
      </c>
      <c r="G310" s="1">
        <f t="shared" si="20"/>
        <v>-38108.830637238847</v>
      </c>
    </row>
    <row r="311" spans="1:7" x14ac:dyDescent="0.25">
      <c r="A311" s="4">
        <v>54031</v>
      </c>
      <c r="B311" s="14"/>
      <c r="C311" s="20">
        <f t="shared" si="21"/>
        <v>-6495297.4900339674</v>
      </c>
      <c r="D311" s="20">
        <f t="shared" si="18"/>
        <v>-38701.14754478573</v>
      </c>
      <c r="E311" s="20">
        <v>61301</v>
      </c>
      <c r="F311" s="1">
        <f t="shared" si="19"/>
        <v>100002.14754478572</v>
      </c>
      <c r="G311" s="1">
        <f t="shared" si="20"/>
        <v>-38701.14754478573</v>
      </c>
    </row>
    <row r="312" spans="1:7" x14ac:dyDescent="0.25">
      <c r="A312" s="4">
        <v>54062</v>
      </c>
      <c r="B312" s="14"/>
      <c r="C312" s="20">
        <f t="shared" si="21"/>
        <v>-6595299.6375787528</v>
      </c>
      <c r="D312" s="20">
        <f t="shared" si="18"/>
        <v>-39296.993673906742</v>
      </c>
      <c r="E312" s="20">
        <v>61301</v>
      </c>
      <c r="F312" s="1">
        <f t="shared" si="19"/>
        <v>100597.99367390675</v>
      </c>
      <c r="G312" s="1">
        <f t="shared" si="20"/>
        <v>-39296.993673906742</v>
      </c>
    </row>
    <row r="313" spans="1:7" x14ac:dyDescent="0.25">
      <c r="A313" s="4">
        <v>54093</v>
      </c>
      <c r="B313" s="14"/>
      <c r="C313" s="20">
        <f t="shared" si="21"/>
        <v>-6695897.6312526595</v>
      </c>
      <c r="D313" s="20">
        <f t="shared" si="18"/>
        <v>-39896.39005288043</v>
      </c>
      <c r="E313" s="20">
        <v>61301</v>
      </c>
      <c r="F313" s="1">
        <f t="shared" si="19"/>
        <v>101197.39005288042</v>
      </c>
      <c r="G313" s="1">
        <f t="shared" si="20"/>
        <v>-39896.39005288043</v>
      </c>
    </row>
    <row r="314" spans="1:7" x14ac:dyDescent="0.25">
      <c r="A314" s="4">
        <v>54122</v>
      </c>
      <c r="B314" s="14"/>
      <c r="C314" s="20">
        <f t="shared" si="21"/>
        <v>-6797095.0213055396</v>
      </c>
      <c r="D314" s="20">
        <f t="shared" si="18"/>
        <v>-40499.357835278846</v>
      </c>
      <c r="E314" s="20">
        <v>61301</v>
      </c>
      <c r="F314" s="1">
        <f t="shared" si="19"/>
        <v>101800.35783527885</v>
      </c>
      <c r="G314" s="1">
        <f t="shared" si="20"/>
        <v>-40499.357835278846</v>
      </c>
    </row>
    <row r="315" spans="1:7" x14ac:dyDescent="0.25">
      <c r="A315" s="4">
        <v>54153</v>
      </c>
      <c r="B315" s="14"/>
      <c r="C315" s="20">
        <f t="shared" si="21"/>
        <v>-6898895.3791408185</v>
      </c>
      <c r="D315" s="20">
        <f t="shared" si="18"/>
        <v>-41105.918300714045</v>
      </c>
      <c r="E315" s="20">
        <v>61301</v>
      </c>
      <c r="F315" s="1">
        <f t="shared" si="19"/>
        <v>102406.91830071405</v>
      </c>
      <c r="G315" s="1">
        <f t="shared" si="20"/>
        <v>-41105.918300714045</v>
      </c>
    </row>
    <row r="316" spans="1:7" x14ac:dyDescent="0.25">
      <c r="A316" s="4">
        <v>54183</v>
      </c>
      <c r="B316" s="14"/>
      <c r="C316" s="20">
        <f t="shared" si="21"/>
        <v>-7001302.2974415328</v>
      </c>
      <c r="D316" s="20">
        <f t="shared" si="18"/>
        <v>-41716.092855589137</v>
      </c>
      <c r="E316" s="20">
        <v>61301</v>
      </c>
      <c r="F316" s="1">
        <f t="shared" si="19"/>
        <v>103017.09285558914</v>
      </c>
      <c r="G316" s="1">
        <f t="shared" si="20"/>
        <v>-41716.092855589137</v>
      </c>
    </row>
    <row r="317" spans="1:7" x14ac:dyDescent="0.25">
      <c r="A317" s="4">
        <v>54214</v>
      </c>
      <c r="B317" s="14"/>
      <c r="C317" s="20">
        <f t="shared" si="21"/>
        <v>-7104319.3902971223</v>
      </c>
      <c r="D317" s="20">
        <f t="shared" si="18"/>
        <v>-42329.90303385369</v>
      </c>
      <c r="E317" s="20">
        <v>61301</v>
      </c>
      <c r="F317" s="1">
        <f t="shared" si="19"/>
        <v>103630.90303385368</v>
      </c>
      <c r="G317" s="1">
        <f t="shared" si="20"/>
        <v>-42329.90303385369</v>
      </c>
    </row>
    <row r="318" spans="1:7" x14ac:dyDescent="0.25">
      <c r="A318" s="4">
        <v>54244</v>
      </c>
      <c r="B318" s="14"/>
      <c r="C318" s="20">
        <f t="shared" si="21"/>
        <v>-7207950.2933309758</v>
      </c>
      <c r="D318" s="20">
        <f t="shared" si="18"/>
        <v>-42947.370497763732</v>
      </c>
      <c r="E318" s="20">
        <v>61301</v>
      </c>
      <c r="F318" s="1">
        <f t="shared" si="19"/>
        <v>104248.37049776374</v>
      </c>
      <c r="G318" s="1">
        <f t="shared" si="20"/>
        <v>-42947.370497763732</v>
      </c>
    </row>
    <row r="319" spans="1:7" x14ac:dyDescent="0.25">
      <c r="A319" s="4">
        <v>54275</v>
      </c>
      <c r="B319" s="14"/>
      <c r="C319" s="20">
        <f t="shared" si="21"/>
        <v>-7312198.6638287399</v>
      </c>
      <c r="D319" s="20">
        <f t="shared" si="18"/>
        <v>-43568.517038646249</v>
      </c>
      <c r="E319" s="20">
        <v>61301</v>
      </c>
      <c r="F319" s="1">
        <f t="shared" si="19"/>
        <v>104869.51703864624</v>
      </c>
      <c r="G319" s="1">
        <f t="shared" si="20"/>
        <v>-43568.517038646249</v>
      </c>
    </row>
    <row r="320" spans="1:7" x14ac:dyDescent="0.25">
      <c r="A320" s="4">
        <v>54306</v>
      </c>
      <c r="B320" s="14"/>
      <c r="C320" s="20">
        <f t="shared" si="21"/>
        <v>-7417068.1808673861</v>
      </c>
      <c r="D320" s="20">
        <f t="shared" si="18"/>
        <v>-44193.364577668173</v>
      </c>
      <c r="E320" s="20">
        <v>61301</v>
      </c>
      <c r="F320" s="1">
        <f t="shared" si="19"/>
        <v>105494.36457766817</v>
      </c>
      <c r="G320" s="1">
        <f t="shared" si="20"/>
        <v>-44193.364577668173</v>
      </c>
    </row>
    <row r="321" spans="1:7" x14ac:dyDescent="0.25">
      <c r="A321" s="4">
        <v>54336</v>
      </c>
      <c r="B321" s="14"/>
      <c r="C321" s="20">
        <f t="shared" si="21"/>
        <v>-7522562.5454450538</v>
      </c>
      <c r="D321" s="20">
        <f t="shared" si="18"/>
        <v>-44821.935166610114</v>
      </c>
      <c r="E321" s="20">
        <v>61301</v>
      </c>
      <c r="F321" s="1">
        <f t="shared" si="19"/>
        <v>106122.93516661011</v>
      </c>
      <c r="G321" s="1">
        <f t="shared" si="20"/>
        <v>-44821.935166610114</v>
      </c>
    </row>
    <row r="322" spans="1:7" x14ac:dyDescent="0.25">
      <c r="A322" s="4">
        <v>54367</v>
      </c>
      <c r="B322" s="14"/>
      <c r="C322" s="20">
        <f t="shared" si="21"/>
        <v>-7628685.4806116642</v>
      </c>
      <c r="D322" s="20">
        <f t="shared" si="18"/>
        <v>-45454.250988644511</v>
      </c>
      <c r="E322" s="20">
        <v>61301</v>
      </c>
      <c r="F322" s="1">
        <f t="shared" si="19"/>
        <v>106755.25098864452</v>
      </c>
      <c r="G322" s="1">
        <f t="shared" si="20"/>
        <v>-45454.250988644511</v>
      </c>
    </row>
    <row r="323" spans="1:7" x14ac:dyDescent="0.25">
      <c r="A323" s="4">
        <v>54397</v>
      </c>
      <c r="B323" s="14"/>
      <c r="C323" s="20">
        <f t="shared" si="21"/>
        <v>-7735440.7316003088</v>
      </c>
      <c r="D323" s="20">
        <f t="shared" si="18"/>
        <v>-46090.334359118511</v>
      </c>
      <c r="E323" s="20">
        <v>61301</v>
      </c>
      <c r="F323" s="1">
        <f t="shared" si="19"/>
        <v>107391.33435911851</v>
      </c>
      <c r="G323" s="1">
        <f t="shared" si="20"/>
        <v>-46090.334359118511</v>
      </c>
    </row>
    <row r="324" spans="1:7" x14ac:dyDescent="0.25">
      <c r="A324" s="4">
        <v>54428</v>
      </c>
      <c r="B324" s="14"/>
      <c r="C324" s="20">
        <f t="shared" si="21"/>
        <v>-7842832.0659594275</v>
      </c>
      <c r="D324" s="20">
        <f t="shared" si="18"/>
        <v>-46730.207726341592</v>
      </c>
      <c r="E324" s="20">
        <v>61301</v>
      </c>
      <c r="F324" s="1">
        <f t="shared" si="19"/>
        <v>108031.20772634158</v>
      </c>
      <c r="G324" s="1">
        <f t="shared" si="20"/>
        <v>-46730.207726341592</v>
      </c>
    </row>
    <row r="325" spans="1:7" x14ac:dyDescent="0.25">
      <c r="A325" s="4">
        <v>54459</v>
      </c>
      <c r="B325" s="14"/>
      <c r="C325" s="20">
        <f t="shared" si="21"/>
        <v>-7950863.2736857692</v>
      </c>
      <c r="D325" s="20">
        <f t="shared" si="18"/>
        <v>-47373.893672377715</v>
      </c>
      <c r="E325" s="20">
        <v>61301</v>
      </c>
      <c r="F325" s="1">
        <f t="shared" si="19"/>
        <v>108674.89367237772</v>
      </c>
      <c r="G325" s="1">
        <f t="shared" si="20"/>
        <v>-47373.893672377715</v>
      </c>
    </row>
    <row r="326" spans="1:7" x14ac:dyDescent="0.25">
      <c r="A326" s="4">
        <v>54487</v>
      </c>
      <c r="B326" s="14"/>
      <c r="C326" s="20">
        <f t="shared" si="21"/>
        <v>-8059538.167358147</v>
      </c>
      <c r="D326" s="20">
        <f t="shared" si="18"/>
        <v>-48021.414913842302</v>
      </c>
      <c r="E326" s="20">
        <v>61301</v>
      </c>
      <c r="F326" s="1">
        <f t="shared" si="19"/>
        <v>109322.41491384231</v>
      </c>
      <c r="G326" s="1">
        <f t="shared" si="20"/>
        <v>-48021.414913842302</v>
      </c>
    </row>
    <row r="327" spans="1:7" x14ac:dyDescent="0.25">
      <c r="A327" s="4">
        <v>54518</v>
      </c>
      <c r="B327" s="14"/>
      <c r="C327" s="20">
        <f t="shared" si="21"/>
        <v>-8168860.5822719894</v>
      </c>
      <c r="D327" s="20">
        <f t="shared" ref="D327:D390" si="22">($C$1%*C327)/12</f>
        <v>-48672.794302703936</v>
      </c>
      <c r="E327" s="20">
        <v>61301</v>
      </c>
      <c r="F327" s="1">
        <f t="shared" si="19"/>
        <v>109973.79430270393</v>
      </c>
      <c r="G327" s="1">
        <f t="shared" si="20"/>
        <v>-48672.794302703936</v>
      </c>
    </row>
    <row r="328" spans="1:7" x14ac:dyDescent="0.25">
      <c r="A328" s="4">
        <v>54548</v>
      </c>
      <c r="B328" s="14"/>
      <c r="C328" s="20">
        <f t="shared" si="21"/>
        <v>-8278834.3765746932</v>
      </c>
      <c r="D328" s="20">
        <f t="shared" si="22"/>
        <v>-49328.054827090884</v>
      </c>
      <c r="E328" s="20">
        <v>61301</v>
      </c>
      <c r="F328" s="1">
        <f t="shared" si="19"/>
        <v>110629.05482709088</v>
      </c>
      <c r="G328" s="1">
        <f t="shared" si="20"/>
        <v>-49328.054827090884</v>
      </c>
    </row>
    <row r="329" spans="1:7" x14ac:dyDescent="0.25">
      <c r="A329" s="4">
        <v>54579</v>
      </c>
      <c r="B329" s="14"/>
      <c r="C329" s="20">
        <f t="shared" si="21"/>
        <v>-8389463.4314017836</v>
      </c>
      <c r="D329" s="20">
        <f t="shared" si="22"/>
        <v>-49987.219612102293</v>
      </c>
      <c r="E329" s="20">
        <v>61301</v>
      </c>
      <c r="F329" s="1">
        <f t="shared" si="19"/>
        <v>111288.21961210229</v>
      </c>
      <c r="G329" s="1">
        <f t="shared" si="20"/>
        <v>-49987.219612102293</v>
      </c>
    </row>
    <row r="330" spans="1:7" x14ac:dyDescent="0.25">
      <c r="A330" s="4">
        <v>54609</v>
      </c>
      <c r="B330" s="14"/>
      <c r="C330" s="20">
        <f t="shared" si="21"/>
        <v>-8500751.6510138866</v>
      </c>
      <c r="D330" s="20">
        <f t="shared" si="22"/>
        <v>-50650.311920624408</v>
      </c>
      <c r="E330" s="20">
        <v>61301</v>
      </c>
      <c r="F330" s="1">
        <f t="shared" si="19"/>
        <v>111951.3119206244</v>
      </c>
      <c r="G330" s="1">
        <f t="shared" si="20"/>
        <v>-50650.311920624408</v>
      </c>
    </row>
    <row r="331" spans="1:7" x14ac:dyDescent="0.25">
      <c r="A331" s="4">
        <v>54640</v>
      </c>
      <c r="B331" s="14"/>
      <c r="C331" s="20">
        <f t="shared" si="21"/>
        <v>-8612702.9629345108</v>
      </c>
      <c r="D331" s="20">
        <f t="shared" si="22"/>
        <v>-51317.355154151468</v>
      </c>
      <c r="E331" s="20">
        <v>61301</v>
      </c>
      <c r="F331" s="1">
        <f t="shared" si="19"/>
        <v>112618.35515415148</v>
      </c>
      <c r="G331" s="1">
        <f t="shared" si="20"/>
        <v>-51317.355154151468</v>
      </c>
    </row>
    <row r="332" spans="1:7" x14ac:dyDescent="0.25">
      <c r="A332" s="4">
        <v>54671</v>
      </c>
      <c r="B332" s="14"/>
      <c r="C332" s="20">
        <f t="shared" si="21"/>
        <v>-8725321.3180886619</v>
      </c>
      <c r="D332" s="20">
        <f t="shared" si="22"/>
        <v>-51988.372853611618</v>
      </c>
      <c r="E332" s="20">
        <v>61301</v>
      </c>
      <c r="F332" s="1">
        <f t="shared" si="19"/>
        <v>113289.37285361163</v>
      </c>
      <c r="G332" s="1">
        <f t="shared" si="20"/>
        <v>-51988.372853611618</v>
      </c>
    </row>
    <row r="333" spans="1:7" x14ac:dyDescent="0.25">
      <c r="A333" s="4">
        <v>54701</v>
      </c>
      <c r="B333" s="14"/>
      <c r="C333" s="20">
        <f t="shared" si="21"/>
        <v>-8838610.6909422744</v>
      </c>
      <c r="D333" s="20">
        <f t="shared" si="22"/>
        <v>-52663.38870019772</v>
      </c>
      <c r="E333" s="20">
        <v>61301</v>
      </c>
      <c r="F333" s="1">
        <f t="shared" si="19"/>
        <v>113964.38870019771</v>
      </c>
      <c r="G333" s="1">
        <f t="shared" si="20"/>
        <v>-52663.38870019772</v>
      </c>
    </row>
    <row r="334" spans="1:7" x14ac:dyDescent="0.25">
      <c r="A334" s="4">
        <v>54732</v>
      </c>
      <c r="B334" s="14"/>
      <c r="C334" s="20">
        <f t="shared" si="21"/>
        <v>-8952575.0796424728</v>
      </c>
      <c r="D334" s="20">
        <f t="shared" si="22"/>
        <v>-53342.426516203072</v>
      </c>
      <c r="E334" s="20">
        <v>61301</v>
      </c>
      <c r="F334" s="1">
        <f t="shared" si="19"/>
        <v>114643.42651620306</v>
      </c>
      <c r="G334" s="1">
        <f t="shared" si="20"/>
        <v>-53342.426516203072</v>
      </c>
    </row>
    <row r="335" spans="1:7" x14ac:dyDescent="0.25">
      <c r="A335" s="4">
        <v>54762</v>
      </c>
      <c r="B335" s="14"/>
      <c r="C335" s="20">
        <f t="shared" si="21"/>
        <v>-9067218.506158676</v>
      </c>
      <c r="D335" s="20">
        <f t="shared" si="22"/>
        <v>-54025.510265862111</v>
      </c>
      <c r="E335" s="20">
        <v>61301</v>
      </c>
      <c r="F335" s="1">
        <f t="shared" si="19"/>
        <v>115326.5102658621</v>
      </c>
      <c r="G335" s="1">
        <f t="shared" si="20"/>
        <v>-54025.510265862111</v>
      </c>
    </row>
    <row r="336" spans="1:7" x14ac:dyDescent="0.25">
      <c r="A336" s="4">
        <v>54793</v>
      </c>
      <c r="B336" s="14"/>
      <c r="C336" s="20">
        <f t="shared" si="21"/>
        <v>-9182545.0164245386</v>
      </c>
      <c r="D336" s="20">
        <f t="shared" si="22"/>
        <v>-54712.664056196219</v>
      </c>
      <c r="E336" s="20">
        <v>61301</v>
      </c>
      <c r="F336" s="1">
        <f t="shared" si="19"/>
        <v>116013.66405619623</v>
      </c>
      <c r="G336" s="1">
        <f t="shared" si="20"/>
        <v>-54712.664056196219</v>
      </c>
    </row>
    <row r="337" spans="1:7" x14ac:dyDescent="0.25">
      <c r="A337" s="4">
        <v>54824</v>
      </c>
      <c r="B337" s="14"/>
      <c r="C337" s="20">
        <f t="shared" si="21"/>
        <v>-9298558.6804807354</v>
      </c>
      <c r="D337" s="20">
        <f t="shared" si="22"/>
        <v>-55403.91213786439</v>
      </c>
      <c r="E337" s="20">
        <v>61301</v>
      </c>
      <c r="F337" s="1">
        <f t="shared" si="19"/>
        <v>116704.91213786439</v>
      </c>
      <c r="G337" s="1">
        <f t="shared" si="20"/>
        <v>-55403.91213786439</v>
      </c>
    </row>
    <row r="338" spans="1:7" x14ac:dyDescent="0.25">
      <c r="A338" s="4">
        <v>54852</v>
      </c>
      <c r="B338" s="14"/>
      <c r="C338" s="20">
        <f t="shared" si="21"/>
        <v>-9415263.5926185995</v>
      </c>
      <c r="D338" s="20">
        <f t="shared" si="22"/>
        <v>-56099.278906019164</v>
      </c>
      <c r="E338" s="20">
        <v>61301</v>
      </c>
      <c r="F338" s="1">
        <f t="shared" si="19"/>
        <v>117400.27890601917</v>
      </c>
      <c r="G338" s="1">
        <f t="shared" si="20"/>
        <v>-56099.278906019164</v>
      </c>
    </row>
    <row r="339" spans="1:7" x14ac:dyDescent="0.25">
      <c r="A339" s="4">
        <v>54883</v>
      </c>
      <c r="B339" s="14"/>
      <c r="C339" s="20">
        <f t="shared" si="21"/>
        <v>-9532663.8715246189</v>
      </c>
      <c r="D339" s="20">
        <f t="shared" si="22"/>
        <v>-56798.788901167522</v>
      </c>
      <c r="E339" s="20">
        <v>61301</v>
      </c>
      <c r="F339" s="1">
        <f t="shared" si="19"/>
        <v>118099.78890116751</v>
      </c>
      <c r="G339" s="1">
        <f t="shared" si="20"/>
        <v>-56798.788901167522</v>
      </c>
    </row>
    <row r="340" spans="1:7" x14ac:dyDescent="0.25">
      <c r="A340" s="4">
        <v>54913</v>
      </c>
      <c r="B340" s="14"/>
      <c r="C340" s="20">
        <f t="shared" si="21"/>
        <v>-9650763.6604257859</v>
      </c>
      <c r="D340" s="20">
        <f t="shared" si="22"/>
        <v>-57502.466810036982</v>
      </c>
      <c r="E340" s="20">
        <v>61301</v>
      </c>
      <c r="F340" s="1">
        <f t="shared" si="19"/>
        <v>118803.46681003697</v>
      </c>
      <c r="G340" s="1">
        <f t="shared" si="20"/>
        <v>-57502.466810036982</v>
      </c>
    </row>
    <row r="341" spans="1:7" x14ac:dyDescent="0.25">
      <c r="A341" s="4">
        <v>54944</v>
      </c>
      <c r="B341" s="14"/>
      <c r="C341" s="20">
        <f t="shared" si="21"/>
        <v>-9769567.1272358224</v>
      </c>
      <c r="D341" s="20">
        <f t="shared" si="22"/>
        <v>-58210.337466446777</v>
      </c>
      <c r="E341" s="20">
        <v>61301</v>
      </c>
      <c r="F341" s="1">
        <f t="shared" si="19"/>
        <v>119511.33746644677</v>
      </c>
      <c r="G341" s="1">
        <f t="shared" si="20"/>
        <v>-58210.337466446777</v>
      </c>
    </row>
    <row r="342" spans="1:7" x14ac:dyDescent="0.25">
      <c r="A342" s="4">
        <v>54974</v>
      </c>
      <c r="B342" s="14"/>
      <c r="C342" s="20">
        <f t="shared" si="21"/>
        <v>-9889078.4647022691</v>
      </c>
      <c r="D342" s="20">
        <f t="shared" si="22"/>
        <v>-58922.425852184359</v>
      </c>
      <c r="E342" s="20">
        <v>61301</v>
      </c>
      <c r="F342" s="1">
        <f t="shared" si="19"/>
        <v>120223.42585218436</v>
      </c>
      <c r="G342" s="1">
        <f t="shared" si="20"/>
        <v>-58922.425852184359</v>
      </c>
    </row>
    <row r="343" spans="1:7" x14ac:dyDescent="0.25">
      <c r="A343" s="4">
        <v>55005</v>
      </c>
      <c r="B343" s="14"/>
      <c r="C343" s="20">
        <f t="shared" si="21"/>
        <v>-10009301.890554454</v>
      </c>
      <c r="D343" s="20">
        <f t="shared" si="22"/>
        <v>-59638.757097886963</v>
      </c>
      <c r="E343" s="20">
        <v>61301</v>
      </c>
      <c r="F343" s="1">
        <f t="shared" si="19"/>
        <v>120939.75709788696</v>
      </c>
      <c r="G343" s="1">
        <f t="shared" si="20"/>
        <v>-59638.757097886963</v>
      </c>
    </row>
    <row r="344" spans="1:7" x14ac:dyDescent="0.25">
      <c r="A344" s="4">
        <v>55036</v>
      </c>
      <c r="B344" s="14"/>
      <c r="C344" s="20">
        <f t="shared" si="21"/>
        <v>-10130241.647652341</v>
      </c>
      <c r="D344" s="20">
        <f t="shared" si="22"/>
        <v>-60359.356483928539</v>
      </c>
      <c r="E344" s="20">
        <v>61301</v>
      </c>
      <c r="F344" s="1">
        <f t="shared" si="19"/>
        <v>121660.35648392854</v>
      </c>
      <c r="G344" s="1">
        <f t="shared" si="20"/>
        <v>-60359.356483928539</v>
      </c>
    </row>
    <row r="345" spans="1:7" x14ac:dyDescent="0.25">
      <c r="A345" s="4">
        <v>55066</v>
      </c>
      <c r="B345" s="14"/>
      <c r="C345" s="20">
        <f t="shared" si="21"/>
        <v>-10251902.00413627</v>
      </c>
      <c r="D345" s="20">
        <f t="shared" si="22"/>
        <v>-61084.249441311949</v>
      </c>
      <c r="E345" s="20">
        <v>61301</v>
      </c>
      <c r="F345" s="1">
        <f t="shared" si="19"/>
        <v>122385.24944131196</v>
      </c>
      <c r="G345" s="1">
        <f t="shared" si="20"/>
        <v>-61084.249441311949</v>
      </c>
    </row>
    <row r="346" spans="1:7" x14ac:dyDescent="0.25">
      <c r="A346" s="4">
        <v>55097</v>
      </c>
      <c r="B346" s="14"/>
      <c r="C346" s="20">
        <f t="shared" si="21"/>
        <v>-10374287.253577583</v>
      </c>
      <c r="D346" s="20">
        <f t="shared" si="22"/>
        <v>-61813.461552566434</v>
      </c>
      <c r="E346" s="20">
        <v>61301</v>
      </c>
      <c r="F346" s="1">
        <f t="shared" si="19"/>
        <v>123114.46155256644</v>
      </c>
      <c r="G346" s="1">
        <f t="shared" si="20"/>
        <v>-61813.461552566434</v>
      </c>
    </row>
    <row r="347" spans="1:7" x14ac:dyDescent="0.25">
      <c r="A347" s="4">
        <v>55127</v>
      </c>
      <c r="B347" s="14"/>
      <c r="C347" s="20">
        <f t="shared" si="21"/>
        <v>-10497401.715130148</v>
      </c>
      <c r="D347" s="20">
        <f t="shared" si="22"/>
        <v>-62547.018552650472</v>
      </c>
      <c r="E347" s="20">
        <v>61301</v>
      </c>
      <c r="F347" s="1">
        <f t="shared" si="19"/>
        <v>123848.01855265046</v>
      </c>
      <c r="G347" s="1">
        <f t="shared" si="20"/>
        <v>-62547.018552650472</v>
      </c>
    </row>
    <row r="348" spans="1:7" x14ac:dyDescent="0.25">
      <c r="A348" s="4">
        <v>55158</v>
      </c>
      <c r="B348" s="14"/>
      <c r="C348" s="20">
        <f t="shared" si="21"/>
        <v>-10621249.733682798</v>
      </c>
      <c r="D348" s="20">
        <f t="shared" si="22"/>
        <v>-63284.946329860017</v>
      </c>
      <c r="E348" s="20">
        <v>61301</v>
      </c>
      <c r="F348" s="1">
        <f t="shared" si="19"/>
        <v>124585.94632986002</v>
      </c>
      <c r="G348" s="1">
        <f t="shared" si="20"/>
        <v>-63284.946329860017</v>
      </c>
    </row>
    <row r="349" spans="1:7" x14ac:dyDescent="0.25">
      <c r="A349" s="4">
        <v>55189</v>
      </c>
      <c r="B349" s="14"/>
      <c r="C349" s="20">
        <f t="shared" si="21"/>
        <v>-10745835.680012658</v>
      </c>
      <c r="D349" s="20">
        <f t="shared" si="22"/>
        <v>-64027.270926742094</v>
      </c>
      <c r="E349" s="20">
        <v>61301</v>
      </c>
      <c r="F349" s="1">
        <f t="shared" si="19"/>
        <v>125328.27092674209</v>
      </c>
      <c r="G349" s="1">
        <f t="shared" si="20"/>
        <v>-64027.270926742094</v>
      </c>
    </row>
    <row r="350" spans="1:7" x14ac:dyDescent="0.25">
      <c r="A350" s="4">
        <v>55217</v>
      </c>
      <c r="B350" s="14"/>
      <c r="C350" s="20">
        <f t="shared" si="21"/>
        <v>-10871163.9509394</v>
      </c>
      <c r="D350" s="20">
        <f t="shared" si="22"/>
        <v>-64774.018541013931</v>
      </c>
      <c r="E350" s="20">
        <v>61301</v>
      </c>
      <c r="F350" s="1">
        <f t="shared" si="19"/>
        <v>126075.01854101394</v>
      </c>
      <c r="G350" s="1">
        <f t="shared" si="20"/>
        <v>-64774.018541013931</v>
      </c>
    </row>
    <row r="351" spans="1:7" x14ac:dyDescent="0.25">
      <c r="A351" s="4">
        <v>55248</v>
      </c>
      <c r="B351" s="14"/>
      <c r="C351" s="20">
        <f t="shared" si="21"/>
        <v>-10997238.969480414</v>
      </c>
      <c r="D351" s="20">
        <f t="shared" si="22"/>
        <v>-65525.215526487475</v>
      </c>
      <c r="E351" s="20">
        <v>61301</v>
      </c>
      <c r="F351" s="1">
        <f t="shared" si="19"/>
        <v>126826.21552648747</v>
      </c>
      <c r="G351" s="1">
        <f t="shared" si="20"/>
        <v>-65525.215526487475</v>
      </c>
    </row>
    <row r="352" spans="1:7" x14ac:dyDescent="0.25">
      <c r="A352" s="4">
        <v>55278</v>
      </c>
      <c r="B352" s="14"/>
      <c r="C352" s="20">
        <f t="shared" si="21"/>
        <v>-11124065.185006902</v>
      </c>
      <c r="D352" s="20">
        <f t="shared" si="22"/>
        <v>-66280.88839399947</v>
      </c>
      <c r="E352" s="20">
        <v>61301</v>
      </c>
      <c r="F352" s="1">
        <f t="shared" si="19"/>
        <v>127581.88839399947</v>
      </c>
      <c r="G352" s="1">
        <f t="shared" si="20"/>
        <v>-66280.88839399947</v>
      </c>
    </row>
    <row r="353" spans="1:7" x14ac:dyDescent="0.25">
      <c r="A353" s="4">
        <v>55309</v>
      </c>
      <c r="B353" s="14"/>
      <c r="C353" s="20">
        <f t="shared" si="21"/>
        <v>-11251647.073400902</v>
      </c>
      <c r="D353" s="20">
        <f t="shared" si="22"/>
        <v>-67041.063812347042</v>
      </c>
      <c r="E353" s="20">
        <v>61301</v>
      </c>
      <c r="F353" s="1">
        <f t="shared" si="19"/>
        <v>128342.06381234704</v>
      </c>
      <c r="G353" s="1">
        <f t="shared" si="20"/>
        <v>-67041.063812347042</v>
      </c>
    </row>
    <row r="354" spans="1:7" x14ac:dyDescent="0.25">
      <c r="A354" s="4">
        <v>55339</v>
      </c>
      <c r="B354" s="14"/>
      <c r="C354" s="20">
        <f t="shared" si="21"/>
        <v>-11379989.137213249</v>
      </c>
      <c r="D354" s="20">
        <f t="shared" si="22"/>
        <v>-67805.768609228951</v>
      </c>
      <c r="E354" s="20">
        <v>61301</v>
      </c>
      <c r="F354" s="1">
        <f t="shared" si="19"/>
        <v>129106.76860922895</v>
      </c>
      <c r="G354" s="1">
        <f t="shared" si="20"/>
        <v>-67805.768609228951</v>
      </c>
    </row>
    <row r="355" spans="1:7" x14ac:dyDescent="0.25">
      <c r="A355" s="4">
        <v>55370</v>
      </c>
      <c r="B355" s="14"/>
      <c r="C355" s="20">
        <f t="shared" si="21"/>
        <v>-11509095.905822478</v>
      </c>
      <c r="D355" s="20">
        <f t="shared" si="22"/>
        <v>-68575.029772192283</v>
      </c>
      <c r="E355" s="20">
        <v>61301</v>
      </c>
      <c r="F355" s="1">
        <f t="shared" si="19"/>
        <v>129876.02977219228</v>
      </c>
      <c r="G355" s="1">
        <f t="shared" si="20"/>
        <v>-68575.029772192283</v>
      </c>
    </row>
    <row r="356" spans="1:7" x14ac:dyDescent="0.25">
      <c r="A356" s="4">
        <v>55401</v>
      </c>
      <c r="B356" s="14"/>
      <c r="C356" s="20">
        <f t="shared" si="21"/>
        <v>-11638971.93559467</v>
      </c>
      <c r="D356" s="20">
        <f t="shared" si="22"/>
        <v>-69348.874449584924</v>
      </c>
      <c r="E356" s="20">
        <v>61301</v>
      </c>
      <c r="F356" s="1">
        <f t="shared" si="19"/>
        <v>130649.87444958492</v>
      </c>
      <c r="G356" s="1">
        <f t="shared" si="20"/>
        <v>-69348.874449584924</v>
      </c>
    </row>
    <row r="357" spans="1:7" x14ac:dyDescent="0.25">
      <c r="A357" s="4">
        <v>55431</v>
      </c>
      <c r="B357" s="14"/>
      <c r="C357" s="20">
        <f t="shared" si="21"/>
        <v>-11769621.810044255</v>
      </c>
      <c r="D357" s="20">
        <f t="shared" si="22"/>
        <v>-70127.32995151369</v>
      </c>
      <c r="E357" s="20">
        <v>61301</v>
      </c>
      <c r="F357" s="1">
        <f t="shared" si="19"/>
        <v>131428.32995151368</v>
      </c>
      <c r="G357" s="1">
        <f t="shared" si="20"/>
        <v>-70127.32995151369</v>
      </c>
    </row>
    <row r="358" spans="1:7" x14ac:dyDescent="0.25">
      <c r="A358" s="4">
        <v>55462</v>
      </c>
      <c r="B358" s="14"/>
      <c r="C358" s="20">
        <f t="shared" si="21"/>
        <v>-11901050.139995769</v>
      </c>
      <c r="D358" s="20">
        <f t="shared" si="22"/>
        <v>-70910.423750808128</v>
      </c>
      <c r="E358" s="20">
        <v>61301</v>
      </c>
      <c r="F358" s="1">
        <f t="shared" si="19"/>
        <v>132211.42375080811</v>
      </c>
      <c r="G358" s="1">
        <f t="shared" si="20"/>
        <v>-70910.423750808128</v>
      </c>
    </row>
    <row r="359" spans="1:7" x14ac:dyDescent="0.25">
      <c r="A359" s="4">
        <v>55492</v>
      </c>
      <c r="B359" s="14"/>
      <c r="C359" s="20">
        <f t="shared" si="21"/>
        <v>-12033261.563746577</v>
      </c>
      <c r="D359" s="20">
        <f t="shared" si="22"/>
        <v>-71698.183483990026</v>
      </c>
      <c r="E359" s="20">
        <v>61301</v>
      </c>
      <c r="F359" s="1">
        <f t="shared" si="19"/>
        <v>132999.18348399003</v>
      </c>
      <c r="G359" s="1">
        <f t="shared" si="20"/>
        <v>-71698.183483990026</v>
      </c>
    </row>
    <row r="360" spans="1:7" x14ac:dyDescent="0.25">
      <c r="A360" s="4">
        <v>55523</v>
      </c>
      <c r="B360" s="14"/>
      <c r="C360" s="20">
        <f t="shared" si="21"/>
        <v>-12166260.747230567</v>
      </c>
      <c r="D360" s="20">
        <f t="shared" si="22"/>
        <v>-72490.636952248795</v>
      </c>
      <c r="E360" s="20">
        <v>61301</v>
      </c>
      <c r="F360" s="1">
        <f t="shared" si="19"/>
        <v>133791.63695224881</v>
      </c>
      <c r="G360" s="1">
        <f t="shared" si="20"/>
        <v>-72490.636952248795</v>
      </c>
    </row>
    <row r="361" spans="1:7" x14ac:dyDescent="0.25">
      <c r="A361" s="4">
        <v>55554</v>
      </c>
      <c r="B361" s="14"/>
      <c r="C361" s="20">
        <f t="shared" si="21"/>
        <v>-12300052.384182816</v>
      </c>
      <c r="D361" s="20">
        <f t="shared" si="22"/>
        <v>-73287.81212242262</v>
      </c>
      <c r="E361" s="20">
        <v>61301</v>
      </c>
      <c r="F361" s="1">
        <f t="shared" si="19"/>
        <v>134588.81212242262</v>
      </c>
      <c r="G361" s="1">
        <f t="shared" si="20"/>
        <v>-73287.81212242262</v>
      </c>
    </row>
    <row r="362" spans="1:7" x14ac:dyDescent="0.25">
      <c r="A362" s="4">
        <v>55583</v>
      </c>
      <c r="B362" s="14"/>
      <c r="C362" s="20">
        <f t="shared" si="21"/>
        <v>-12434641.19630524</v>
      </c>
      <c r="D362" s="20">
        <f t="shared" si="22"/>
        <v>-74089.737127985398</v>
      </c>
      <c r="E362" s="20">
        <v>61301</v>
      </c>
      <c r="F362" s="1">
        <f t="shared" si="19"/>
        <v>135390.7371279854</v>
      </c>
      <c r="G362" s="1">
        <f t="shared" si="20"/>
        <v>-74089.737127985398</v>
      </c>
    </row>
    <row r="363" spans="1:7" x14ac:dyDescent="0.25">
      <c r="A363" s="4">
        <v>55614</v>
      </c>
      <c r="B363" s="14"/>
      <c r="C363" s="20">
        <f t="shared" si="21"/>
        <v>-12570031.933433225</v>
      </c>
      <c r="D363" s="20">
        <f t="shared" si="22"/>
        <v>-74896.440270039646</v>
      </c>
      <c r="E363" s="20">
        <v>61301</v>
      </c>
      <c r="F363" s="1">
        <f t="shared" si="19"/>
        <v>136197.44027003966</v>
      </c>
      <c r="G363" s="1">
        <f t="shared" si="20"/>
        <v>-74896.440270039646</v>
      </c>
    </row>
    <row r="364" spans="1:7" x14ac:dyDescent="0.25">
      <c r="A364" s="4">
        <v>55644</v>
      </c>
      <c r="B364" s="14"/>
      <c r="C364" s="20">
        <f t="shared" si="21"/>
        <v>-12706229.373703266</v>
      </c>
      <c r="D364" s="20">
        <f t="shared" si="22"/>
        <v>-75707.9500183153</v>
      </c>
      <c r="E364" s="20">
        <v>61301</v>
      </c>
      <c r="F364" s="1">
        <f t="shared" ref="F364:F427" si="23">E364-D364</f>
        <v>137008.95001831528</v>
      </c>
      <c r="G364" s="1">
        <f t="shared" ref="G364:G427" si="24">D364</f>
        <v>-75707.9500183153</v>
      </c>
    </row>
    <row r="365" spans="1:7" x14ac:dyDescent="0.25">
      <c r="A365" s="4">
        <v>55675</v>
      </c>
      <c r="B365" s="14"/>
      <c r="C365" s="20">
        <f t="shared" ref="C365:C428" si="25">C364-F364-H365</f>
        <v>-12843238.32372158</v>
      </c>
      <c r="D365" s="20">
        <f t="shared" si="22"/>
        <v>-76524.295012174422</v>
      </c>
      <c r="E365" s="20">
        <v>61301</v>
      </c>
      <c r="F365" s="1">
        <f t="shared" si="23"/>
        <v>137825.29501217441</v>
      </c>
      <c r="G365" s="1">
        <f t="shared" si="24"/>
        <v>-76524.295012174422</v>
      </c>
    </row>
    <row r="366" spans="1:7" x14ac:dyDescent="0.25">
      <c r="A366" s="4">
        <v>55705</v>
      </c>
      <c r="B366" s="14"/>
      <c r="C366" s="20">
        <f t="shared" si="25"/>
        <v>-12981063.618733754</v>
      </c>
      <c r="D366" s="20">
        <f t="shared" si="22"/>
        <v>-77345.504061621963</v>
      </c>
      <c r="E366" s="20">
        <v>61301</v>
      </c>
      <c r="F366" s="1">
        <f t="shared" si="23"/>
        <v>138646.50406162196</v>
      </c>
      <c r="G366" s="1">
        <f t="shared" si="24"/>
        <v>-77345.504061621963</v>
      </c>
    </row>
    <row r="367" spans="1:7" x14ac:dyDescent="0.25">
      <c r="A367" s="4">
        <v>55736</v>
      </c>
      <c r="B367" s="14"/>
      <c r="C367" s="20">
        <f t="shared" si="25"/>
        <v>-13119710.122795377</v>
      </c>
      <c r="D367" s="20">
        <f t="shared" si="22"/>
        <v>-78171.606148322462</v>
      </c>
      <c r="E367" s="20">
        <v>61301</v>
      </c>
      <c r="F367" s="1">
        <f t="shared" si="23"/>
        <v>139472.60614832246</v>
      </c>
      <c r="G367" s="1">
        <f t="shared" si="24"/>
        <v>-78171.606148322462</v>
      </c>
    </row>
    <row r="368" spans="1:7" x14ac:dyDescent="0.25">
      <c r="A368" s="4">
        <v>55767</v>
      </c>
      <c r="B368" s="14"/>
      <c r="C368" s="20">
        <f t="shared" si="25"/>
        <v>-13259182.7289437</v>
      </c>
      <c r="D368" s="20">
        <f t="shared" si="22"/>
        <v>-79002.630426622884</v>
      </c>
      <c r="E368" s="20">
        <v>61301</v>
      </c>
      <c r="F368" s="1">
        <f t="shared" si="23"/>
        <v>140303.63042662287</v>
      </c>
      <c r="G368" s="1">
        <f t="shared" si="24"/>
        <v>-79002.630426622884</v>
      </c>
    </row>
    <row r="369" spans="1:7" x14ac:dyDescent="0.25">
      <c r="A369" s="4">
        <v>55797</v>
      </c>
      <c r="B369" s="14"/>
      <c r="C369" s="20">
        <f t="shared" si="25"/>
        <v>-13399486.359370323</v>
      </c>
      <c r="D369" s="20">
        <f t="shared" si="22"/>
        <v>-79838.606224581512</v>
      </c>
      <c r="E369" s="20">
        <v>61301</v>
      </c>
      <c r="F369" s="1">
        <f t="shared" si="23"/>
        <v>141139.60622458151</v>
      </c>
      <c r="G369" s="1">
        <f t="shared" si="24"/>
        <v>-79838.606224581512</v>
      </c>
    </row>
    <row r="370" spans="1:7" x14ac:dyDescent="0.25">
      <c r="A370" s="4">
        <v>55828</v>
      </c>
      <c r="B370" s="14"/>
      <c r="C370" s="20">
        <f t="shared" si="25"/>
        <v>-13540625.965594904</v>
      </c>
      <c r="D370" s="20">
        <f t="shared" si="22"/>
        <v>-80679.563045002986</v>
      </c>
      <c r="E370" s="20">
        <v>61301</v>
      </c>
      <c r="F370" s="1">
        <f t="shared" si="23"/>
        <v>141980.56304500299</v>
      </c>
      <c r="G370" s="1">
        <f t="shared" si="24"/>
        <v>-80679.563045002986</v>
      </c>
    </row>
    <row r="371" spans="1:7" x14ac:dyDescent="0.25">
      <c r="A371" s="4">
        <v>55858</v>
      </c>
      <c r="B371" s="14"/>
      <c r="C371" s="20">
        <f t="shared" si="25"/>
        <v>-13682606.528639907</v>
      </c>
      <c r="D371" s="20">
        <f t="shared" si="22"/>
        <v>-81525.530566479458</v>
      </c>
      <c r="E371" s="20">
        <v>61301</v>
      </c>
      <c r="F371" s="1">
        <f t="shared" si="23"/>
        <v>142826.53056647946</v>
      </c>
      <c r="G371" s="1">
        <f t="shared" si="24"/>
        <v>-81525.530566479458</v>
      </c>
    </row>
    <row r="372" spans="1:7" x14ac:dyDescent="0.25">
      <c r="A372" s="4">
        <v>55889</v>
      </c>
      <c r="B372" s="14"/>
      <c r="C372" s="20">
        <f t="shared" si="25"/>
        <v>-13825433.059206387</v>
      </c>
      <c r="D372" s="20">
        <f t="shared" si="22"/>
        <v>-82376.538644438071</v>
      </c>
      <c r="E372" s="20">
        <v>61301</v>
      </c>
      <c r="F372" s="1">
        <f t="shared" si="23"/>
        <v>143677.53864443809</v>
      </c>
      <c r="G372" s="1">
        <f t="shared" si="24"/>
        <v>-82376.538644438071</v>
      </c>
    </row>
    <row r="373" spans="1:7" x14ac:dyDescent="0.25">
      <c r="A373" s="4">
        <v>55920</v>
      </c>
      <c r="B373" s="14"/>
      <c r="C373" s="20">
        <f t="shared" si="25"/>
        <v>-13969110.597850826</v>
      </c>
      <c r="D373" s="20">
        <f t="shared" si="22"/>
        <v>-83232.617312194503</v>
      </c>
      <c r="E373" s="20">
        <v>61301</v>
      </c>
      <c r="F373" s="1">
        <f t="shared" si="23"/>
        <v>144533.61731219449</v>
      </c>
      <c r="G373" s="1">
        <f t="shared" si="24"/>
        <v>-83232.617312194503</v>
      </c>
    </row>
    <row r="374" spans="1:7" x14ac:dyDescent="0.25">
      <c r="A374" s="4">
        <v>55948</v>
      </c>
      <c r="B374" s="14"/>
      <c r="C374" s="20">
        <f t="shared" si="25"/>
        <v>-14113644.21516302</v>
      </c>
      <c r="D374" s="20">
        <f t="shared" si="22"/>
        <v>-84093.796782013014</v>
      </c>
      <c r="E374" s="20">
        <v>61301</v>
      </c>
      <c r="F374" s="1">
        <f t="shared" si="23"/>
        <v>145394.79678201303</v>
      </c>
      <c r="G374" s="1">
        <f t="shared" si="24"/>
        <v>-84093.796782013014</v>
      </c>
    </row>
    <row r="375" spans="1:7" x14ac:dyDescent="0.25">
      <c r="A375" s="4">
        <v>55979</v>
      </c>
      <c r="B375" s="14"/>
      <c r="C375" s="20">
        <f t="shared" si="25"/>
        <v>-14259039.011945033</v>
      </c>
      <c r="D375" s="20">
        <f t="shared" si="22"/>
        <v>-84960.107446172493</v>
      </c>
      <c r="E375" s="20">
        <v>61301</v>
      </c>
      <c r="F375" s="1">
        <f t="shared" si="23"/>
        <v>146261.10744617251</v>
      </c>
      <c r="G375" s="1">
        <f t="shared" si="24"/>
        <v>-84960.107446172493</v>
      </c>
    </row>
    <row r="376" spans="1:7" x14ac:dyDescent="0.25">
      <c r="A376" s="4">
        <v>56009</v>
      </c>
      <c r="B376" s="14"/>
      <c r="C376" s="20">
        <f t="shared" si="25"/>
        <v>-14405300.119391207</v>
      </c>
      <c r="D376" s="20">
        <f t="shared" si="22"/>
        <v>-85831.57987803928</v>
      </c>
      <c r="E376" s="20">
        <v>61301</v>
      </c>
      <c r="F376" s="1">
        <f t="shared" si="23"/>
        <v>147132.57987803928</v>
      </c>
      <c r="G376" s="1">
        <f t="shared" si="24"/>
        <v>-85831.57987803928</v>
      </c>
    </row>
    <row r="377" spans="1:7" x14ac:dyDescent="0.25">
      <c r="A377" s="4">
        <v>56040</v>
      </c>
      <c r="B377" s="14"/>
      <c r="C377" s="20">
        <f t="shared" si="25"/>
        <v>-14552432.699269246</v>
      </c>
      <c r="D377" s="20">
        <f t="shared" si="22"/>
        <v>-86708.244833145931</v>
      </c>
      <c r="E377" s="20">
        <v>61301</v>
      </c>
      <c r="F377" s="1">
        <f t="shared" si="23"/>
        <v>148009.24483314593</v>
      </c>
      <c r="G377" s="1">
        <f t="shared" si="24"/>
        <v>-86708.244833145931</v>
      </c>
    </row>
    <row r="378" spans="1:7" x14ac:dyDescent="0.25">
      <c r="A378" s="4">
        <v>56070</v>
      </c>
      <c r="B378" s="14"/>
      <c r="C378" s="20">
        <f t="shared" si="25"/>
        <v>-14700441.944102392</v>
      </c>
      <c r="D378" s="20">
        <f t="shared" si="22"/>
        <v>-87590.133250276747</v>
      </c>
      <c r="E378" s="20">
        <v>61301</v>
      </c>
      <c r="F378" s="1">
        <f t="shared" si="23"/>
        <v>148891.13325027673</v>
      </c>
      <c r="G378" s="1">
        <f t="shared" si="24"/>
        <v>-87590.133250276747</v>
      </c>
    </row>
    <row r="379" spans="1:7" x14ac:dyDescent="0.25">
      <c r="A379" s="4">
        <v>56101</v>
      </c>
      <c r="B379" s="14"/>
      <c r="C379" s="20">
        <f t="shared" si="25"/>
        <v>-14849333.077352669</v>
      </c>
      <c r="D379" s="20">
        <f t="shared" si="22"/>
        <v>-88477.276252559663</v>
      </c>
      <c r="E379" s="20">
        <v>61301</v>
      </c>
      <c r="F379" s="1">
        <f t="shared" si="23"/>
        <v>149778.27625255968</v>
      </c>
      <c r="G379" s="1">
        <f t="shared" si="24"/>
        <v>-88477.276252559663</v>
      </c>
    </row>
    <row r="380" spans="1:7" x14ac:dyDescent="0.25">
      <c r="A380" s="4">
        <v>56132</v>
      </c>
      <c r="B380" s="14"/>
      <c r="C380" s="20">
        <f t="shared" si="25"/>
        <v>-14999111.353605229</v>
      </c>
      <c r="D380" s="20">
        <f t="shared" si="22"/>
        <v>-89369.705148564492</v>
      </c>
      <c r="E380" s="20">
        <v>61301</v>
      </c>
      <c r="F380" s="1">
        <f t="shared" si="23"/>
        <v>150670.70514856448</v>
      </c>
      <c r="G380" s="1">
        <f t="shared" si="24"/>
        <v>-89369.705148564492</v>
      </c>
    </row>
    <row r="381" spans="1:7" x14ac:dyDescent="0.25">
      <c r="A381" s="4">
        <v>56162</v>
      </c>
      <c r="B381" s="14"/>
      <c r="C381" s="20">
        <f t="shared" si="25"/>
        <v>-15149782.058753794</v>
      </c>
      <c r="D381" s="20">
        <f t="shared" si="22"/>
        <v>-90267.45143340803</v>
      </c>
      <c r="E381" s="20">
        <v>61301</v>
      </c>
      <c r="F381" s="1">
        <f t="shared" si="23"/>
        <v>151568.45143340802</v>
      </c>
      <c r="G381" s="1">
        <f t="shared" si="24"/>
        <v>-90267.45143340803</v>
      </c>
    </row>
    <row r="382" spans="1:7" x14ac:dyDescent="0.25">
      <c r="A382" s="4">
        <v>56193</v>
      </c>
      <c r="B382" s="14"/>
      <c r="C382" s="20">
        <f t="shared" si="25"/>
        <v>-15301350.510187201</v>
      </c>
      <c r="D382" s="20">
        <f t="shared" si="22"/>
        <v>-91170.546789865417</v>
      </c>
      <c r="E382" s="20">
        <v>61301</v>
      </c>
      <c r="F382" s="1">
        <f t="shared" si="23"/>
        <v>152471.54678986542</v>
      </c>
      <c r="G382" s="1">
        <f t="shared" si="24"/>
        <v>-91170.546789865417</v>
      </c>
    </row>
    <row r="383" spans="1:7" x14ac:dyDescent="0.25">
      <c r="A383" s="4">
        <v>56223</v>
      </c>
      <c r="B383" s="14"/>
      <c r="C383" s="20">
        <f t="shared" si="25"/>
        <v>-15453822.056977067</v>
      </c>
      <c r="D383" s="20">
        <f t="shared" si="22"/>
        <v>-92079.023089488372</v>
      </c>
      <c r="E383" s="20">
        <v>61301</v>
      </c>
      <c r="F383" s="1">
        <f t="shared" si="23"/>
        <v>153380.02308948839</v>
      </c>
      <c r="G383" s="1">
        <f t="shared" si="24"/>
        <v>-92079.023089488372</v>
      </c>
    </row>
    <row r="384" spans="1:7" x14ac:dyDescent="0.25">
      <c r="A384" s="4">
        <v>56254</v>
      </c>
      <c r="B384" s="14"/>
      <c r="C384" s="20">
        <f t="shared" si="25"/>
        <v>-15607202.080066556</v>
      </c>
      <c r="D384" s="20">
        <f t="shared" si="22"/>
        <v>-92992.912393729901</v>
      </c>
      <c r="E384" s="20">
        <v>61301</v>
      </c>
      <c r="F384" s="1">
        <f t="shared" si="23"/>
        <v>154293.9123937299</v>
      </c>
      <c r="G384" s="1">
        <f t="shared" si="24"/>
        <v>-92992.912393729901</v>
      </c>
    </row>
    <row r="385" spans="1:7" x14ac:dyDescent="0.25">
      <c r="A385" s="4">
        <v>56285</v>
      </c>
      <c r="B385" s="14"/>
      <c r="C385" s="20">
        <f t="shared" si="25"/>
        <v>-15761495.992460286</v>
      </c>
      <c r="D385" s="20">
        <f t="shared" si="22"/>
        <v>-93912.246955075883</v>
      </c>
      <c r="E385" s="20">
        <v>61301</v>
      </c>
      <c r="F385" s="1">
        <f t="shared" si="23"/>
        <v>155213.24695507588</v>
      </c>
      <c r="G385" s="1">
        <f t="shared" si="24"/>
        <v>-93912.246955075883</v>
      </c>
    </row>
    <row r="386" spans="1:7" x14ac:dyDescent="0.25">
      <c r="A386" s="4">
        <v>56313</v>
      </c>
      <c r="B386" s="14"/>
      <c r="C386" s="20">
        <f t="shared" si="25"/>
        <v>-15916709.239415362</v>
      </c>
      <c r="D386" s="20">
        <f t="shared" si="22"/>
        <v>-94837.059218183218</v>
      </c>
      <c r="E386" s="20">
        <v>61301</v>
      </c>
      <c r="F386" s="1">
        <f t="shared" si="23"/>
        <v>156138.05921818322</v>
      </c>
      <c r="G386" s="1">
        <f t="shared" si="24"/>
        <v>-94837.059218183218</v>
      </c>
    </row>
    <row r="387" spans="1:7" x14ac:dyDescent="0.25">
      <c r="A387" s="4">
        <v>56344</v>
      </c>
      <c r="B387" s="14"/>
      <c r="C387" s="20">
        <f t="shared" si="25"/>
        <v>-16072847.298633546</v>
      </c>
      <c r="D387" s="20">
        <f t="shared" si="22"/>
        <v>-95767.381821024886</v>
      </c>
      <c r="E387" s="20">
        <v>61301</v>
      </c>
      <c r="F387" s="1">
        <f t="shared" si="23"/>
        <v>157068.38182102487</v>
      </c>
      <c r="G387" s="1">
        <f t="shared" si="24"/>
        <v>-95767.381821024886</v>
      </c>
    </row>
    <row r="388" spans="1:7" x14ac:dyDescent="0.25">
      <c r="A388" s="4">
        <v>56374</v>
      </c>
      <c r="B388" s="14"/>
      <c r="C388" s="20">
        <f t="shared" si="25"/>
        <v>-16229915.680454571</v>
      </c>
      <c r="D388" s="20">
        <f t="shared" si="22"/>
        <v>-96703.247596041823</v>
      </c>
      <c r="E388" s="20">
        <v>61301</v>
      </c>
      <c r="F388" s="1">
        <f t="shared" si="23"/>
        <v>158004.24759604182</v>
      </c>
      <c r="G388" s="1">
        <f t="shared" si="24"/>
        <v>-96703.247596041823</v>
      </c>
    </row>
    <row r="389" spans="1:7" x14ac:dyDescent="0.25">
      <c r="A389" s="4">
        <v>56405</v>
      </c>
      <c r="B389" s="14"/>
      <c r="C389" s="20">
        <f t="shared" si="25"/>
        <v>-16387919.928050613</v>
      </c>
      <c r="D389" s="20">
        <f t="shared" si="22"/>
        <v>-97644.689571301584</v>
      </c>
      <c r="E389" s="20">
        <v>61301</v>
      </c>
      <c r="F389" s="1">
        <f t="shared" si="23"/>
        <v>158945.68957130157</v>
      </c>
      <c r="G389" s="1">
        <f t="shared" si="24"/>
        <v>-97644.689571301584</v>
      </c>
    </row>
    <row r="390" spans="1:7" x14ac:dyDescent="0.25">
      <c r="A390" s="4">
        <v>56435</v>
      </c>
      <c r="B390" s="14"/>
      <c r="C390" s="20">
        <f t="shared" si="25"/>
        <v>-16546865.617621915</v>
      </c>
      <c r="D390" s="20">
        <f t="shared" si="22"/>
        <v>-98591.740971663923</v>
      </c>
      <c r="E390" s="20">
        <v>61301</v>
      </c>
      <c r="F390" s="1">
        <f t="shared" si="23"/>
        <v>159892.74097166391</v>
      </c>
      <c r="G390" s="1">
        <f t="shared" si="24"/>
        <v>-98591.740971663923</v>
      </c>
    </row>
    <row r="391" spans="1:7" x14ac:dyDescent="0.25">
      <c r="A391" s="4">
        <v>56466</v>
      </c>
      <c r="B391" s="14"/>
      <c r="C391" s="20">
        <f t="shared" si="25"/>
        <v>-16706758.358593579</v>
      </c>
      <c r="D391" s="20">
        <f t="shared" ref="D391:D454" si="26">($C$1%*C391)/12</f>
        <v>-99544.435219953419</v>
      </c>
      <c r="E391" s="20">
        <v>61301</v>
      </c>
      <c r="F391" s="1">
        <f t="shared" si="23"/>
        <v>160845.43521995342</v>
      </c>
      <c r="G391" s="1">
        <f t="shared" si="24"/>
        <v>-99544.435219953419</v>
      </c>
    </row>
    <row r="392" spans="1:7" x14ac:dyDescent="0.25">
      <c r="A392" s="4">
        <v>56497</v>
      </c>
      <c r="B392" s="14"/>
      <c r="C392" s="20">
        <f t="shared" si="25"/>
        <v>-16867603.793813534</v>
      </c>
      <c r="D392" s="20">
        <f t="shared" si="26"/>
        <v>-100502.80593813898</v>
      </c>
      <c r="E392" s="20">
        <v>61301</v>
      </c>
      <c r="F392" s="1">
        <f t="shared" si="23"/>
        <v>161803.80593813898</v>
      </c>
      <c r="G392" s="1">
        <f t="shared" si="24"/>
        <v>-100502.80593813898</v>
      </c>
    </row>
    <row r="393" spans="1:7" x14ac:dyDescent="0.25">
      <c r="A393" s="4">
        <v>56527</v>
      </c>
      <c r="B393" s="14"/>
      <c r="C393" s="20">
        <f t="shared" si="25"/>
        <v>-17029407.599751674</v>
      </c>
      <c r="D393" s="20">
        <f t="shared" si="26"/>
        <v>-101466.88694852039</v>
      </c>
      <c r="E393" s="20">
        <v>61301</v>
      </c>
      <c r="F393" s="1">
        <f t="shared" si="23"/>
        <v>162767.88694852038</v>
      </c>
      <c r="G393" s="1">
        <f t="shared" si="24"/>
        <v>-101466.88694852039</v>
      </c>
    </row>
    <row r="394" spans="1:7" x14ac:dyDescent="0.25">
      <c r="A394" s="4">
        <v>56558</v>
      </c>
      <c r="B394" s="14"/>
      <c r="C394" s="20">
        <f t="shared" si="25"/>
        <v>-17192175.486700196</v>
      </c>
      <c r="D394" s="20">
        <f t="shared" si="26"/>
        <v>-102436.71227492201</v>
      </c>
      <c r="E394" s="20">
        <v>61301</v>
      </c>
      <c r="F394" s="1">
        <f t="shared" si="23"/>
        <v>163737.712274922</v>
      </c>
      <c r="G394" s="1">
        <f t="shared" si="24"/>
        <v>-102436.71227492201</v>
      </c>
    </row>
    <row r="395" spans="1:7" x14ac:dyDescent="0.25">
      <c r="A395" s="4">
        <v>56588</v>
      </c>
      <c r="B395" s="14"/>
      <c r="C395" s="20">
        <f t="shared" si="25"/>
        <v>-17355913.198975116</v>
      </c>
      <c r="D395" s="20">
        <f t="shared" si="26"/>
        <v>-103412.3161438934</v>
      </c>
      <c r="E395" s="20">
        <v>61301</v>
      </c>
      <c r="F395" s="1">
        <f t="shared" si="23"/>
        <v>164713.3161438934</v>
      </c>
      <c r="G395" s="1">
        <f t="shared" si="24"/>
        <v>-103412.3161438934</v>
      </c>
    </row>
    <row r="396" spans="1:7" x14ac:dyDescent="0.25">
      <c r="A396" s="4">
        <v>56619</v>
      </c>
      <c r="B396" s="14"/>
      <c r="C396" s="20">
        <f t="shared" si="25"/>
        <v>-17520626.515119009</v>
      </c>
      <c r="D396" s="20">
        <f t="shared" si="26"/>
        <v>-104393.73298591744</v>
      </c>
      <c r="E396" s="20">
        <v>61301</v>
      </c>
      <c r="F396" s="1">
        <f t="shared" si="23"/>
        <v>165694.73298591742</v>
      </c>
      <c r="G396" s="1">
        <f t="shared" si="24"/>
        <v>-104393.73298591744</v>
      </c>
    </row>
    <row r="397" spans="1:7" x14ac:dyDescent="0.25">
      <c r="A397" s="4">
        <v>56650</v>
      </c>
      <c r="B397" s="14"/>
      <c r="C397" s="20">
        <f t="shared" si="25"/>
        <v>-17686321.248104926</v>
      </c>
      <c r="D397" s="20">
        <f t="shared" si="26"/>
        <v>-105380.9974366252</v>
      </c>
      <c r="E397" s="20">
        <v>61301</v>
      </c>
      <c r="F397" s="1">
        <f t="shared" si="23"/>
        <v>166681.99743662518</v>
      </c>
      <c r="G397" s="1">
        <f t="shared" si="24"/>
        <v>-105380.9974366252</v>
      </c>
    </row>
    <row r="398" spans="1:7" x14ac:dyDescent="0.25">
      <c r="A398" s="4">
        <v>56678</v>
      </c>
      <c r="B398" s="14"/>
      <c r="C398" s="20">
        <f t="shared" si="25"/>
        <v>-17853003.24554155</v>
      </c>
      <c r="D398" s="20">
        <f t="shared" si="26"/>
        <v>-106374.14433801842</v>
      </c>
      <c r="E398" s="20">
        <v>61301</v>
      </c>
      <c r="F398" s="1">
        <f t="shared" si="23"/>
        <v>167675.14433801844</v>
      </c>
      <c r="G398" s="1">
        <f t="shared" si="24"/>
        <v>-106374.14433801842</v>
      </c>
    </row>
    <row r="399" spans="1:7" x14ac:dyDescent="0.25">
      <c r="A399" s="4">
        <v>56709</v>
      </c>
      <c r="B399" s="14"/>
      <c r="C399" s="20">
        <f t="shared" si="25"/>
        <v>-18020678.389879569</v>
      </c>
      <c r="D399" s="20">
        <f t="shared" si="26"/>
        <v>-107373.20873969911</v>
      </c>
      <c r="E399" s="20">
        <v>61301</v>
      </c>
      <c r="F399" s="1">
        <f t="shared" si="23"/>
        <v>168674.2087396991</v>
      </c>
      <c r="G399" s="1">
        <f t="shared" si="24"/>
        <v>-107373.20873969911</v>
      </c>
    </row>
    <row r="400" spans="1:7" x14ac:dyDescent="0.25">
      <c r="A400" s="4">
        <v>56739</v>
      </c>
      <c r="B400" s="14"/>
      <c r="C400" s="20">
        <f t="shared" si="25"/>
        <v>-18189352.598619267</v>
      </c>
      <c r="D400" s="20">
        <f t="shared" si="26"/>
        <v>-108378.22590010648</v>
      </c>
      <c r="E400" s="20">
        <v>61301</v>
      </c>
      <c r="F400" s="1">
        <f t="shared" si="23"/>
        <v>169679.22590010648</v>
      </c>
      <c r="G400" s="1">
        <f t="shared" si="24"/>
        <v>-108378.22590010648</v>
      </c>
    </row>
    <row r="401" spans="1:7" x14ac:dyDescent="0.25">
      <c r="A401" s="4">
        <v>56770</v>
      </c>
      <c r="B401" s="14"/>
      <c r="C401" s="20">
        <f t="shared" si="25"/>
        <v>-18359031.824519373</v>
      </c>
      <c r="D401" s="20">
        <f t="shared" si="26"/>
        <v>-109389.23128776129</v>
      </c>
      <c r="E401" s="20">
        <v>61301</v>
      </c>
      <c r="F401" s="1">
        <f t="shared" si="23"/>
        <v>170690.2312877613</v>
      </c>
      <c r="G401" s="1">
        <f t="shared" si="24"/>
        <v>-109389.23128776129</v>
      </c>
    </row>
    <row r="402" spans="1:7" x14ac:dyDescent="0.25">
      <c r="A402" s="4">
        <v>56800</v>
      </c>
      <c r="B402" s="14"/>
      <c r="C402" s="20">
        <f t="shared" si="25"/>
        <v>-18529722.055807136</v>
      </c>
      <c r="D402" s="20">
        <f t="shared" si="26"/>
        <v>-110406.26058251753</v>
      </c>
      <c r="E402" s="20">
        <v>61301</v>
      </c>
      <c r="F402" s="1">
        <f t="shared" si="23"/>
        <v>171707.26058251754</v>
      </c>
      <c r="G402" s="1">
        <f t="shared" si="24"/>
        <v>-110406.26058251753</v>
      </c>
    </row>
    <row r="403" spans="1:7" x14ac:dyDescent="0.25">
      <c r="A403" s="4">
        <v>56831</v>
      </c>
      <c r="B403" s="14"/>
      <c r="C403" s="20">
        <f t="shared" si="25"/>
        <v>-18701429.316389654</v>
      </c>
      <c r="D403" s="20">
        <f t="shared" si="26"/>
        <v>-111429.34967682169</v>
      </c>
      <c r="E403" s="20">
        <v>61301</v>
      </c>
      <c r="F403" s="1">
        <f t="shared" si="23"/>
        <v>172730.34967682167</v>
      </c>
      <c r="G403" s="1">
        <f t="shared" si="24"/>
        <v>-111429.34967682169</v>
      </c>
    </row>
    <row r="404" spans="1:7" x14ac:dyDescent="0.25">
      <c r="A404" s="4">
        <v>56862</v>
      </c>
      <c r="B404" s="14"/>
      <c r="C404" s="20">
        <f t="shared" si="25"/>
        <v>-18874159.666066475</v>
      </c>
      <c r="D404" s="20">
        <f t="shared" si="26"/>
        <v>-112458.53467697943</v>
      </c>
      <c r="E404" s="20">
        <v>61301</v>
      </c>
      <c r="F404" s="1">
        <f t="shared" si="23"/>
        <v>173759.53467697941</v>
      </c>
      <c r="G404" s="1">
        <f t="shared" si="24"/>
        <v>-112458.53467697943</v>
      </c>
    </row>
    <row r="405" spans="1:7" x14ac:dyDescent="0.25">
      <c r="A405" s="4">
        <v>56892</v>
      </c>
      <c r="B405" s="14"/>
      <c r="C405" s="20">
        <f t="shared" si="25"/>
        <v>-19047919.200743455</v>
      </c>
      <c r="D405" s="20">
        <f t="shared" si="26"/>
        <v>-113493.85190442977</v>
      </c>
      <c r="E405" s="20">
        <v>61301</v>
      </c>
      <c r="F405" s="1">
        <f t="shared" si="23"/>
        <v>174794.85190442979</v>
      </c>
      <c r="G405" s="1">
        <f t="shared" si="24"/>
        <v>-113493.85190442977</v>
      </c>
    </row>
    <row r="406" spans="1:7" x14ac:dyDescent="0.25">
      <c r="A406" s="4">
        <v>56923</v>
      </c>
      <c r="B406" s="14"/>
      <c r="C406" s="20">
        <f t="shared" si="25"/>
        <v>-19222714.052647885</v>
      </c>
      <c r="D406" s="20">
        <f t="shared" si="26"/>
        <v>-114535.33789702698</v>
      </c>
      <c r="E406" s="20">
        <v>61301</v>
      </c>
      <c r="F406" s="1">
        <f t="shared" si="23"/>
        <v>175836.33789702697</v>
      </c>
      <c r="G406" s="1">
        <f t="shared" si="24"/>
        <v>-114535.33789702698</v>
      </c>
    </row>
    <row r="407" spans="1:7" x14ac:dyDescent="0.25">
      <c r="A407" s="4">
        <v>56953</v>
      </c>
      <c r="B407" s="14"/>
      <c r="C407" s="20">
        <f t="shared" si="25"/>
        <v>-19398550.390544914</v>
      </c>
      <c r="D407" s="20">
        <f t="shared" si="26"/>
        <v>-115583.02941033013</v>
      </c>
      <c r="E407" s="20">
        <v>61301</v>
      </c>
      <c r="F407" s="1">
        <f t="shared" si="23"/>
        <v>176884.02941033011</v>
      </c>
      <c r="G407" s="1">
        <f t="shared" si="24"/>
        <v>-115583.02941033013</v>
      </c>
    </row>
    <row r="408" spans="1:7" x14ac:dyDescent="0.25">
      <c r="A408" s="4">
        <v>56984</v>
      </c>
      <c r="B408" s="14"/>
      <c r="C408" s="20">
        <f t="shared" si="25"/>
        <v>-19575434.419955242</v>
      </c>
      <c r="D408" s="20">
        <f t="shared" si="26"/>
        <v>-116636.96341889999</v>
      </c>
      <c r="E408" s="20">
        <v>61301</v>
      </c>
      <c r="F408" s="1">
        <f t="shared" si="23"/>
        <v>177937.96341889998</v>
      </c>
      <c r="G408" s="1">
        <f t="shared" si="24"/>
        <v>-116636.96341889999</v>
      </c>
    </row>
    <row r="409" spans="1:7" x14ac:dyDescent="0.25">
      <c r="A409" s="4">
        <v>57015</v>
      </c>
      <c r="B409" s="14"/>
      <c r="C409" s="20">
        <f t="shared" si="25"/>
        <v>-19753372.383374143</v>
      </c>
      <c r="D409" s="20">
        <f t="shared" si="26"/>
        <v>-117697.17711760428</v>
      </c>
      <c r="E409" s="20">
        <v>61301</v>
      </c>
      <c r="F409" s="1">
        <f t="shared" si="23"/>
        <v>178998.1771176043</v>
      </c>
      <c r="G409" s="1">
        <f t="shared" si="24"/>
        <v>-117697.17711760428</v>
      </c>
    </row>
    <row r="410" spans="1:7" x14ac:dyDescent="0.25">
      <c r="A410" s="4">
        <v>57044</v>
      </c>
      <c r="B410" s="14"/>
      <c r="C410" s="20">
        <f t="shared" si="25"/>
        <v>-19932370.560491748</v>
      </c>
      <c r="D410" s="20">
        <f t="shared" si="26"/>
        <v>-118763.70792293001</v>
      </c>
      <c r="E410" s="20">
        <v>61301</v>
      </c>
      <c r="F410" s="1">
        <f t="shared" si="23"/>
        <v>180064.70792293001</v>
      </c>
      <c r="G410" s="1">
        <f t="shared" si="24"/>
        <v>-118763.70792293001</v>
      </c>
    </row>
    <row r="411" spans="1:7" x14ac:dyDescent="0.25">
      <c r="A411" s="4">
        <v>57075</v>
      </c>
      <c r="B411" s="14"/>
      <c r="C411" s="20">
        <f t="shared" si="25"/>
        <v>-20112435.26841468</v>
      </c>
      <c r="D411" s="20">
        <f t="shared" si="26"/>
        <v>-119836.59347430414</v>
      </c>
      <c r="E411" s="20">
        <v>61301</v>
      </c>
      <c r="F411" s="1">
        <f t="shared" si="23"/>
        <v>181137.59347430413</v>
      </c>
      <c r="G411" s="1">
        <f t="shared" si="24"/>
        <v>-119836.59347430414</v>
      </c>
    </row>
    <row r="412" spans="1:7" x14ac:dyDescent="0.25">
      <c r="A412" s="4">
        <v>57105</v>
      </c>
      <c r="B412" s="14"/>
      <c r="C412" s="20">
        <f t="shared" si="25"/>
        <v>-20293572.861888982</v>
      </c>
      <c r="D412" s="20">
        <f t="shared" si="26"/>
        <v>-120915.87163542186</v>
      </c>
      <c r="E412" s="20">
        <v>61301</v>
      </c>
      <c r="F412" s="1">
        <f t="shared" si="23"/>
        <v>182216.87163542188</v>
      </c>
      <c r="G412" s="1">
        <f t="shared" si="24"/>
        <v>-120915.87163542186</v>
      </c>
    </row>
    <row r="413" spans="1:7" x14ac:dyDescent="0.25">
      <c r="A413" s="4">
        <v>57136</v>
      </c>
      <c r="B413" s="14"/>
      <c r="C413" s="20">
        <f t="shared" si="25"/>
        <v>-20475789.733524404</v>
      </c>
      <c r="D413" s="20">
        <f t="shared" si="26"/>
        <v>-122001.58049558294</v>
      </c>
      <c r="E413" s="20">
        <v>61301</v>
      </c>
      <c r="F413" s="1">
        <f t="shared" si="23"/>
        <v>183302.58049558295</v>
      </c>
      <c r="G413" s="1">
        <f t="shared" si="24"/>
        <v>-122001.58049558294</v>
      </c>
    </row>
    <row r="414" spans="1:7" x14ac:dyDescent="0.25">
      <c r="A414" s="4">
        <v>57166</v>
      </c>
      <c r="B414" s="14"/>
      <c r="C414" s="20">
        <f t="shared" si="25"/>
        <v>-20659092.314019989</v>
      </c>
      <c r="D414" s="20">
        <f t="shared" si="26"/>
        <v>-123093.75837103579</v>
      </c>
      <c r="E414" s="20">
        <v>61301</v>
      </c>
      <c r="F414" s="1">
        <f t="shared" si="23"/>
        <v>184394.7583710358</v>
      </c>
      <c r="G414" s="1">
        <f t="shared" si="24"/>
        <v>-123093.75837103579</v>
      </c>
    </row>
    <row r="415" spans="1:7" x14ac:dyDescent="0.25">
      <c r="A415" s="4">
        <v>57197</v>
      </c>
      <c r="B415" s="14"/>
      <c r="C415" s="20">
        <f t="shared" si="25"/>
        <v>-20843487.072391026</v>
      </c>
      <c r="D415" s="20">
        <f t="shared" si="26"/>
        <v>-124192.44380632987</v>
      </c>
      <c r="E415" s="20">
        <v>61301</v>
      </c>
      <c r="F415" s="1">
        <f t="shared" si="23"/>
        <v>185493.44380632986</v>
      </c>
      <c r="G415" s="1">
        <f t="shared" si="24"/>
        <v>-124192.44380632987</v>
      </c>
    </row>
    <row r="416" spans="1:7" x14ac:dyDescent="0.25">
      <c r="A416" s="4">
        <v>57228</v>
      </c>
      <c r="B416" s="14"/>
      <c r="C416" s="20">
        <f t="shared" si="25"/>
        <v>-21028980.516197357</v>
      </c>
      <c r="D416" s="20">
        <f t="shared" si="26"/>
        <v>-125297.67557567592</v>
      </c>
      <c r="E416" s="20">
        <v>61301</v>
      </c>
      <c r="F416" s="1">
        <f t="shared" si="23"/>
        <v>186598.67557567591</v>
      </c>
      <c r="G416" s="1">
        <f t="shared" si="24"/>
        <v>-125297.67557567592</v>
      </c>
    </row>
    <row r="417" spans="1:7" x14ac:dyDescent="0.25">
      <c r="A417" s="4">
        <v>57258</v>
      </c>
      <c r="B417" s="14"/>
      <c r="C417" s="20">
        <f t="shared" si="25"/>
        <v>-21215579.191773035</v>
      </c>
      <c r="D417" s="20">
        <f t="shared" si="26"/>
        <v>-126409.49268431433</v>
      </c>
      <c r="E417" s="20">
        <v>61301</v>
      </c>
      <c r="F417" s="1">
        <f t="shared" si="23"/>
        <v>187710.49268431432</v>
      </c>
      <c r="G417" s="1">
        <f t="shared" si="24"/>
        <v>-126409.49268431433</v>
      </c>
    </row>
    <row r="418" spans="1:7" x14ac:dyDescent="0.25">
      <c r="A418" s="4">
        <v>57289</v>
      </c>
      <c r="B418" s="14"/>
      <c r="C418" s="20">
        <f t="shared" si="25"/>
        <v>-21403289.684457351</v>
      </c>
      <c r="D418" s="20">
        <f t="shared" si="26"/>
        <v>-127527.93436989172</v>
      </c>
      <c r="E418" s="20">
        <v>61301</v>
      </c>
      <c r="F418" s="1">
        <f t="shared" si="23"/>
        <v>188828.93436989171</v>
      </c>
      <c r="G418" s="1">
        <f t="shared" si="24"/>
        <v>-127527.93436989172</v>
      </c>
    </row>
    <row r="419" spans="1:7" x14ac:dyDescent="0.25">
      <c r="A419" s="4">
        <v>57319</v>
      </c>
      <c r="B419" s="14"/>
      <c r="C419" s="20">
        <f t="shared" si="25"/>
        <v>-21592118.618827242</v>
      </c>
      <c r="D419" s="20">
        <f t="shared" si="26"/>
        <v>-128653.04010384566</v>
      </c>
      <c r="E419" s="20">
        <v>61301</v>
      </c>
      <c r="F419" s="1">
        <f t="shared" si="23"/>
        <v>189954.04010384565</v>
      </c>
      <c r="G419" s="1">
        <f t="shared" si="24"/>
        <v>-128653.04010384566</v>
      </c>
    </row>
    <row r="420" spans="1:7" x14ac:dyDescent="0.25">
      <c r="A420" s="4">
        <v>57350</v>
      </c>
      <c r="B420" s="14"/>
      <c r="C420" s="20">
        <f t="shared" si="25"/>
        <v>-21782072.658931088</v>
      </c>
      <c r="D420" s="20">
        <f t="shared" si="26"/>
        <v>-129784.84959279775</v>
      </c>
      <c r="E420" s="20">
        <v>61301</v>
      </c>
      <c r="F420" s="1">
        <f t="shared" si="23"/>
        <v>191085.84959279775</v>
      </c>
      <c r="G420" s="1">
        <f t="shared" si="24"/>
        <v>-129784.84959279775</v>
      </c>
    </row>
    <row r="421" spans="1:7" x14ac:dyDescent="0.25">
      <c r="A421" s="4">
        <v>57381</v>
      </c>
      <c r="B421" s="14"/>
      <c r="C421" s="20">
        <f t="shared" si="25"/>
        <v>-21973158.508523885</v>
      </c>
      <c r="D421" s="20">
        <f t="shared" si="26"/>
        <v>-130923.40277995483</v>
      </c>
      <c r="E421" s="20">
        <v>61301</v>
      </c>
      <c r="F421" s="1">
        <f t="shared" si="23"/>
        <v>192224.40277995483</v>
      </c>
      <c r="G421" s="1">
        <f t="shared" si="24"/>
        <v>-130923.40277995483</v>
      </c>
    </row>
    <row r="422" spans="1:7" x14ac:dyDescent="0.25">
      <c r="A422" s="4">
        <v>57409</v>
      </c>
      <c r="B422" s="14"/>
      <c r="C422" s="20">
        <f t="shared" si="25"/>
        <v>-22165382.911303841</v>
      </c>
      <c r="D422" s="20">
        <f t="shared" si="26"/>
        <v>-132068.73984651873</v>
      </c>
      <c r="E422" s="20">
        <v>61301</v>
      </c>
      <c r="F422" s="1">
        <f t="shared" si="23"/>
        <v>193369.73984651873</v>
      </c>
      <c r="G422" s="1">
        <f t="shared" si="24"/>
        <v>-132068.73984651873</v>
      </c>
    </row>
    <row r="423" spans="1:7" x14ac:dyDescent="0.25">
      <c r="A423" s="4">
        <v>57440</v>
      </c>
      <c r="B423" s="14"/>
      <c r="C423" s="20">
        <f t="shared" si="25"/>
        <v>-22358752.651150361</v>
      </c>
      <c r="D423" s="20">
        <f t="shared" si="26"/>
        <v>-133220.90121310425</v>
      </c>
      <c r="E423" s="20">
        <v>61301</v>
      </c>
      <c r="F423" s="1">
        <f t="shared" si="23"/>
        <v>194521.90121310425</v>
      </c>
      <c r="G423" s="1">
        <f t="shared" si="24"/>
        <v>-133220.90121310425</v>
      </c>
    </row>
    <row r="424" spans="1:7" x14ac:dyDescent="0.25">
      <c r="A424" s="4">
        <v>57470</v>
      </c>
      <c r="B424" s="14"/>
      <c r="C424" s="20">
        <f t="shared" si="25"/>
        <v>-22553274.552363466</v>
      </c>
      <c r="D424" s="20">
        <f t="shared" si="26"/>
        <v>-134379.92754116567</v>
      </c>
      <c r="E424" s="20">
        <v>61301</v>
      </c>
      <c r="F424" s="1">
        <f t="shared" si="23"/>
        <v>195680.92754116567</v>
      </c>
      <c r="G424" s="1">
        <f t="shared" si="24"/>
        <v>-134379.92754116567</v>
      </c>
    </row>
    <row r="425" spans="1:7" x14ac:dyDescent="0.25">
      <c r="A425" s="4">
        <v>57501</v>
      </c>
      <c r="B425" s="14"/>
      <c r="C425" s="20">
        <f t="shared" si="25"/>
        <v>-22748955.479904633</v>
      </c>
      <c r="D425" s="20">
        <f t="shared" si="26"/>
        <v>-135545.85973443178</v>
      </c>
      <c r="E425" s="20">
        <v>61301</v>
      </c>
      <c r="F425" s="1">
        <f t="shared" si="23"/>
        <v>196846.85973443178</v>
      </c>
      <c r="G425" s="1">
        <f t="shared" si="24"/>
        <v>-135545.85973443178</v>
      </c>
    </row>
    <row r="426" spans="1:7" x14ac:dyDescent="0.25">
      <c r="A426" s="4">
        <v>57531</v>
      </c>
      <c r="B426" s="14"/>
      <c r="C426" s="20">
        <f t="shared" si="25"/>
        <v>-22945802.339639064</v>
      </c>
      <c r="D426" s="20">
        <f t="shared" si="26"/>
        <v>-136718.73894034943</v>
      </c>
      <c r="E426" s="20">
        <v>61301</v>
      </c>
      <c r="F426" s="1">
        <f t="shared" si="23"/>
        <v>198019.73894034943</v>
      </c>
      <c r="G426" s="1">
        <f t="shared" si="24"/>
        <v>-136718.73894034943</v>
      </c>
    </row>
    <row r="427" spans="1:7" x14ac:dyDescent="0.25">
      <c r="A427" s="4">
        <v>57562</v>
      </c>
      <c r="B427" s="14"/>
      <c r="C427" s="20">
        <f t="shared" si="25"/>
        <v>-23143822.078579415</v>
      </c>
      <c r="D427" s="20">
        <f t="shared" si="26"/>
        <v>-137898.60655153569</v>
      </c>
      <c r="E427" s="20">
        <v>61301</v>
      </c>
      <c r="F427" s="1">
        <f t="shared" si="23"/>
        <v>199199.60655153569</v>
      </c>
      <c r="G427" s="1">
        <f t="shared" si="24"/>
        <v>-137898.60655153569</v>
      </c>
    </row>
    <row r="428" spans="1:7" x14ac:dyDescent="0.25">
      <c r="A428" s="4">
        <v>57593</v>
      </c>
      <c r="B428" s="14"/>
      <c r="C428" s="20">
        <f t="shared" si="25"/>
        <v>-23343021.68513095</v>
      </c>
      <c r="D428" s="20">
        <f t="shared" si="26"/>
        <v>-139085.50420723858</v>
      </c>
      <c r="E428" s="20">
        <v>61301</v>
      </c>
      <c r="F428" s="1">
        <f t="shared" ref="F428:F458" si="27">E428-D428</f>
        <v>200386.50420723858</v>
      </c>
      <c r="G428" s="1">
        <f t="shared" ref="G428:G458" si="28">D428</f>
        <v>-139085.50420723858</v>
      </c>
    </row>
    <row r="429" spans="1:7" x14ac:dyDescent="0.25">
      <c r="A429" s="4">
        <v>57623</v>
      </c>
      <c r="B429" s="14"/>
      <c r="C429" s="20">
        <f t="shared" ref="C429:C458" si="29">C428-F428-H429</f>
        <v>-23543408.189338189</v>
      </c>
      <c r="D429" s="20">
        <f t="shared" si="26"/>
        <v>-140279.47379480672</v>
      </c>
      <c r="E429" s="20">
        <v>61301</v>
      </c>
      <c r="F429" s="1">
        <f t="shared" si="27"/>
        <v>201580.47379480672</v>
      </c>
      <c r="G429" s="1">
        <f t="shared" si="28"/>
        <v>-140279.47379480672</v>
      </c>
    </row>
    <row r="430" spans="1:7" x14ac:dyDescent="0.25">
      <c r="A430" s="4">
        <v>57654</v>
      </c>
      <c r="B430" s="14"/>
      <c r="C430" s="20">
        <f t="shared" si="29"/>
        <v>-23744988.663132995</v>
      </c>
      <c r="D430" s="20">
        <f t="shared" si="26"/>
        <v>-141480.55745116746</v>
      </c>
      <c r="E430" s="20">
        <v>61301</v>
      </c>
      <c r="F430" s="1">
        <f t="shared" si="27"/>
        <v>202781.55745116746</v>
      </c>
      <c r="G430" s="1">
        <f t="shared" si="28"/>
        <v>-141480.55745116746</v>
      </c>
    </row>
    <row r="431" spans="1:7" x14ac:dyDescent="0.25">
      <c r="A431" s="4">
        <v>57684</v>
      </c>
      <c r="B431" s="14"/>
      <c r="C431" s="20">
        <f t="shared" si="29"/>
        <v>-23947770.220584162</v>
      </c>
      <c r="D431" s="20">
        <f t="shared" si="26"/>
        <v>-142688.79756431398</v>
      </c>
      <c r="E431" s="20">
        <v>61301</v>
      </c>
      <c r="F431" s="1">
        <f t="shared" si="27"/>
        <v>203989.79756431398</v>
      </c>
      <c r="G431" s="1">
        <f t="shared" si="28"/>
        <v>-142688.79756431398</v>
      </c>
    </row>
    <row r="432" spans="1:7" x14ac:dyDescent="0.25">
      <c r="A432" s="4">
        <v>57715</v>
      </c>
      <c r="B432" s="14"/>
      <c r="C432" s="20">
        <f t="shared" si="29"/>
        <v>-24151760.018148474</v>
      </c>
      <c r="D432" s="20">
        <f t="shared" si="26"/>
        <v>-143904.23677480133</v>
      </c>
      <c r="E432" s="20">
        <v>61301</v>
      </c>
      <c r="F432" s="1">
        <f t="shared" si="27"/>
        <v>205205.23677480133</v>
      </c>
      <c r="G432" s="1">
        <f t="shared" si="28"/>
        <v>-143904.23677480133</v>
      </c>
    </row>
    <row r="433" spans="1:7" x14ac:dyDescent="0.25">
      <c r="A433" s="4">
        <v>57746</v>
      </c>
      <c r="B433" s="14"/>
      <c r="C433" s="20">
        <f t="shared" si="29"/>
        <v>-24356965.254923277</v>
      </c>
      <c r="D433" s="20">
        <f t="shared" si="26"/>
        <v>-145126.9179772512</v>
      </c>
      <c r="E433" s="20">
        <v>61301</v>
      </c>
      <c r="F433" s="1">
        <f t="shared" si="27"/>
        <v>206427.9179772512</v>
      </c>
      <c r="G433" s="1">
        <f t="shared" si="28"/>
        <v>-145126.9179772512</v>
      </c>
    </row>
    <row r="434" spans="1:7" x14ac:dyDescent="0.25">
      <c r="A434" s="4">
        <v>57774</v>
      </c>
      <c r="B434" s="14"/>
      <c r="C434" s="20">
        <f t="shared" si="29"/>
        <v>-24563393.172900528</v>
      </c>
      <c r="D434" s="20">
        <f t="shared" si="26"/>
        <v>-146356.88432186565</v>
      </c>
      <c r="E434" s="20">
        <v>61301</v>
      </c>
      <c r="F434" s="1">
        <f t="shared" si="27"/>
        <v>207657.88432186565</v>
      </c>
      <c r="G434" s="1">
        <f t="shared" si="28"/>
        <v>-146356.88432186565</v>
      </c>
    </row>
    <row r="435" spans="1:7" x14ac:dyDescent="0.25">
      <c r="A435" s="4">
        <v>57805</v>
      </c>
      <c r="B435" s="14"/>
      <c r="C435" s="20">
        <f t="shared" si="29"/>
        <v>-24771051.057222392</v>
      </c>
      <c r="D435" s="20">
        <f t="shared" si="26"/>
        <v>-147594.17921595011</v>
      </c>
      <c r="E435" s="20">
        <v>61301</v>
      </c>
      <c r="F435" s="1">
        <f t="shared" si="27"/>
        <v>208895.17921595011</v>
      </c>
      <c r="G435" s="1">
        <f t="shared" si="28"/>
        <v>-147594.17921595011</v>
      </c>
    </row>
    <row r="436" spans="1:7" x14ac:dyDescent="0.25">
      <c r="A436" s="4">
        <v>57835</v>
      </c>
      <c r="B436" s="14"/>
      <c r="C436" s="20">
        <f t="shared" si="29"/>
        <v>-24979946.236438341</v>
      </c>
      <c r="D436" s="20">
        <f t="shared" si="26"/>
        <v>-148838.84632544513</v>
      </c>
      <c r="E436" s="20">
        <v>61301</v>
      </c>
      <c r="F436" s="1">
        <f t="shared" si="27"/>
        <v>210139.84632544513</v>
      </c>
      <c r="G436" s="1">
        <f t="shared" si="28"/>
        <v>-148838.84632544513</v>
      </c>
    </row>
    <row r="437" spans="1:7" x14ac:dyDescent="0.25">
      <c r="A437" s="4">
        <v>57866</v>
      </c>
      <c r="B437" s="14"/>
      <c r="C437" s="20">
        <f t="shared" si="29"/>
        <v>-25190086.082763787</v>
      </c>
      <c r="D437" s="20">
        <f t="shared" si="26"/>
        <v>-150090.92957646758</v>
      </c>
      <c r="E437" s="20">
        <v>61301</v>
      </c>
      <c r="F437" s="1">
        <f t="shared" si="27"/>
        <v>211391.92957646758</v>
      </c>
      <c r="G437" s="1">
        <f t="shared" si="28"/>
        <v>-150090.92957646758</v>
      </c>
    </row>
    <row r="438" spans="1:7" x14ac:dyDescent="0.25">
      <c r="A438" s="4">
        <v>57896</v>
      </c>
      <c r="B438" s="14"/>
      <c r="C438" s="20">
        <f t="shared" si="29"/>
        <v>-25401478.012340255</v>
      </c>
      <c r="D438" s="20">
        <f t="shared" si="26"/>
        <v>-151350.47315686071</v>
      </c>
      <c r="E438" s="20">
        <v>61301</v>
      </c>
      <c r="F438" s="1">
        <f t="shared" si="27"/>
        <v>212651.47315686071</v>
      </c>
      <c r="G438" s="1">
        <f t="shared" si="28"/>
        <v>-151350.47315686071</v>
      </c>
    </row>
    <row r="439" spans="1:7" x14ac:dyDescent="0.25">
      <c r="A439" s="4">
        <v>57927</v>
      </c>
      <c r="B439" s="14"/>
      <c r="C439" s="20">
        <f t="shared" si="29"/>
        <v>-25614129.485497117</v>
      </c>
      <c r="D439" s="20">
        <f t="shared" si="26"/>
        <v>-152617.52151775369</v>
      </c>
      <c r="E439" s="20">
        <v>61301</v>
      </c>
      <c r="F439" s="1">
        <f t="shared" si="27"/>
        <v>213918.52151775369</v>
      </c>
      <c r="G439" s="1">
        <f t="shared" si="28"/>
        <v>-152617.52151775369</v>
      </c>
    </row>
    <row r="440" spans="1:7" x14ac:dyDescent="0.25">
      <c r="A440" s="4">
        <v>57958</v>
      </c>
      <c r="B440" s="14"/>
      <c r="C440" s="20">
        <f t="shared" si="29"/>
        <v>-25828048.007014871</v>
      </c>
      <c r="D440" s="20">
        <f t="shared" si="26"/>
        <v>-153892.11937513031</v>
      </c>
      <c r="E440" s="20">
        <v>61301</v>
      </c>
      <c r="F440" s="1">
        <f t="shared" si="27"/>
        <v>215193.11937513031</v>
      </c>
      <c r="G440" s="1">
        <f t="shared" si="28"/>
        <v>-153892.11937513031</v>
      </c>
    </row>
    <row r="441" spans="1:7" x14ac:dyDescent="0.25">
      <c r="A441" s="4">
        <v>57988</v>
      </c>
      <c r="B441" s="14"/>
      <c r="C441" s="20">
        <f t="shared" si="29"/>
        <v>-26043241.126390003</v>
      </c>
      <c r="D441" s="20">
        <f t="shared" si="26"/>
        <v>-155174.31171140712</v>
      </c>
      <c r="E441" s="20">
        <v>61301</v>
      </c>
      <c r="F441" s="1">
        <f t="shared" si="27"/>
        <v>216475.31171140712</v>
      </c>
      <c r="G441" s="1">
        <f t="shared" si="28"/>
        <v>-155174.31171140712</v>
      </c>
    </row>
    <row r="442" spans="1:7" x14ac:dyDescent="0.25">
      <c r="A442" s="4">
        <v>58019</v>
      </c>
      <c r="B442" s="14"/>
      <c r="C442" s="20">
        <f t="shared" si="29"/>
        <v>-26259716.438101411</v>
      </c>
      <c r="D442" s="20">
        <f t="shared" si="26"/>
        <v>-156464.14377702092</v>
      </c>
      <c r="E442" s="20">
        <v>61301</v>
      </c>
      <c r="F442" s="1">
        <f t="shared" si="27"/>
        <v>217765.14377702092</v>
      </c>
      <c r="G442" s="1">
        <f t="shared" si="28"/>
        <v>-156464.14377702092</v>
      </c>
    </row>
    <row r="443" spans="1:7" x14ac:dyDescent="0.25">
      <c r="A443" s="4">
        <v>58049</v>
      </c>
      <c r="B443" s="14"/>
      <c r="C443" s="20">
        <f t="shared" si="29"/>
        <v>-26477481.581878431</v>
      </c>
      <c r="D443" s="20">
        <f t="shared" si="26"/>
        <v>-157761.66109202566</v>
      </c>
      <c r="E443" s="20">
        <v>61301</v>
      </c>
      <c r="F443" s="1">
        <f t="shared" si="27"/>
        <v>219062.66109202566</v>
      </c>
      <c r="G443" s="1">
        <f t="shared" si="28"/>
        <v>-157761.66109202566</v>
      </c>
    </row>
    <row r="444" spans="1:7" x14ac:dyDescent="0.25">
      <c r="A444" s="4">
        <v>58080</v>
      </c>
      <c r="B444" s="14"/>
      <c r="C444" s="20">
        <f t="shared" si="29"/>
        <v>-26696544.242970455</v>
      </c>
      <c r="D444" s="20">
        <f t="shared" si="26"/>
        <v>-159066.909447699</v>
      </c>
      <c r="E444" s="20">
        <v>61301</v>
      </c>
      <c r="F444" s="1">
        <f t="shared" si="27"/>
        <v>220367.909447699</v>
      </c>
      <c r="G444" s="1">
        <f t="shared" si="28"/>
        <v>-159066.909447699</v>
      </c>
    </row>
    <row r="445" spans="1:7" x14ac:dyDescent="0.25">
      <c r="A445" s="4">
        <v>58111</v>
      </c>
      <c r="B445" s="14"/>
      <c r="C445" s="20">
        <f t="shared" si="29"/>
        <v>-26916912.152418155</v>
      </c>
      <c r="D445" s="20">
        <f t="shared" si="26"/>
        <v>-160379.93490815817</v>
      </c>
      <c r="E445" s="20">
        <v>61301</v>
      </c>
      <c r="F445" s="1">
        <f t="shared" si="27"/>
        <v>221680.93490815817</v>
      </c>
      <c r="G445" s="1">
        <f t="shared" si="28"/>
        <v>-160379.93490815817</v>
      </c>
    </row>
    <row r="446" spans="1:7" x14ac:dyDescent="0.25">
      <c r="A446" s="4">
        <v>58139</v>
      </c>
      <c r="B446" s="14"/>
      <c r="C446" s="20">
        <f t="shared" si="29"/>
        <v>-27138593.087326314</v>
      </c>
      <c r="D446" s="20">
        <f t="shared" si="26"/>
        <v>-161700.78381198598</v>
      </c>
      <c r="E446" s="20">
        <v>61301</v>
      </c>
      <c r="F446" s="1">
        <f t="shared" si="27"/>
        <v>223001.78381198598</v>
      </c>
      <c r="G446" s="1">
        <f t="shared" si="28"/>
        <v>-161700.78381198598</v>
      </c>
    </row>
    <row r="447" spans="1:7" x14ac:dyDescent="0.25">
      <c r="A447" s="4">
        <v>58170</v>
      </c>
      <c r="B447" s="14"/>
      <c r="C447" s="20">
        <f t="shared" si="29"/>
        <v>-27361594.871138301</v>
      </c>
      <c r="D447" s="20">
        <f t="shared" si="26"/>
        <v>-163029.50277386574</v>
      </c>
      <c r="E447" s="20">
        <v>61301</v>
      </c>
      <c r="F447" s="1">
        <f t="shared" si="27"/>
        <v>224330.50277386574</v>
      </c>
      <c r="G447" s="1">
        <f t="shared" si="28"/>
        <v>-163029.50277386574</v>
      </c>
    </row>
    <row r="448" spans="1:7" x14ac:dyDescent="0.25">
      <c r="A448" s="4">
        <v>58200</v>
      </c>
      <c r="B448" s="14"/>
      <c r="C448" s="20">
        <f t="shared" si="29"/>
        <v>-27585925.373912167</v>
      </c>
      <c r="D448" s="20">
        <f t="shared" si="26"/>
        <v>-164366.13868622668</v>
      </c>
      <c r="E448" s="20">
        <v>61301</v>
      </c>
      <c r="F448" s="1">
        <f t="shared" si="27"/>
        <v>225667.13868622668</v>
      </c>
      <c r="G448" s="1">
        <f t="shared" si="28"/>
        <v>-164366.13868622668</v>
      </c>
    </row>
    <row r="449" spans="1:7" x14ac:dyDescent="0.25">
      <c r="A449" s="4">
        <v>58231</v>
      </c>
      <c r="B449" s="14"/>
      <c r="C449" s="20">
        <f t="shared" si="29"/>
        <v>-27811592.512598395</v>
      </c>
      <c r="D449" s="20">
        <f t="shared" si="26"/>
        <v>-165710.73872089878</v>
      </c>
      <c r="E449" s="20">
        <v>61301</v>
      </c>
      <c r="F449" s="1">
        <f t="shared" si="27"/>
        <v>227011.73872089878</v>
      </c>
      <c r="G449" s="1">
        <f t="shared" si="28"/>
        <v>-165710.73872089878</v>
      </c>
    </row>
    <row r="450" spans="1:7" x14ac:dyDescent="0.25">
      <c r="A450" s="4">
        <v>58261</v>
      </c>
      <c r="B450" s="14"/>
      <c r="C450" s="20">
        <f t="shared" si="29"/>
        <v>-28038604.251319293</v>
      </c>
      <c r="D450" s="20">
        <f t="shared" si="26"/>
        <v>-167063.35033077747</v>
      </c>
      <c r="E450" s="20">
        <v>61301</v>
      </c>
      <c r="F450" s="1">
        <f t="shared" si="27"/>
        <v>228364.35033077747</v>
      </c>
      <c r="G450" s="1">
        <f t="shared" si="28"/>
        <v>-167063.35033077747</v>
      </c>
    </row>
    <row r="451" spans="1:7" x14ac:dyDescent="0.25">
      <c r="A451" s="4">
        <v>58292</v>
      </c>
      <c r="B451" s="14"/>
      <c r="C451" s="20">
        <f t="shared" si="29"/>
        <v>-28266968.60165007</v>
      </c>
      <c r="D451" s="20">
        <f t="shared" si="26"/>
        <v>-168424.02125149834</v>
      </c>
      <c r="E451" s="20">
        <v>61301</v>
      </c>
      <c r="F451" s="1">
        <f t="shared" si="27"/>
        <v>229725.02125149834</v>
      </c>
      <c r="G451" s="1">
        <f t="shared" si="28"/>
        <v>-168424.02125149834</v>
      </c>
    </row>
    <row r="452" spans="1:7" x14ac:dyDescent="0.25">
      <c r="A452" s="4">
        <v>58323</v>
      </c>
      <c r="B452" s="14"/>
      <c r="C452" s="20">
        <f t="shared" si="29"/>
        <v>-28496693.62290157</v>
      </c>
      <c r="D452" s="20">
        <f t="shared" si="26"/>
        <v>-169792.79950312187</v>
      </c>
      <c r="E452" s="20">
        <v>61301</v>
      </c>
      <c r="F452" s="1">
        <f t="shared" si="27"/>
        <v>231093.79950312187</v>
      </c>
      <c r="G452" s="1">
        <f t="shared" si="28"/>
        <v>-169792.79950312187</v>
      </c>
    </row>
    <row r="453" spans="1:7" x14ac:dyDescent="0.25">
      <c r="A453" s="4">
        <v>58353</v>
      </c>
      <c r="B453" s="14"/>
      <c r="C453" s="20">
        <f t="shared" si="29"/>
        <v>-28727787.422404692</v>
      </c>
      <c r="D453" s="20">
        <f t="shared" si="26"/>
        <v>-171169.73339182799</v>
      </c>
      <c r="E453" s="20">
        <v>61301</v>
      </c>
      <c r="F453" s="1">
        <f t="shared" si="27"/>
        <v>232470.73339182799</v>
      </c>
      <c r="G453" s="1">
        <f t="shared" si="28"/>
        <v>-171169.73339182799</v>
      </c>
    </row>
    <row r="454" spans="1:7" x14ac:dyDescent="0.25">
      <c r="A454" s="4">
        <v>58384</v>
      </c>
      <c r="B454" s="14"/>
      <c r="C454" s="20">
        <f t="shared" si="29"/>
        <v>-28960258.15579652</v>
      </c>
      <c r="D454" s="20">
        <f t="shared" si="26"/>
        <v>-172554.87151162096</v>
      </c>
      <c r="E454" s="20">
        <v>61301</v>
      </c>
      <c r="F454" s="1">
        <f t="shared" si="27"/>
        <v>233855.87151162096</v>
      </c>
      <c r="G454" s="1">
        <f t="shared" si="28"/>
        <v>-172554.87151162096</v>
      </c>
    </row>
    <row r="455" spans="1:7" x14ac:dyDescent="0.25">
      <c r="A455" s="4">
        <v>58414</v>
      </c>
      <c r="B455" s="14"/>
      <c r="C455" s="20">
        <f t="shared" si="29"/>
        <v>-29194114.02730814</v>
      </c>
      <c r="D455" s="20">
        <f t="shared" ref="D455:D458" si="30">($C$1%*C455)/12</f>
        <v>-173948.26274604435</v>
      </c>
      <c r="E455" s="20">
        <v>61301</v>
      </c>
      <c r="F455" s="1">
        <f t="shared" si="27"/>
        <v>235249.26274604435</v>
      </c>
      <c r="G455" s="1">
        <f t="shared" si="28"/>
        <v>-173948.26274604435</v>
      </c>
    </row>
    <row r="456" spans="1:7" x14ac:dyDescent="0.25">
      <c r="A456" s="4">
        <v>58445</v>
      </c>
      <c r="B456" s="14"/>
      <c r="C456" s="20">
        <f t="shared" si="29"/>
        <v>-29429363.290054183</v>
      </c>
      <c r="D456" s="20">
        <f t="shared" si="30"/>
        <v>-175349.95626990622</v>
      </c>
      <c r="E456" s="20">
        <v>61301</v>
      </c>
      <c r="F456" s="1">
        <f t="shared" si="27"/>
        <v>236650.95626990622</v>
      </c>
      <c r="G456" s="1">
        <f t="shared" si="28"/>
        <v>-175349.95626990622</v>
      </c>
    </row>
    <row r="457" spans="1:7" x14ac:dyDescent="0.25">
      <c r="A457" s="4">
        <v>58476</v>
      </c>
      <c r="B457" s="14"/>
      <c r="C457" s="20">
        <f t="shared" si="29"/>
        <v>-29666014.246324088</v>
      </c>
      <c r="D457" s="20">
        <f t="shared" si="30"/>
        <v>-176760.00155101437</v>
      </c>
      <c r="E457" s="20">
        <v>61301</v>
      </c>
      <c r="F457" s="1">
        <f t="shared" si="27"/>
        <v>238061.00155101437</v>
      </c>
      <c r="G457" s="1">
        <f t="shared" si="28"/>
        <v>-176760.00155101437</v>
      </c>
    </row>
    <row r="458" spans="1:7" x14ac:dyDescent="0.25">
      <c r="A458" s="4">
        <v>58505</v>
      </c>
      <c r="B458" s="14"/>
      <c r="C458" s="20">
        <f t="shared" si="29"/>
        <v>-29904075.247875102</v>
      </c>
      <c r="D458" s="20">
        <f t="shared" si="30"/>
        <v>-178178.44835192247</v>
      </c>
      <c r="E458" s="20">
        <v>61301</v>
      </c>
      <c r="F458" s="1">
        <f t="shared" si="27"/>
        <v>239479.44835192247</v>
      </c>
      <c r="G458" s="1">
        <f t="shared" si="28"/>
        <v>-178178.44835192247</v>
      </c>
    </row>
    <row r="459" spans="1:7" x14ac:dyDescent="0.25">
      <c r="A459" s="14"/>
      <c r="B459" s="14"/>
      <c r="C459" s="20"/>
      <c r="D459" s="20"/>
      <c r="E459" s="20"/>
      <c r="F459" s="1"/>
      <c r="G459" s="1"/>
    </row>
    <row r="460" spans="1:7" x14ac:dyDescent="0.25">
      <c r="A460" s="14"/>
      <c r="B460" s="14"/>
      <c r="C460" s="20"/>
      <c r="D460" s="20"/>
      <c r="E460" s="20"/>
      <c r="F460" s="1"/>
      <c r="G460" s="1"/>
    </row>
    <row r="461" spans="1:7" x14ac:dyDescent="0.25">
      <c r="A461" s="14"/>
      <c r="B461" s="14"/>
      <c r="C461" s="20"/>
      <c r="D461" s="20"/>
      <c r="E461" s="20"/>
      <c r="F461" s="1"/>
      <c r="G461" s="1"/>
    </row>
    <row r="462" spans="1:7" x14ac:dyDescent="0.25">
      <c r="A462" s="14"/>
      <c r="B462" s="14"/>
      <c r="C462" s="20"/>
      <c r="D462" s="20"/>
      <c r="E462" s="20"/>
      <c r="F462" s="1"/>
      <c r="G462" s="1"/>
    </row>
    <row r="463" spans="1:7" x14ac:dyDescent="0.25">
      <c r="A463" s="14"/>
      <c r="B463" s="14"/>
      <c r="C463" s="20"/>
      <c r="D463" s="20"/>
      <c r="E463" s="20"/>
      <c r="F463" s="1"/>
      <c r="G463" s="1"/>
    </row>
    <row r="464" spans="1:7" x14ac:dyDescent="0.25">
      <c r="A464" s="14"/>
      <c r="B464" s="14"/>
      <c r="C464" s="20"/>
      <c r="D464" s="20"/>
      <c r="E464" s="20"/>
      <c r="F464" s="1"/>
      <c r="G464" s="1"/>
    </row>
    <row r="465" spans="1:7" x14ac:dyDescent="0.25">
      <c r="A465" s="14"/>
      <c r="B465" s="14"/>
      <c r="C465" s="20"/>
      <c r="D465" s="20"/>
      <c r="E465" s="20"/>
      <c r="F465" s="1"/>
      <c r="G465" s="1"/>
    </row>
    <row r="466" spans="1:7" x14ac:dyDescent="0.25">
      <c r="A466" s="14"/>
      <c r="B466" s="14"/>
      <c r="C466" s="20"/>
      <c r="D466" s="20"/>
      <c r="E466" s="20"/>
      <c r="F466" s="1"/>
      <c r="G466" s="1"/>
    </row>
    <row r="467" spans="1:7" x14ac:dyDescent="0.25">
      <c r="A467" s="14"/>
      <c r="B467" s="14"/>
      <c r="C467" s="20"/>
      <c r="D467" s="20"/>
      <c r="E467" s="20"/>
      <c r="F467" s="1"/>
      <c r="G467" s="1"/>
    </row>
    <row r="468" spans="1:7" x14ac:dyDescent="0.25">
      <c r="A468" s="14"/>
      <c r="B468" s="14"/>
      <c r="C468" s="20"/>
      <c r="D468" s="20"/>
      <c r="E468" s="20"/>
      <c r="F468" s="1"/>
      <c r="G468" s="1"/>
    </row>
    <row r="469" spans="1:7" x14ac:dyDescent="0.25">
      <c r="A469" s="14"/>
      <c r="B469" s="14"/>
      <c r="C469" s="20"/>
      <c r="D469" s="20"/>
      <c r="E469" s="20"/>
      <c r="F469" s="1"/>
      <c r="G469" s="1"/>
    </row>
    <row r="470" spans="1:7" x14ac:dyDescent="0.25">
      <c r="A470" s="14"/>
      <c r="B470" s="14"/>
      <c r="C470" s="20"/>
      <c r="D470" s="20"/>
      <c r="E470" s="20"/>
      <c r="F470" s="1"/>
      <c r="G470" s="1"/>
    </row>
    <row r="471" spans="1:7" x14ac:dyDescent="0.25">
      <c r="A471" s="14"/>
      <c r="B471" s="14"/>
      <c r="C471" s="20"/>
      <c r="D471" s="20"/>
      <c r="E471" s="20"/>
      <c r="F471" s="1"/>
      <c r="G471" s="1"/>
    </row>
    <row r="472" spans="1:7" x14ac:dyDescent="0.25">
      <c r="A472" s="14"/>
      <c r="B472" s="14"/>
      <c r="C472" s="20"/>
      <c r="D472" s="20"/>
      <c r="E472" s="20"/>
      <c r="F472" s="1"/>
      <c r="G472" s="1"/>
    </row>
    <row r="473" spans="1:7" x14ac:dyDescent="0.25">
      <c r="A473" s="14"/>
      <c r="B473" s="14"/>
      <c r="C473" s="20"/>
      <c r="D473" s="20"/>
      <c r="E473" s="20"/>
      <c r="F473" s="1"/>
      <c r="G473" s="1"/>
    </row>
    <row r="474" spans="1:7" x14ac:dyDescent="0.25">
      <c r="A474" s="14"/>
      <c r="B474" s="14"/>
      <c r="C474" s="20"/>
      <c r="D474" s="20"/>
      <c r="E474" s="20"/>
      <c r="F474" s="1"/>
      <c r="G474" s="1"/>
    </row>
    <row r="475" spans="1:7" x14ac:dyDescent="0.25">
      <c r="A475" s="14"/>
      <c r="B475" s="14"/>
      <c r="C475" s="20"/>
      <c r="D475" s="20"/>
      <c r="E475" s="20"/>
      <c r="F475" s="1"/>
      <c r="G475" s="1"/>
    </row>
    <row r="476" spans="1:7" x14ac:dyDescent="0.25">
      <c r="A476" s="14"/>
      <c r="B476" s="14"/>
      <c r="C476" s="20"/>
      <c r="D476" s="20"/>
      <c r="E476" s="20"/>
      <c r="F476" s="1"/>
      <c r="G476" s="1"/>
    </row>
    <row r="477" spans="1:7" x14ac:dyDescent="0.25">
      <c r="A477" s="14"/>
      <c r="B477" s="14"/>
      <c r="C477" s="20"/>
      <c r="D477" s="20"/>
      <c r="E477" s="20"/>
      <c r="F477" s="1"/>
      <c r="G477" s="1"/>
    </row>
    <row r="478" spans="1:7" x14ac:dyDescent="0.25">
      <c r="A478" s="14"/>
      <c r="B478" s="14"/>
      <c r="C478" s="20"/>
      <c r="D478" s="20"/>
      <c r="E478" s="20"/>
      <c r="F478" s="1"/>
      <c r="G478" s="1"/>
    </row>
    <row r="479" spans="1:7" x14ac:dyDescent="0.25">
      <c r="A479" s="14"/>
      <c r="B479" s="14"/>
      <c r="C479" s="20"/>
      <c r="D479" s="20"/>
      <c r="E479" s="20"/>
      <c r="F479" s="1"/>
      <c r="G479" s="1"/>
    </row>
    <row r="480" spans="1:7" x14ac:dyDescent="0.25">
      <c r="A480" s="14"/>
      <c r="B480" s="14"/>
      <c r="C480" s="20"/>
      <c r="D480" s="20"/>
      <c r="E480" s="20"/>
      <c r="F480" s="1"/>
      <c r="G480" s="1"/>
    </row>
    <row r="481" spans="1:7" x14ac:dyDescent="0.25">
      <c r="A481" s="14"/>
      <c r="B481" s="14"/>
      <c r="C481" s="20"/>
      <c r="D481" s="20"/>
      <c r="E481" s="20"/>
      <c r="F481" s="1"/>
      <c r="G481" s="1"/>
    </row>
    <row r="482" spans="1:7" x14ac:dyDescent="0.25">
      <c r="A482" s="14"/>
      <c r="B482" s="14"/>
      <c r="C482" s="20"/>
      <c r="D482" s="20"/>
      <c r="E482" s="20"/>
      <c r="F482" s="1"/>
      <c r="G482" s="1"/>
    </row>
    <row r="483" spans="1:7" x14ac:dyDescent="0.25">
      <c r="A483" s="14"/>
      <c r="B483" s="14"/>
      <c r="C483" s="20"/>
      <c r="D483" s="20"/>
      <c r="E483" s="20"/>
      <c r="F483" s="1"/>
      <c r="G483" s="1"/>
    </row>
    <row r="484" spans="1:7" x14ac:dyDescent="0.25">
      <c r="A484" s="14"/>
      <c r="B484" s="14"/>
      <c r="C484" s="20"/>
      <c r="D484" s="20"/>
      <c r="E484" s="20"/>
      <c r="F484" s="1"/>
      <c r="G484" s="1"/>
    </row>
    <row r="485" spans="1:7" x14ac:dyDescent="0.25">
      <c r="A485" s="14"/>
      <c r="B485" s="14"/>
      <c r="C485" s="20"/>
      <c r="D485" s="20"/>
      <c r="E485" s="20"/>
      <c r="F485" s="1"/>
      <c r="G485" s="1"/>
    </row>
    <row r="486" spans="1:7" x14ac:dyDescent="0.25">
      <c r="A486" s="14"/>
      <c r="B486" s="14"/>
      <c r="C486" s="20"/>
      <c r="D486" s="20"/>
      <c r="E486" s="20"/>
      <c r="F486" s="1"/>
      <c r="G486" s="1"/>
    </row>
    <row r="487" spans="1:7" x14ac:dyDescent="0.25">
      <c r="A487" s="14"/>
      <c r="B487" s="14"/>
      <c r="C487" s="20"/>
      <c r="D487" s="20"/>
      <c r="E487" s="20"/>
      <c r="F487" s="1"/>
      <c r="G487" s="1"/>
    </row>
    <row r="488" spans="1:7" x14ac:dyDescent="0.25">
      <c r="A488" s="14"/>
      <c r="B488" s="14"/>
      <c r="C488" s="20"/>
      <c r="D488" s="20"/>
      <c r="E488" s="20"/>
      <c r="F488" s="1"/>
      <c r="G488" s="1"/>
    </row>
    <row r="489" spans="1:7" x14ac:dyDescent="0.25">
      <c r="A489" s="14"/>
      <c r="B489" s="14"/>
      <c r="C489" s="20"/>
      <c r="D489" s="20"/>
      <c r="E489" s="20"/>
      <c r="F489" s="1"/>
      <c r="G489" s="1"/>
    </row>
    <row r="490" spans="1:7" x14ac:dyDescent="0.25">
      <c r="A490" s="14"/>
      <c r="B490" s="14"/>
      <c r="C490" s="20"/>
      <c r="D490" s="20"/>
      <c r="E490" s="20"/>
      <c r="F490" s="1"/>
      <c r="G490" s="1"/>
    </row>
    <row r="491" spans="1:7" x14ac:dyDescent="0.25">
      <c r="A491" s="14"/>
      <c r="B491" s="14"/>
      <c r="C491" s="20"/>
      <c r="D491" s="20"/>
      <c r="E491" s="20"/>
      <c r="F491" s="1"/>
      <c r="G491" s="1"/>
    </row>
    <row r="492" spans="1:7" x14ac:dyDescent="0.25">
      <c r="A492" s="14"/>
      <c r="B492" s="14"/>
      <c r="C492" s="20"/>
      <c r="D492" s="20"/>
      <c r="E492" s="20"/>
      <c r="F492" s="1"/>
      <c r="G492" s="1"/>
    </row>
    <row r="493" spans="1:7" x14ac:dyDescent="0.25">
      <c r="A493" s="14"/>
      <c r="B493" s="14"/>
      <c r="C493" s="20"/>
      <c r="D493" s="20"/>
      <c r="E493" s="20"/>
      <c r="F493" s="1"/>
      <c r="G493" s="1"/>
    </row>
    <row r="494" spans="1:7" x14ac:dyDescent="0.25">
      <c r="A494" s="14"/>
      <c r="B494" s="14"/>
      <c r="C494" s="20"/>
      <c r="D494" s="20"/>
      <c r="E494" s="20"/>
      <c r="F494" s="1"/>
      <c r="G494" s="1"/>
    </row>
    <row r="495" spans="1:7" x14ac:dyDescent="0.25">
      <c r="A495" s="14"/>
      <c r="B495" s="14"/>
      <c r="C495" s="20"/>
      <c r="D495" s="20"/>
      <c r="E495" s="20"/>
      <c r="F495" s="1"/>
      <c r="G495" s="1"/>
    </row>
    <row r="496" spans="1:7" x14ac:dyDescent="0.25">
      <c r="A496" s="14"/>
      <c r="B496" s="14"/>
      <c r="C496" s="20"/>
      <c r="D496" s="20"/>
      <c r="E496" s="20"/>
      <c r="F496" s="1"/>
      <c r="G496" s="1"/>
    </row>
    <row r="497" spans="1:7" x14ac:dyDescent="0.25">
      <c r="A497" s="14"/>
      <c r="B497" s="14"/>
      <c r="C497" s="20"/>
      <c r="D497" s="20"/>
      <c r="E497" s="20"/>
      <c r="F497" s="1"/>
      <c r="G497" s="1"/>
    </row>
    <row r="498" spans="1:7" x14ac:dyDescent="0.25">
      <c r="A498" s="14"/>
      <c r="B498" s="14"/>
      <c r="C498" s="20"/>
      <c r="D498" s="20"/>
      <c r="E498" s="20"/>
      <c r="F498" s="1"/>
      <c r="G498" s="1"/>
    </row>
    <row r="499" spans="1:7" x14ac:dyDescent="0.25">
      <c r="A499" s="14"/>
      <c r="B499" s="14"/>
      <c r="C499" s="20"/>
      <c r="D499" s="20"/>
      <c r="E499" s="20"/>
      <c r="F499" s="1"/>
      <c r="G499" s="1"/>
    </row>
    <row r="500" spans="1:7" x14ac:dyDescent="0.25">
      <c r="A500" s="14"/>
      <c r="B500" s="14"/>
      <c r="C500" s="20"/>
      <c r="D500" s="20"/>
      <c r="E500" s="20"/>
      <c r="F500" s="1"/>
      <c r="G500" s="1"/>
    </row>
    <row r="501" spans="1:7" x14ac:dyDescent="0.25">
      <c r="A501" s="14"/>
      <c r="B501" s="14"/>
      <c r="C501" s="20"/>
      <c r="D501" s="20"/>
      <c r="E501" s="20"/>
      <c r="F501" s="1"/>
      <c r="G501" s="1"/>
    </row>
    <row r="502" spans="1:7" x14ac:dyDescent="0.25">
      <c r="A502" s="14"/>
      <c r="B502" s="14"/>
      <c r="C502" s="20"/>
      <c r="D502" s="20"/>
      <c r="E502" s="20"/>
      <c r="F502" s="1"/>
      <c r="G502" s="1"/>
    </row>
    <row r="503" spans="1:7" x14ac:dyDescent="0.25">
      <c r="A503" s="14"/>
      <c r="B503" s="14"/>
      <c r="C503" s="20"/>
      <c r="D503" s="20"/>
      <c r="E503" s="20"/>
      <c r="F503" s="1"/>
      <c r="G503" s="1"/>
    </row>
    <row r="504" spans="1:7" x14ac:dyDescent="0.25">
      <c r="A504" s="14"/>
      <c r="B504" s="14"/>
      <c r="C504" s="20"/>
      <c r="D504" s="20"/>
      <c r="E504" s="20"/>
      <c r="F504" s="1"/>
      <c r="G504" s="1"/>
    </row>
    <row r="505" spans="1:7" x14ac:dyDescent="0.25">
      <c r="A505" s="14"/>
      <c r="B505" s="14"/>
      <c r="C505" s="20"/>
      <c r="D505" s="20"/>
      <c r="E505" s="20"/>
      <c r="F505" s="1"/>
      <c r="G505" s="1"/>
    </row>
    <row r="506" spans="1:7" x14ac:dyDescent="0.25">
      <c r="A506" s="14"/>
      <c r="B506" s="14"/>
      <c r="C506" s="20"/>
      <c r="D506" s="20"/>
      <c r="E506" s="20"/>
      <c r="F506" s="1"/>
      <c r="G506" s="1"/>
    </row>
    <row r="507" spans="1:7" x14ac:dyDescent="0.25">
      <c r="A507" s="14"/>
      <c r="B507" s="14"/>
      <c r="C507" s="20"/>
      <c r="D507" s="20"/>
      <c r="E507" s="20"/>
      <c r="F507" s="1"/>
      <c r="G507" s="1"/>
    </row>
    <row r="508" spans="1:7" x14ac:dyDescent="0.25">
      <c r="A508" s="14"/>
      <c r="B508" s="14"/>
      <c r="C508" s="20"/>
      <c r="D508" s="20"/>
      <c r="E508" s="20"/>
      <c r="F508" s="1"/>
      <c r="G508" s="1"/>
    </row>
  </sheetData>
  <mergeCells count="1">
    <mergeCell ref="F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9"/>
  <sheetViews>
    <sheetView zoomScale="115" zoomScaleNormal="115" workbookViewId="0">
      <selection activeCell="D4" sqref="D4"/>
    </sheetView>
  </sheetViews>
  <sheetFormatPr defaultRowHeight="15" x14ac:dyDescent="0.25"/>
  <cols>
    <col min="1" max="1" width="13.140625" bestFit="1" customWidth="1"/>
    <col min="3" max="3" width="12.7109375" bestFit="1" customWidth="1"/>
    <col min="5" max="5" width="22.5703125" bestFit="1" customWidth="1"/>
  </cols>
  <sheetData>
    <row r="1" spans="1:8" x14ac:dyDescent="0.25">
      <c r="A1" s="14" t="s">
        <v>14</v>
      </c>
      <c r="B1" s="14"/>
      <c r="C1" s="20">
        <v>8.0500000000000007</v>
      </c>
      <c r="D1" s="16"/>
      <c r="E1" s="16"/>
    </row>
    <row r="2" spans="1:8" x14ac:dyDescent="0.25">
      <c r="A2" s="13"/>
      <c r="B2" s="13"/>
      <c r="C2" s="16"/>
      <c r="D2" s="16"/>
      <c r="E2" s="16"/>
      <c r="F2" s="27" t="s">
        <v>17</v>
      </c>
      <c r="G2" s="27"/>
      <c r="H2" s="2" t="s">
        <v>29</v>
      </c>
    </row>
    <row r="3" spans="1:8" x14ac:dyDescent="0.25">
      <c r="A3" s="15" t="s">
        <v>11</v>
      </c>
      <c r="B3" s="15" t="s">
        <v>15</v>
      </c>
      <c r="C3" s="25" t="s">
        <v>18</v>
      </c>
      <c r="D3" s="25" t="s">
        <v>13</v>
      </c>
      <c r="E3" s="19" t="s">
        <v>16</v>
      </c>
      <c r="F3" s="21" t="s">
        <v>12</v>
      </c>
      <c r="G3" s="21" t="s">
        <v>13</v>
      </c>
      <c r="H3" s="1"/>
    </row>
    <row r="4" spans="1:8" x14ac:dyDescent="0.25">
      <c r="A4" s="14" t="s">
        <v>2</v>
      </c>
      <c r="B4" s="14" t="s">
        <v>4</v>
      </c>
      <c r="C4" s="20">
        <f>Prestige!G3</f>
        <v>1171612.5</v>
      </c>
      <c r="D4" s="20">
        <f>($C$1%*C4)/12</f>
        <v>7859.5671875000007</v>
      </c>
      <c r="E4" s="20">
        <f>D4</f>
        <v>7859.5671875000007</v>
      </c>
      <c r="F4" s="1">
        <f>E4-D4</f>
        <v>0</v>
      </c>
      <c r="G4" s="1">
        <f>D4</f>
        <v>7859.5671875000007</v>
      </c>
      <c r="H4" s="1"/>
    </row>
    <row r="5" spans="1:8" x14ac:dyDescent="0.25">
      <c r="A5" s="4">
        <v>44686</v>
      </c>
      <c r="B5" s="14" t="s">
        <v>4</v>
      </c>
      <c r="C5" s="20">
        <f>C4+Prestige!G4-F4</f>
        <v>1640257.5</v>
      </c>
      <c r="D5" s="20">
        <f>($C$1%*C5)/12</f>
        <v>11003.394062500001</v>
      </c>
      <c r="E5" s="20">
        <f t="shared" ref="E5:E43" si="0">D5</f>
        <v>11003.394062500001</v>
      </c>
      <c r="F5" s="1">
        <f>E5-D5</f>
        <v>0</v>
      </c>
      <c r="G5" s="1">
        <f>D5</f>
        <v>11003.394062500001</v>
      </c>
      <c r="H5" s="1"/>
    </row>
    <row r="6" spans="1:8" x14ac:dyDescent="0.25">
      <c r="A6" s="4">
        <v>44717</v>
      </c>
      <c r="B6" s="4"/>
      <c r="C6" s="20">
        <f>C5-F5</f>
        <v>1640257.5</v>
      </c>
      <c r="D6" s="20">
        <f>($C$1%*C6)/12</f>
        <v>11003.394062500001</v>
      </c>
      <c r="E6" s="20">
        <f t="shared" si="0"/>
        <v>11003.394062500001</v>
      </c>
      <c r="F6" s="1">
        <f>E6-D6</f>
        <v>0</v>
      </c>
      <c r="G6" s="1">
        <f t="shared" ref="G6:G43" si="1">D6</f>
        <v>11003.394062500001</v>
      </c>
      <c r="H6" s="1"/>
    </row>
    <row r="7" spans="1:8" x14ac:dyDescent="0.25">
      <c r="A7" s="4">
        <v>44747</v>
      </c>
      <c r="B7" s="14" t="s">
        <v>4</v>
      </c>
      <c r="C7" s="20">
        <f>C6+Prestige!G5-F6</f>
        <v>2108902.5</v>
      </c>
      <c r="D7" s="20">
        <f>($C$1%*C7)/12</f>
        <v>14147.2209375</v>
      </c>
      <c r="E7" s="20">
        <f t="shared" si="0"/>
        <v>14147.2209375</v>
      </c>
      <c r="F7" s="1">
        <f t="shared" ref="F7:F43" si="2">E7-D7</f>
        <v>0</v>
      </c>
      <c r="G7" s="1">
        <f t="shared" si="1"/>
        <v>14147.2209375</v>
      </c>
      <c r="H7" s="1"/>
    </row>
    <row r="8" spans="1:8" x14ac:dyDescent="0.25">
      <c r="A8" s="4">
        <v>44778</v>
      </c>
      <c r="B8" s="4"/>
      <c r="C8" s="20">
        <f>C7-F7</f>
        <v>2108902.5</v>
      </c>
      <c r="D8" s="20">
        <f t="shared" ref="D8:D71" si="3">($C$1%*C8)/12</f>
        <v>14147.2209375</v>
      </c>
      <c r="E8" s="20">
        <f t="shared" si="0"/>
        <v>14147.2209375</v>
      </c>
      <c r="F8" s="1">
        <f t="shared" si="2"/>
        <v>0</v>
      </c>
      <c r="G8" s="1">
        <f t="shared" si="1"/>
        <v>14147.2209375</v>
      </c>
      <c r="H8" s="1"/>
    </row>
    <row r="9" spans="1:8" x14ac:dyDescent="0.25">
      <c r="A9" s="4">
        <v>44809</v>
      </c>
      <c r="B9" s="14"/>
      <c r="C9" s="20">
        <f>C8-F8</f>
        <v>2108902.5</v>
      </c>
      <c r="D9" s="20">
        <f t="shared" si="3"/>
        <v>14147.2209375</v>
      </c>
      <c r="E9" s="20">
        <f t="shared" si="0"/>
        <v>14147.2209375</v>
      </c>
      <c r="F9" s="1">
        <f t="shared" si="2"/>
        <v>0</v>
      </c>
      <c r="G9" s="1">
        <f t="shared" si="1"/>
        <v>14147.2209375</v>
      </c>
      <c r="H9" s="1"/>
    </row>
    <row r="10" spans="1:8" x14ac:dyDescent="0.25">
      <c r="A10" s="4">
        <v>44839</v>
      </c>
      <c r="B10" s="4"/>
      <c r="C10" s="20">
        <f>C9-F9</f>
        <v>2108902.5</v>
      </c>
      <c r="D10" s="20">
        <f t="shared" si="3"/>
        <v>14147.2209375</v>
      </c>
      <c r="E10" s="20">
        <f t="shared" si="0"/>
        <v>14147.2209375</v>
      </c>
      <c r="F10" s="1">
        <f t="shared" si="2"/>
        <v>0</v>
      </c>
      <c r="G10" s="1">
        <f t="shared" si="1"/>
        <v>14147.2209375</v>
      </c>
      <c r="H10" s="1"/>
    </row>
    <row r="11" spans="1:8" x14ac:dyDescent="0.25">
      <c r="A11" s="4">
        <v>44870</v>
      </c>
      <c r="B11" s="14" t="s">
        <v>4</v>
      </c>
      <c r="C11" s="20">
        <f>C10+Prestige!G7-F10</f>
        <v>2577547.5</v>
      </c>
      <c r="D11" s="20">
        <f t="shared" si="3"/>
        <v>17291.047812500001</v>
      </c>
      <c r="E11" s="20">
        <f t="shared" si="0"/>
        <v>17291.047812500001</v>
      </c>
      <c r="F11" s="1">
        <f t="shared" si="2"/>
        <v>0</v>
      </c>
      <c r="G11" s="1">
        <f t="shared" si="1"/>
        <v>17291.047812500001</v>
      </c>
      <c r="H11" s="1"/>
    </row>
    <row r="12" spans="1:8" x14ac:dyDescent="0.25">
      <c r="A12" s="4">
        <v>44900</v>
      </c>
      <c r="B12" s="4"/>
      <c r="C12" s="20">
        <f>C11-F11</f>
        <v>2577547.5</v>
      </c>
      <c r="D12" s="20">
        <f t="shared" si="3"/>
        <v>17291.047812500001</v>
      </c>
      <c r="E12" s="20">
        <f t="shared" si="0"/>
        <v>17291.047812500001</v>
      </c>
      <c r="F12" s="1">
        <f t="shared" si="2"/>
        <v>0</v>
      </c>
      <c r="G12" s="1">
        <f t="shared" si="1"/>
        <v>17291.047812500001</v>
      </c>
      <c r="H12" s="1"/>
    </row>
    <row r="13" spans="1:8" x14ac:dyDescent="0.25">
      <c r="A13" s="4">
        <v>44931</v>
      </c>
      <c r="B13" s="14" t="s">
        <v>4</v>
      </c>
      <c r="C13" s="20">
        <f>C12+Prestige!G8-F12</f>
        <v>3046192.5</v>
      </c>
      <c r="D13" s="20">
        <f t="shared" si="3"/>
        <v>20434.8746875</v>
      </c>
      <c r="E13" s="20">
        <f t="shared" si="0"/>
        <v>20434.8746875</v>
      </c>
      <c r="F13" s="1">
        <f t="shared" si="2"/>
        <v>0</v>
      </c>
      <c r="G13" s="1">
        <f t="shared" si="1"/>
        <v>20434.8746875</v>
      </c>
      <c r="H13" s="1"/>
    </row>
    <row r="14" spans="1:8" x14ac:dyDescent="0.25">
      <c r="A14" s="4">
        <v>44962</v>
      </c>
      <c r="B14" s="4"/>
      <c r="C14" s="20">
        <f>C13-F13</f>
        <v>3046192.5</v>
      </c>
      <c r="D14" s="20">
        <f t="shared" si="3"/>
        <v>20434.8746875</v>
      </c>
      <c r="E14" s="20">
        <f t="shared" si="0"/>
        <v>20434.8746875</v>
      </c>
      <c r="F14" s="1">
        <f t="shared" si="2"/>
        <v>0</v>
      </c>
      <c r="G14" s="1">
        <f t="shared" si="1"/>
        <v>20434.8746875</v>
      </c>
      <c r="H14" s="1"/>
    </row>
    <row r="15" spans="1:8" x14ac:dyDescent="0.25">
      <c r="A15" s="4">
        <v>44990</v>
      </c>
      <c r="B15" s="14" t="s">
        <v>4</v>
      </c>
      <c r="C15" s="20">
        <f>C14+Prestige!G9-F14</f>
        <v>3514837.5</v>
      </c>
      <c r="D15" s="20">
        <f t="shared" si="3"/>
        <v>23578.701562500002</v>
      </c>
      <c r="E15" s="20">
        <f t="shared" si="0"/>
        <v>23578.701562500002</v>
      </c>
      <c r="F15" s="1">
        <f t="shared" si="2"/>
        <v>0</v>
      </c>
      <c r="G15" s="1">
        <f t="shared" si="1"/>
        <v>23578.701562500002</v>
      </c>
      <c r="H15" s="1"/>
    </row>
    <row r="16" spans="1:8" x14ac:dyDescent="0.25">
      <c r="A16" s="4">
        <v>45021</v>
      </c>
      <c r="B16" s="4"/>
      <c r="C16" s="20">
        <f>C15-F15</f>
        <v>3514837.5</v>
      </c>
      <c r="D16" s="20">
        <f t="shared" si="3"/>
        <v>23578.701562500002</v>
      </c>
      <c r="E16" s="20">
        <f t="shared" si="0"/>
        <v>23578.701562500002</v>
      </c>
      <c r="F16" s="1">
        <f t="shared" si="2"/>
        <v>0</v>
      </c>
      <c r="G16" s="1">
        <f t="shared" si="1"/>
        <v>23578.701562500002</v>
      </c>
      <c r="H16" s="1"/>
    </row>
    <row r="17" spans="1:8" x14ac:dyDescent="0.25">
      <c r="A17" s="4">
        <v>45051</v>
      </c>
      <c r="B17" s="14"/>
      <c r="C17" s="20">
        <f>C16-F16</f>
        <v>3514837.5</v>
      </c>
      <c r="D17" s="20">
        <f t="shared" si="3"/>
        <v>23578.701562500002</v>
      </c>
      <c r="E17" s="20">
        <f t="shared" si="0"/>
        <v>23578.701562500002</v>
      </c>
      <c r="F17" s="1">
        <f t="shared" si="2"/>
        <v>0</v>
      </c>
      <c r="G17" s="1">
        <f t="shared" si="1"/>
        <v>23578.701562500002</v>
      </c>
      <c r="H17" s="1"/>
    </row>
    <row r="18" spans="1:8" x14ac:dyDescent="0.25">
      <c r="A18" s="4">
        <v>45082</v>
      </c>
      <c r="B18" s="4"/>
      <c r="C18" s="20">
        <f>C17-F17</f>
        <v>3514837.5</v>
      </c>
      <c r="D18" s="20">
        <f t="shared" si="3"/>
        <v>23578.701562500002</v>
      </c>
      <c r="E18" s="20">
        <f t="shared" si="0"/>
        <v>23578.701562500002</v>
      </c>
      <c r="F18" s="1">
        <f t="shared" si="2"/>
        <v>0</v>
      </c>
      <c r="G18" s="1">
        <f t="shared" si="1"/>
        <v>23578.701562500002</v>
      </c>
      <c r="H18" s="1"/>
    </row>
    <row r="19" spans="1:8" x14ac:dyDescent="0.25">
      <c r="A19" s="4">
        <v>45112</v>
      </c>
      <c r="B19" s="14" t="s">
        <v>4</v>
      </c>
      <c r="C19" s="20">
        <f>C18+Prestige!G11-F18</f>
        <v>3983482.5</v>
      </c>
      <c r="D19" s="20">
        <f t="shared" si="3"/>
        <v>26722.528437500001</v>
      </c>
      <c r="E19" s="20">
        <f t="shared" si="0"/>
        <v>26722.528437500001</v>
      </c>
      <c r="F19" s="1">
        <f t="shared" si="2"/>
        <v>0</v>
      </c>
      <c r="G19" s="1">
        <f t="shared" si="1"/>
        <v>26722.528437500001</v>
      </c>
      <c r="H19" s="1"/>
    </row>
    <row r="20" spans="1:8" x14ac:dyDescent="0.25">
      <c r="A20" s="4">
        <v>45143</v>
      </c>
      <c r="B20" s="4"/>
      <c r="C20" s="20">
        <f>C19-F19</f>
        <v>3983482.5</v>
      </c>
      <c r="D20" s="20">
        <f t="shared" si="3"/>
        <v>26722.528437500001</v>
      </c>
      <c r="E20" s="20">
        <f t="shared" si="0"/>
        <v>26722.528437500001</v>
      </c>
      <c r="F20" s="1">
        <f t="shared" si="2"/>
        <v>0</v>
      </c>
      <c r="G20" s="1">
        <f t="shared" si="1"/>
        <v>26722.528437500001</v>
      </c>
      <c r="H20" s="1"/>
    </row>
    <row r="21" spans="1:8" x14ac:dyDescent="0.25">
      <c r="A21" s="4">
        <v>45174</v>
      </c>
      <c r="B21" s="14" t="s">
        <v>4</v>
      </c>
      <c r="C21" s="20">
        <f>C20+Prestige!G12-F20</f>
        <v>4452127.5</v>
      </c>
      <c r="D21" s="20">
        <f t="shared" si="3"/>
        <v>29866.3553125</v>
      </c>
      <c r="E21" s="20">
        <f t="shared" si="0"/>
        <v>29866.3553125</v>
      </c>
      <c r="F21" s="1">
        <f t="shared" si="2"/>
        <v>0</v>
      </c>
      <c r="G21" s="1">
        <f t="shared" si="1"/>
        <v>29866.3553125</v>
      </c>
      <c r="H21" s="1"/>
    </row>
    <row r="22" spans="1:8" x14ac:dyDescent="0.25">
      <c r="A22" s="4">
        <v>45204</v>
      </c>
      <c r="B22" s="4"/>
      <c r="C22" s="20">
        <f>C21-F21</f>
        <v>4452127.5</v>
      </c>
      <c r="D22" s="20">
        <f t="shared" si="3"/>
        <v>29866.3553125</v>
      </c>
      <c r="E22" s="20">
        <f t="shared" si="0"/>
        <v>29866.3553125</v>
      </c>
      <c r="F22" s="1">
        <f t="shared" si="2"/>
        <v>0</v>
      </c>
      <c r="G22" s="1">
        <f t="shared" si="1"/>
        <v>29866.3553125</v>
      </c>
      <c r="H22" s="1"/>
    </row>
    <row r="23" spans="1:8" x14ac:dyDescent="0.25">
      <c r="A23" s="4">
        <v>45235</v>
      </c>
      <c r="B23" s="14" t="s">
        <v>4</v>
      </c>
      <c r="C23" s="20">
        <f>C22+Prestige!G13-F22</f>
        <v>4920772.5</v>
      </c>
      <c r="D23" s="20">
        <f t="shared" si="3"/>
        <v>33010.182187500002</v>
      </c>
      <c r="E23" s="20">
        <f t="shared" si="0"/>
        <v>33010.182187500002</v>
      </c>
      <c r="F23" s="1">
        <f t="shared" si="2"/>
        <v>0</v>
      </c>
      <c r="G23" s="1">
        <f t="shared" si="1"/>
        <v>33010.182187500002</v>
      </c>
      <c r="H23" s="1"/>
    </row>
    <row r="24" spans="1:8" x14ac:dyDescent="0.25">
      <c r="A24" s="4">
        <v>45265</v>
      </c>
      <c r="B24" s="4"/>
      <c r="C24" s="20">
        <f>C23-F23</f>
        <v>4920772.5</v>
      </c>
      <c r="D24" s="20">
        <f t="shared" si="3"/>
        <v>33010.182187500002</v>
      </c>
      <c r="E24" s="20">
        <f t="shared" si="0"/>
        <v>33010.182187500002</v>
      </c>
      <c r="F24" s="1">
        <f t="shared" si="2"/>
        <v>0</v>
      </c>
      <c r="G24" s="1">
        <f t="shared" si="1"/>
        <v>33010.182187500002</v>
      </c>
      <c r="H24" s="1"/>
    </row>
    <row r="25" spans="1:8" x14ac:dyDescent="0.25">
      <c r="A25" s="4">
        <v>45296</v>
      </c>
      <c r="B25" s="14"/>
      <c r="C25" s="20">
        <f>C24-F24</f>
        <v>4920772.5</v>
      </c>
      <c r="D25" s="20">
        <f t="shared" si="3"/>
        <v>33010.182187500002</v>
      </c>
      <c r="E25" s="20">
        <f t="shared" si="0"/>
        <v>33010.182187500002</v>
      </c>
      <c r="F25" s="1">
        <f t="shared" si="2"/>
        <v>0</v>
      </c>
      <c r="G25" s="1">
        <f t="shared" si="1"/>
        <v>33010.182187500002</v>
      </c>
      <c r="H25" s="1"/>
    </row>
    <row r="26" spans="1:8" x14ac:dyDescent="0.25">
      <c r="A26" s="4">
        <v>45327</v>
      </c>
      <c r="B26" s="4"/>
      <c r="C26" s="20">
        <f>C25-F25</f>
        <v>4920772.5</v>
      </c>
      <c r="D26" s="20">
        <f t="shared" si="3"/>
        <v>33010.182187500002</v>
      </c>
      <c r="E26" s="20">
        <f t="shared" si="0"/>
        <v>33010.182187500002</v>
      </c>
      <c r="F26" s="1">
        <f t="shared" si="2"/>
        <v>0</v>
      </c>
      <c r="G26" s="1">
        <f t="shared" si="1"/>
        <v>33010.182187500002</v>
      </c>
      <c r="H26" s="1"/>
    </row>
    <row r="27" spans="1:8" x14ac:dyDescent="0.25">
      <c r="A27" s="4">
        <v>45356</v>
      </c>
      <c r="B27" s="14" t="s">
        <v>4</v>
      </c>
      <c r="C27" s="20">
        <f>C26+Prestige!G15-F26</f>
        <v>5389417.5</v>
      </c>
      <c r="D27" s="20">
        <f t="shared" si="3"/>
        <v>36154.009062500001</v>
      </c>
      <c r="E27" s="20">
        <f t="shared" si="0"/>
        <v>36154.009062500001</v>
      </c>
      <c r="F27" s="1">
        <f t="shared" si="2"/>
        <v>0</v>
      </c>
      <c r="G27" s="1">
        <f t="shared" si="1"/>
        <v>36154.009062500001</v>
      </c>
      <c r="H27" s="1"/>
    </row>
    <row r="28" spans="1:8" x14ac:dyDescent="0.25">
      <c r="A28" s="4">
        <v>45387</v>
      </c>
      <c r="B28" s="4"/>
      <c r="C28" s="20">
        <f>C27-F27</f>
        <v>5389417.5</v>
      </c>
      <c r="D28" s="20">
        <f t="shared" si="3"/>
        <v>36154.009062500001</v>
      </c>
      <c r="E28" s="20">
        <f t="shared" si="0"/>
        <v>36154.009062500001</v>
      </c>
      <c r="F28" s="1">
        <f t="shared" si="2"/>
        <v>0</v>
      </c>
      <c r="G28" s="1">
        <f t="shared" si="1"/>
        <v>36154.009062500001</v>
      </c>
      <c r="H28" s="1"/>
    </row>
    <row r="29" spans="1:8" x14ac:dyDescent="0.25">
      <c r="A29" s="4">
        <v>45417</v>
      </c>
      <c r="B29" s="14" t="s">
        <v>4</v>
      </c>
      <c r="C29" s="20">
        <f>C28+Prestige!G16-F28</f>
        <v>5858062.5</v>
      </c>
      <c r="D29" s="20">
        <f t="shared" si="3"/>
        <v>39297.8359375</v>
      </c>
      <c r="E29" s="20">
        <f t="shared" si="0"/>
        <v>39297.8359375</v>
      </c>
      <c r="F29" s="1">
        <f t="shared" si="2"/>
        <v>0</v>
      </c>
      <c r="G29" s="1">
        <f t="shared" si="1"/>
        <v>39297.8359375</v>
      </c>
      <c r="H29" s="1"/>
    </row>
    <row r="30" spans="1:8" x14ac:dyDescent="0.25">
      <c r="A30" s="4">
        <v>45448</v>
      </c>
      <c r="B30" s="4"/>
      <c r="C30" s="20">
        <f>C29-F29</f>
        <v>5858062.5</v>
      </c>
      <c r="D30" s="20">
        <f t="shared" si="3"/>
        <v>39297.8359375</v>
      </c>
      <c r="E30" s="20">
        <f t="shared" si="0"/>
        <v>39297.8359375</v>
      </c>
      <c r="F30" s="1">
        <f t="shared" si="2"/>
        <v>0</v>
      </c>
      <c r="G30" s="1">
        <f t="shared" si="1"/>
        <v>39297.8359375</v>
      </c>
      <c r="H30" s="1"/>
    </row>
    <row r="31" spans="1:8" x14ac:dyDescent="0.25">
      <c r="A31" s="4">
        <v>45478</v>
      </c>
      <c r="B31" s="14" t="s">
        <v>4</v>
      </c>
      <c r="C31" s="20">
        <f>C30+Prestige!G17-F30</f>
        <v>6326707.5</v>
      </c>
      <c r="D31" s="20">
        <f t="shared" si="3"/>
        <v>42441.662812499999</v>
      </c>
      <c r="E31" s="20">
        <f t="shared" si="0"/>
        <v>42441.662812499999</v>
      </c>
      <c r="F31" s="1">
        <f t="shared" si="2"/>
        <v>0</v>
      </c>
      <c r="G31" s="1">
        <f t="shared" si="1"/>
        <v>42441.662812499999</v>
      </c>
      <c r="H31" s="1"/>
    </row>
    <row r="32" spans="1:8" x14ac:dyDescent="0.25">
      <c r="A32" s="4">
        <v>45509</v>
      </c>
      <c r="B32" s="4"/>
      <c r="C32" s="20">
        <f>C31-F31</f>
        <v>6326707.5</v>
      </c>
      <c r="D32" s="20">
        <f t="shared" si="3"/>
        <v>42441.662812499999</v>
      </c>
      <c r="E32" s="20">
        <f t="shared" si="0"/>
        <v>42441.662812499999</v>
      </c>
      <c r="F32" s="1">
        <f t="shared" si="2"/>
        <v>0</v>
      </c>
      <c r="G32" s="1">
        <f t="shared" si="1"/>
        <v>42441.662812499999</v>
      </c>
      <c r="H32" s="1"/>
    </row>
    <row r="33" spans="1:8" x14ac:dyDescent="0.25">
      <c r="A33" s="4">
        <v>45540</v>
      </c>
      <c r="B33" s="14"/>
      <c r="C33" s="20">
        <f>C32-F32</f>
        <v>6326707.5</v>
      </c>
      <c r="D33" s="20">
        <f t="shared" si="3"/>
        <v>42441.662812499999</v>
      </c>
      <c r="E33" s="20">
        <f t="shared" si="0"/>
        <v>42441.662812499999</v>
      </c>
      <c r="F33" s="1">
        <f t="shared" si="2"/>
        <v>0</v>
      </c>
      <c r="G33" s="1">
        <f t="shared" si="1"/>
        <v>42441.662812499999</v>
      </c>
      <c r="H33" s="1"/>
    </row>
    <row r="34" spans="1:8" x14ac:dyDescent="0.25">
      <c r="A34" s="4">
        <v>45570</v>
      </c>
      <c r="B34" s="4"/>
      <c r="C34" s="20">
        <f>C33-F33</f>
        <v>6326707.5</v>
      </c>
      <c r="D34" s="20">
        <f t="shared" si="3"/>
        <v>42441.662812499999</v>
      </c>
      <c r="E34" s="20">
        <f t="shared" si="0"/>
        <v>42441.662812499999</v>
      </c>
      <c r="F34" s="1">
        <f t="shared" si="2"/>
        <v>0</v>
      </c>
      <c r="G34" s="1">
        <f t="shared" si="1"/>
        <v>42441.662812499999</v>
      </c>
      <c r="H34" s="1"/>
    </row>
    <row r="35" spans="1:8" x14ac:dyDescent="0.25">
      <c r="A35" s="4">
        <v>45601</v>
      </c>
      <c r="B35" s="14" t="s">
        <v>4</v>
      </c>
      <c r="C35" s="20">
        <f>C34+Prestige!G19-F34</f>
        <v>6795352.5</v>
      </c>
      <c r="D35" s="20">
        <f t="shared" si="3"/>
        <v>45585.489687499998</v>
      </c>
      <c r="E35" s="20">
        <f t="shared" si="0"/>
        <v>45585.489687499998</v>
      </c>
      <c r="F35" s="1">
        <f t="shared" si="2"/>
        <v>0</v>
      </c>
      <c r="G35" s="1">
        <f t="shared" si="1"/>
        <v>45585.489687499998</v>
      </c>
      <c r="H35" s="1"/>
    </row>
    <row r="36" spans="1:8" x14ac:dyDescent="0.25">
      <c r="A36" s="4">
        <v>45631</v>
      </c>
      <c r="B36" s="4"/>
      <c r="C36" s="20">
        <f>C35-F35</f>
        <v>6795352.5</v>
      </c>
      <c r="D36" s="20">
        <f t="shared" si="3"/>
        <v>45585.489687499998</v>
      </c>
      <c r="E36" s="20">
        <f t="shared" si="0"/>
        <v>45585.489687499998</v>
      </c>
      <c r="F36" s="1">
        <f t="shared" si="2"/>
        <v>0</v>
      </c>
      <c r="G36" s="1">
        <f t="shared" si="1"/>
        <v>45585.489687499998</v>
      </c>
      <c r="H36" s="1"/>
    </row>
    <row r="37" spans="1:8" x14ac:dyDescent="0.25">
      <c r="A37" s="4">
        <v>45662</v>
      </c>
      <c r="B37" s="14" t="s">
        <v>4</v>
      </c>
      <c r="C37" s="20">
        <f>C36+Prestige!G20-F36</f>
        <v>7263997.5</v>
      </c>
      <c r="D37" s="20">
        <f t="shared" si="3"/>
        <v>48729.316562499997</v>
      </c>
      <c r="E37" s="20">
        <f t="shared" si="0"/>
        <v>48729.316562499997</v>
      </c>
      <c r="F37" s="1">
        <f t="shared" si="2"/>
        <v>0</v>
      </c>
      <c r="G37" s="1">
        <f t="shared" si="1"/>
        <v>48729.316562499997</v>
      </c>
      <c r="H37" s="1"/>
    </row>
    <row r="38" spans="1:8" x14ac:dyDescent="0.25">
      <c r="A38" s="4">
        <v>45693</v>
      </c>
      <c r="B38" s="4"/>
      <c r="C38" s="20">
        <f>C37-F37</f>
        <v>7263997.5</v>
      </c>
      <c r="D38" s="20">
        <f t="shared" si="3"/>
        <v>48729.316562499997</v>
      </c>
      <c r="E38" s="20">
        <f t="shared" si="0"/>
        <v>48729.316562499997</v>
      </c>
      <c r="F38" s="1">
        <f t="shared" si="2"/>
        <v>0</v>
      </c>
      <c r="G38" s="1">
        <f t="shared" si="1"/>
        <v>48729.316562499997</v>
      </c>
      <c r="H38" s="1"/>
    </row>
    <row r="39" spans="1:8" x14ac:dyDescent="0.25">
      <c r="A39" s="4">
        <v>45721</v>
      </c>
      <c r="B39" s="14" t="s">
        <v>4</v>
      </c>
      <c r="C39" s="20">
        <f>C38+Prestige!G21-F38</f>
        <v>7732642.5</v>
      </c>
      <c r="D39" s="20">
        <f t="shared" si="3"/>
        <v>51873.143437500003</v>
      </c>
      <c r="E39" s="20">
        <f t="shared" si="0"/>
        <v>51873.143437500003</v>
      </c>
      <c r="F39" s="1">
        <f t="shared" si="2"/>
        <v>0</v>
      </c>
      <c r="G39" s="1">
        <f t="shared" si="1"/>
        <v>51873.143437500003</v>
      </c>
      <c r="H39" s="1"/>
    </row>
    <row r="40" spans="1:8" x14ac:dyDescent="0.25">
      <c r="A40" s="4">
        <v>45752</v>
      </c>
      <c r="B40" s="4"/>
      <c r="C40" s="20">
        <f>C39-F39</f>
        <v>7732642.5</v>
      </c>
      <c r="D40" s="20">
        <f t="shared" si="3"/>
        <v>51873.143437500003</v>
      </c>
      <c r="E40" s="20">
        <f t="shared" si="0"/>
        <v>51873.143437500003</v>
      </c>
      <c r="F40" s="1">
        <f t="shared" si="2"/>
        <v>0</v>
      </c>
      <c r="G40" s="1">
        <f t="shared" si="1"/>
        <v>51873.143437500003</v>
      </c>
      <c r="H40" s="1"/>
    </row>
    <row r="41" spans="1:8" x14ac:dyDescent="0.25">
      <c r="A41" s="4">
        <v>45782</v>
      </c>
      <c r="B41" s="14" t="s">
        <v>4</v>
      </c>
      <c r="C41" s="20">
        <f>C40+Prestige!G22-F40</f>
        <v>8201287.5</v>
      </c>
      <c r="D41" s="20">
        <f t="shared" si="3"/>
        <v>55016.970312500001</v>
      </c>
      <c r="E41" s="20">
        <f t="shared" si="0"/>
        <v>55016.970312500001</v>
      </c>
      <c r="F41" s="1">
        <f t="shared" si="2"/>
        <v>0</v>
      </c>
      <c r="G41" s="1">
        <f t="shared" si="1"/>
        <v>55016.970312500001</v>
      </c>
      <c r="H41" s="1"/>
    </row>
    <row r="42" spans="1:8" x14ac:dyDescent="0.25">
      <c r="A42" s="4">
        <v>45813</v>
      </c>
      <c r="B42" s="4"/>
      <c r="C42" s="20">
        <f>C41-F41</f>
        <v>8201287.5</v>
      </c>
      <c r="D42" s="20">
        <f t="shared" si="3"/>
        <v>55016.970312500001</v>
      </c>
      <c r="E42" s="20">
        <f t="shared" si="0"/>
        <v>55016.970312500001</v>
      </c>
      <c r="F42" s="1">
        <f t="shared" si="2"/>
        <v>0</v>
      </c>
      <c r="G42" s="1">
        <f t="shared" si="1"/>
        <v>55016.970312500001</v>
      </c>
      <c r="H42" s="1"/>
    </row>
    <row r="43" spans="1:8" x14ac:dyDescent="0.25">
      <c r="A43" s="9">
        <v>45843</v>
      </c>
      <c r="B43" s="23" t="s">
        <v>4</v>
      </c>
      <c r="C43" s="24">
        <f>C42+Prestige!G23-F42</f>
        <v>8669932.5</v>
      </c>
      <c r="D43" s="24">
        <f t="shared" si="3"/>
        <v>58160.7971875</v>
      </c>
      <c r="E43" s="20">
        <f t="shared" si="0"/>
        <v>58160.7971875</v>
      </c>
      <c r="F43" s="8">
        <f t="shared" si="2"/>
        <v>0</v>
      </c>
      <c r="G43" s="8">
        <f t="shared" si="1"/>
        <v>58160.7971875</v>
      </c>
      <c r="H43" s="1"/>
    </row>
    <row r="44" spans="1:8" x14ac:dyDescent="0.25">
      <c r="A44" s="4">
        <v>45874</v>
      </c>
      <c r="B44" s="4"/>
      <c r="C44" s="20">
        <f>C43-F43-H44</f>
        <v>8669932.5</v>
      </c>
      <c r="D44" s="20">
        <f t="shared" si="3"/>
        <v>58160.7971875</v>
      </c>
      <c r="E44" s="20">
        <v>61301</v>
      </c>
      <c r="F44" s="1">
        <f>E44-D44</f>
        <v>3140.2028124999997</v>
      </c>
      <c r="G44" s="1">
        <f>D44</f>
        <v>58160.7971875</v>
      </c>
      <c r="H44" s="1"/>
    </row>
    <row r="45" spans="1:8" x14ac:dyDescent="0.25">
      <c r="A45" s="4">
        <v>45905</v>
      </c>
      <c r="B45" s="4"/>
      <c r="C45" s="20">
        <f>C44-F44-H45</f>
        <v>8666792.2971874997</v>
      </c>
      <c r="D45" s="20">
        <f t="shared" si="3"/>
        <v>58139.731660299476</v>
      </c>
      <c r="E45" s="20">
        <v>61301</v>
      </c>
      <c r="F45" s="1">
        <f t="shared" ref="F45:F108" si="4">E45-D45</f>
        <v>3161.2683397005239</v>
      </c>
      <c r="G45" s="1">
        <f t="shared" ref="G45:G108" si="5">D45</f>
        <v>58139.731660299476</v>
      </c>
      <c r="H45" s="1"/>
    </row>
    <row r="46" spans="1:8" x14ac:dyDescent="0.25">
      <c r="A46" s="4">
        <v>45935</v>
      </c>
      <c r="B46" s="4"/>
      <c r="C46" s="20">
        <f t="shared" ref="C46:C109" si="6">C45-F45-H46</f>
        <v>8663631.0288477987</v>
      </c>
      <c r="D46" s="20">
        <f t="shared" si="3"/>
        <v>58118.524818520651</v>
      </c>
      <c r="E46" s="20">
        <v>61301</v>
      </c>
      <c r="F46" s="1">
        <f t="shared" si="4"/>
        <v>3182.475181479349</v>
      </c>
      <c r="G46" s="1">
        <f t="shared" si="5"/>
        <v>58118.524818520651</v>
      </c>
      <c r="H46" s="1"/>
    </row>
    <row r="47" spans="1:8" x14ac:dyDescent="0.25">
      <c r="A47" s="4">
        <v>45966</v>
      </c>
      <c r="B47" s="4"/>
      <c r="C47" s="20">
        <f t="shared" si="6"/>
        <v>8660448.5536663197</v>
      </c>
      <c r="D47" s="20">
        <f t="shared" si="3"/>
        <v>58097.175714178236</v>
      </c>
      <c r="E47" s="20">
        <v>61301</v>
      </c>
      <c r="F47" s="1">
        <f t="shared" si="4"/>
        <v>3203.8242858217636</v>
      </c>
      <c r="G47" s="1">
        <f t="shared" si="5"/>
        <v>58097.175714178236</v>
      </c>
      <c r="H47" s="1"/>
    </row>
    <row r="48" spans="1:8" x14ac:dyDescent="0.25">
      <c r="A48" s="4">
        <v>45996</v>
      </c>
      <c r="B48" s="4"/>
      <c r="C48" s="20">
        <f t="shared" si="6"/>
        <v>8657244.7293804977</v>
      </c>
      <c r="D48" s="20">
        <f t="shared" si="3"/>
        <v>58075.683392927509</v>
      </c>
      <c r="E48" s="20">
        <v>61301</v>
      </c>
      <c r="F48" s="1">
        <f t="shared" si="4"/>
        <v>3225.316607072491</v>
      </c>
      <c r="G48" s="1">
        <f t="shared" si="5"/>
        <v>58075.683392927509</v>
      </c>
      <c r="H48" s="1"/>
    </row>
    <row r="49" spans="1:8" x14ac:dyDescent="0.25">
      <c r="A49" s="4">
        <v>46027</v>
      </c>
      <c r="B49" s="4"/>
      <c r="C49" s="20">
        <f t="shared" si="6"/>
        <v>8654019.4127734248</v>
      </c>
      <c r="D49" s="20">
        <f t="shared" si="3"/>
        <v>58054.046894021732</v>
      </c>
      <c r="E49" s="20">
        <v>61301</v>
      </c>
      <c r="F49" s="1">
        <f t="shared" si="4"/>
        <v>3246.9531059782676</v>
      </c>
      <c r="G49" s="1">
        <f t="shared" si="5"/>
        <v>58054.046894021732</v>
      </c>
      <c r="H49" s="1"/>
    </row>
    <row r="50" spans="1:8" x14ac:dyDescent="0.25">
      <c r="A50" s="4">
        <v>46058</v>
      </c>
      <c r="B50" s="4"/>
      <c r="C50" s="20">
        <f t="shared" si="6"/>
        <v>8650772.4596674461</v>
      </c>
      <c r="D50" s="20">
        <f t="shared" si="3"/>
        <v>58032.26525026912</v>
      </c>
      <c r="E50" s="20">
        <v>61301</v>
      </c>
      <c r="F50" s="1">
        <f t="shared" si="4"/>
        <v>3268.7347497308801</v>
      </c>
      <c r="G50" s="1">
        <f t="shared" si="5"/>
        <v>58032.26525026912</v>
      </c>
      <c r="H50" s="1"/>
    </row>
    <row r="51" spans="1:8" x14ac:dyDescent="0.25">
      <c r="A51" s="4">
        <v>46086</v>
      </c>
      <c r="B51" s="4"/>
      <c r="C51" s="20">
        <f t="shared" si="6"/>
        <v>8647503.7249177154</v>
      </c>
      <c r="D51" s="20">
        <f t="shared" si="3"/>
        <v>58010.33748798968</v>
      </c>
      <c r="E51" s="20">
        <v>61301</v>
      </c>
      <c r="F51" s="1">
        <f t="shared" si="4"/>
        <v>3290.6625120103199</v>
      </c>
      <c r="G51" s="1">
        <f t="shared" si="5"/>
        <v>58010.33748798968</v>
      </c>
      <c r="H51" s="1"/>
    </row>
    <row r="52" spans="1:8" x14ac:dyDescent="0.25">
      <c r="A52" s="4">
        <v>46117</v>
      </c>
      <c r="B52" s="4"/>
      <c r="C52" s="20">
        <f t="shared" si="6"/>
        <v>8644213.0624057055</v>
      </c>
      <c r="D52" s="20">
        <f t="shared" si="3"/>
        <v>57988.262626971613</v>
      </c>
      <c r="E52" s="20">
        <v>61301</v>
      </c>
      <c r="F52" s="1">
        <f t="shared" si="4"/>
        <v>3312.7373730283871</v>
      </c>
      <c r="G52" s="1">
        <f t="shared" si="5"/>
        <v>57988.262626971613</v>
      </c>
      <c r="H52" s="1"/>
    </row>
    <row r="53" spans="1:8" x14ac:dyDescent="0.25">
      <c r="A53" s="4">
        <v>46147</v>
      </c>
      <c r="B53" s="4"/>
      <c r="C53" s="20">
        <f t="shared" si="6"/>
        <v>8640900.3250326775</v>
      </c>
      <c r="D53" s="20">
        <f t="shared" si="3"/>
        <v>57966.039680427544</v>
      </c>
      <c r="E53" s="20">
        <v>61301</v>
      </c>
      <c r="F53" s="1">
        <f t="shared" si="4"/>
        <v>3334.9603195724558</v>
      </c>
      <c r="G53" s="1">
        <f t="shared" si="5"/>
        <v>57966.039680427544</v>
      </c>
      <c r="H53" s="1"/>
    </row>
    <row r="54" spans="1:8" x14ac:dyDescent="0.25">
      <c r="A54" s="4">
        <v>46178</v>
      </c>
      <c r="B54" s="4"/>
      <c r="C54" s="20">
        <f t="shared" si="6"/>
        <v>8637565.3647131044</v>
      </c>
      <c r="D54" s="20">
        <f t="shared" si="3"/>
        <v>57943.667654950412</v>
      </c>
      <c r="E54" s="20">
        <v>61301</v>
      </c>
      <c r="F54" s="1">
        <f t="shared" si="4"/>
        <v>3357.3323450495882</v>
      </c>
      <c r="G54" s="1">
        <f t="shared" si="5"/>
        <v>57943.667654950412</v>
      </c>
      <c r="H54" s="1"/>
    </row>
    <row r="55" spans="1:8" x14ac:dyDescent="0.25">
      <c r="A55" s="4">
        <v>46208</v>
      </c>
      <c r="B55" s="4"/>
      <c r="C55" s="20">
        <f t="shared" si="6"/>
        <v>8634208.0323680546</v>
      </c>
      <c r="D55" s="20">
        <f t="shared" si="3"/>
        <v>57921.145550469031</v>
      </c>
      <c r="E55" s="20">
        <v>61301</v>
      </c>
      <c r="F55" s="1">
        <f t="shared" si="4"/>
        <v>3379.8544495309689</v>
      </c>
      <c r="G55" s="1">
        <f t="shared" si="5"/>
        <v>57921.145550469031</v>
      </c>
      <c r="H55" s="1"/>
    </row>
    <row r="56" spans="1:8" x14ac:dyDescent="0.25">
      <c r="A56" s="4">
        <v>46239</v>
      </c>
      <c r="B56" s="4"/>
      <c r="C56" s="20">
        <f t="shared" si="6"/>
        <v>8630828.1779185236</v>
      </c>
      <c r="D56" s="20">
        <f t="shared" si="3"/>
        <v>57898.472360203428</v>
      </c>
      <c r="E56" s="20">
        <v>61301</v>
      </c>
      <c r="F56" s="1">
        <f t="shared" si="4"/>
        <v>3402.5276397965717</v>
      </c>
      <c r="G56" s="1">
        <f t="shared" si="5"/>
        <v>57898.472360203428</v>
      </c>
      <c r="H56" s="1"/>
    </row>
    <row r="57" spans="1:8" x14ac:dyDescent="0.25">
      <c r="A57" s="4">
        <v>46270</v>
      </c>
      <c r="B57" s="4"/>
      <c r="C57" s="20">
        <f t="shared" si="6"/>
        <v>8627425.6502787266</v>
      </c>
      <c r="D57" s="20">
        <f t="shared" si="3"/>
        <v>57875.647070619794</v>
      </c>
      <c r="E57" s="20">
        <v>61301</v>
      </c>
      <c r="F57" s="1">
        <f t="shared" si="4"/>
        <v>3425.3529293802058</v>
      </c>
      <c r="G57" s="1">
        <f t="shared" si="5"/>
        <v>57875.647070619794</v>
      </c>
      <c r="H57" s="1"/>
    </row>
    <row r="58" spans="1:8" x14ac:dyDescent="0.25">
      <c r="A58" s="4">
        <v>46300</v>
      </c>
      <c r="B58" s="4"/>
      <c r="C58" s="20">
        <f t="shared" si="6"/>
        <v>8624000.2973493468</v>
      </c>
      <c r="D58" s="20">
        <f t="shared" si="3"/>
        <v>57852.6686613852</v>
      </c>
      <c r="E58" s="20">
        <v>61301</v>
      </c>
      <c r="F58" s="1">
        <f t="shared" si="4"/>
        <v>3448.3313386148002</v>
      </c>
      <c r="G58" s="1">
        <f t="shared" si="5"/>
        <v>57852.6686613852</v>
      </c>
      <c r="H58" s="1"/>
    </row>
    <row r="59" spans="1:8" x14ac:dyDescent="0.25">
      <c r="A59" s="4">
        <v>46331</v>
      </c>
      <c r="B59" s="4"/>
      <c r="C59" s="20">
        <f t="shared" si="6"/>
        <v>8620551.9660107326</v>
      </c>
      <c r="D59" s="20">
        <f t="shared" si="3"/>
        <v>57829.536105322004</v>
      </c>
      <c r="E59" s="20">
        <v>61301</v>
      </c>
      <c r="F59" s="1">
        <f t="shared" si="4"/>
        <v>3471.463894677996</v>
      </c>
      <c r="G59" s="1">
        <f t="shared" si="5"/>
        <v>57829.536105322004</v>
      </c>
      <c r="H59" s="1"/>
    </row>
    <row r="60" spans="1:8" x14ac:dyDescent="0.25">
      <c r="A60" s="4">
        <v>46361</v>
      </c>
      <c r="B60" s="4"/>
      <c r="C60" s="20">
        <f t="shared" si="6"/>
        <v>8617080.5021160543</v>
      </c>
      <c r="D60" s="20">
        <f t="shared" si="3"/>
        <v>57806.24836836187</v>
      </c>
      <c r="E60" s="20">
        <v>61301</v>
      </c>
      <c r="F60" s="1">
        <f t="shared" si="4"/>
        <v>3494.7516316381298</v>
      </c>
      <c r="G60" s="1">
        <f t="shared" si="5"/>
        <v>57806.24836836187</v>
      </c>
      <c r="H60" s="1"/>
    </row>
    <row r="61" spans="1:8" x14ac:dyDescent="0.25">
      <c r="A61" s="4">
        <v>46392</v>
      </c>
      <c r="B61" s="4"/>
      <c r="C61" s="20">
        <f t="shared" si="6"/>
        <v>8613585.7504844163</v>
      </c>
      <c r="D61" s="20">
        <f t="shared" si="3"/>
        <v>57782.804409499629</v>
      </c>
      <c r="E61" s="20">
        <v>61301</v>
      </c>
      <c r="F61" s="1">
        <f t="shared" si="4"/>
        <v>3518.1955905003706</v>
      </c>
      <c r="G61" s="1">
        <f t="shared" si="5"/>
        <v>57782.804409499629</v>
      </c>
      <c r="H61" s="1"/>
    </row>
    <row r="62" spans="1:8" x14ac:dyDescent="0.25">
      <c r="A62" s="4">
        <v>46423</v>
      </c>
      <c r="B62" s="4"/>
      <c r="C62" s="20">
        <f t="shared" si="6"/>
        <v>8610067.5548939165</v>
      </c>
      <c r="D62" s="20">
        <f t="shared" si="3"/>
        <v>57759.203180746692</v>
      </c>
      <c r="E62" s="20">
        <v>61301</v>
      </c>
      <c r="F62" s="1">
        <f t="shared" si="4"/>
        <v>3541.7968192533081</v>
      </c>
      <c r="G62" s="1">
        <f t="shared" si="5"/>
        <v>57759.203180746692</v>
      </c>
      <c r="H62" s="1"/>
    </row>
    <row r="63" spans="1:8" x14ac:dyDescent="0.25">
      <c r="A63" s="4">
        <v>46451</v>
      </c>
      <c r="B63" s="4"/>
      <c r="C63" s="20">
        <f t="shared" si="6"/>
        <v>8606525.7580746636</v>
      </c>
      <c r="D63" s="20">
        <f t="shared" si="3"/>
        <v>57735.443627084205</v>
      </c>
      <c r="E63" s="20">
        <v>61301</v>
      </c>
      <c r="F63" s="1">
        <f t="shared" si="4"/>
        <v>3565.5563729157948</v>
      </c>
      <c r="G63" s="1">
        <f t="shared" si="5"/>
        <v>57735.443627084205</v>
      </c>
      <c r="H63" s="1"/>
    </row>
    <row r="64" spans="1:8" x14ac:dyDescent="0.25">
      <c r="A64" s="4">
        <v>46482</v>
      </c>
      <c r="B64" s="4"/>
      <c r="C64" s="20">
        <f t="shared" si="6"/>
        <v>8602960.2017017473</v>
      </c>
      <c r="D64" s="20">
        <f t="shared" si="3"/>
        <v>57711.524686415891</v>
      </c>
      <c r="E64" s="20">
        <v>61301</v>
      </c>
      <c r="F64" s="1">
        <f t="shared" si="4"/>
        <v>3589.4753135841092</v>
      </c>
      <c r="G64" s="1">
        <f t="shared" si="5"/>
        <v>57711.524686415891</v>
      </c>
      <c r="H64" s="1"/>
    </row>
    <row r="65" spans="1:8" x14ac:dyDescent="0.25">
      <c r="A65" s="4">
        <v>46512</v>
      </c>
      <c r="B65" s="4"/>
      <c r="C65" s="20">
        <f t="shared" si="6"/>
        <v>8599370.7263881639</v>
      </c>
      <c r="D65" s="20">
        <f t="shared" si="3"/>
        <v>57687.445289520605</v>
      </c>
      <c r="E65" s="20">
        <v>61301</v>
      </c>
      <c r="F65" s="1">
        <f t="shared" si="4"/>
        <v>3613.554710479395</v>
      </c>
      <c r="G65" s="1">
        <f t="shared" si="5"/>
        <v>57687.445289520605</v>
      </c>
      <c r="H65" s="1"/>
    </row>
    <row r="66" spans="1:8" x14ac:dyDescent="0.25">
      <c r="A66" s="4">
        <v>46543</v>
      </c>
      <c r="B66" s="4"/>
      <c r="C66" s="20">
        <f t="shared" si="6"/>
        <v>8595757.1716776844</v>
      </c>
      <c r="D66" s="20">
        <f t="shared" si="3"/>
        <v>57663.204360004464</v>
      </c>
      <c r="E66" s="20">
        <v>61301</v>
      </c>
      <c r="F66" s="1">
        <f t="shared" si="4"/>
        <v>3637.7956399955365</v>
      </c>
      <c r="G66" s="1">
        <f t="shared" si="5"/>
        <v>57663.204360004464</v>
      </c>
      <c r="H66" s="1"/>
    </row>
    <row r="67" spans="1:8" x14ac:dyDescent="0.25">
      <c r="A67" s="4">
        <v>46573</v>
      </c>
      <c r="B67" s="4"/>
      <c r="C67" s="20">
        <f t="shared" si="6"/>
        <v>8592119.3760376889</v>
      </c>
      <c r="D67" s="20">
        <f t="shared" si="3"/>
        <v>57638.800814252834</v>
      </c>
      <c r="E67" s="20">
        <v>61301</v>
      </c>
      <c r="F67" s="1">
        <f t="shared" si="4"/>
        <v>3662.1991857471658</v>
      </c>
      <c r="G67" s="1">
        <f t="shared" si="5"/>
        <v>57638.800814252834</v>
      </c>
      <c r="H67" s="1"/>
    </row>
    <row r="68" spans="1:8" x14ac:dyDescent="0.25">
      <c r="A68" s="4">
        <v>46604</v>
      </c>
      <c r="B68" s="4"/>
      <c r="C68" s="20">
        <f t="shared" si="6"/>
        <v>8588457.1768519413</v>
      </c>
      <c r="D68" s="20">
        <f t="shared" si="3"/>
        <v>57614.233561381778</v>
      </c>
      <c r="E68" s="20">
        <v>61301</v>
      </c>
      <c r="F68" s="1">
        <f t="shared" si="4"/>
        <v>3686.7664386182223</v>
      </c>
      <c r="G68" s="1">
        <f t="shared" si="5"/>
        <v>57614.233561381778</v>
      </c>
      <c r="H68" s="1"/>
    </row>
    <row r="69" spans="1:8" x14ac:dyDescent="0.25">
      <c r="A69" s="4">
        <v>46635</v>
      </c>
      <c r="B69" s="4"/>
      <c r="C69" s="20">
        <f t="shared" si="6"/>
        <v>8584770.410413323</v>
      </c>
      <c r="D69" s="20">
        <f t="shared" si="3"/>
        <v>57589.501503189378</v>
      </c>
      <c r="E69" s="20">
        <v>61301</v>
      </c>
      <c r="F69" s="1">
        <f t="shared" si="4"/>
        <v>3711.4984968106219</v>
      </c>
      <c r="G69" s="1">
        <f t="shared" si="5"/>
        <v>57589.501503189378</v>
      </c>
      <c r="H69" s="1"/>
    </row>
    <row r="70" spans="1:8" x14ac:dyDescent="0.25">
      <c r="A70" s="4">
        <v>46665</v>
      </c>
      <c r="B70" s="4"/>
      <c r="C70" s="20">
        <f t="shared" si="6"/>
        <v>8581058.911916513</v>
      </c>
      <c r="D70" s="20">
        <f t="shared" si="3"/>
        <v>57564.603534106609</v>
      </c>
      <c r="E70" s="20">
        <v>61301</v>
      </c>
      <c r="F70" s="1">
        <f t="shared" si="4"/>
        <v>3736.396465893391</v>
      </c>
      <c r="G70" s="1">
        <f t="shared" si="5"/>
        <v>57564.603534106609</v>
      </c>
      <c r="H70" s="1"/>
    </row>
    <row r="71" spans="1:8" x14ac:dyDescent="0.25">
      <c r="A71" s="4">
        <v>46696</v>
      </c>
      <c r="B71" s="4"/>
      <c r="C71" s="20">
        <f t="shared" si="6"/>
        <v>8577322.5154506192</v>
      </c>
      <c r="D71" s="20">
        <f t="shared" si="3"/>
        <v>57539.5385411479</v>
      </c>
      <c r="E71" s="20">
        <v>61301</v>
      </c>
      <c r="F71" s="1">
        <f t="shared" si="4"/>
        <v>3761.4614588520999</v>
      </c>
      <c r="G71" s="1">
        <f t="shared" si="5"/>
        <v>57539.5385411479</v>
      </c>
      <c r="H71" s="1"/>
    </row>
    <row r="72" spans="1:8" x14ac:dyDescent="0.25">
      <c r="A72" s="4">
        <v>46726</v>
      </c>
      <c r="B72" s="4"/>
      <c r="C72" s="20">
        <f t="shared" si="6"/>
        <v>8573561.0539917666</v>
      </c>
      <c r="D72" s="20">
        <f t="shared" ref="D72:D135" si="7">($C$1%*C72)/12</f>
        <v>57514.305403861443</v>
      </c>
      <c r="E72" s="20">
        <v>61301</v>
      </c>
      <c r="F72" s="1">
        <f t="shared" si="4"/>
        <v>3786.6945961385572</v>
      </c>
      <c r="G72" s="1">
        <f t="shared" si="5"/>
        <v>57514.305403861443</v>
      </c>
      <c r="H72" s="1"/>
    </row>
    <row r="73" spans="1:8" x14ac:dyDescent="0.25">
      <c r="A73" s="4">
        <v>46757</v>
      </c>
      <c r="B73" s="4"/>
      <c r="C73" s="20">
        <f t="shared" si="6"/>
        <v>8569774.3593956288</v>
      </c>
      <c r="D73" s="20">
        <f t="shared" si="7"/>
        <v>57488.902994279015</v>
      </c>
      <c r="E73" s="20">
        <v>61301</v>
      </c>
      <c r="F73" s="1">
        <f t="shared" si="4"/>
        <v>3812.0970057209852</v>
      </c>
      <c r="G73" s="1">
        <f t="shared" si="5"/>
        <v>57488.902994279015</v>
      </c>
      <c r="H73" s="1"/>
    </row>
    <row r="74" spans="1:8" x14ac:dyDescent="0.25">
      <c r="A74" s="4">
        <v>46788</v>
      </c>
      <c r="B74" s="4"/>
      <c r="C74" s="20">
        <f t="shared" si="6"/>
        <v>8565962.2623899076</v>
      </c>
      <c r="D74" s="20">
        <f t="shared" si="7"/>
        <v>57463.330176865631</v>
      </c>
      <c r="E74" s="20">
        <v>61301</v>
      </c>
      <c r="F74" s="1">
        <f t="shared" si="4"/>
        <v>3837.6698231343689</v>
      </c>
      <c r="G74" s="1">
        <f t="shared" si="5"/>
        <v>57463.330176865631</v>
      </c>
      <c r="H74" s="1"/>
    </row>
    <row r="75" spans="1:8" x14ac:dyDescent="0.25">
      <c r="A75" s="4">
        <v>46817</v>
      </c>
      <c r="B75" s="4"/>
      <c r="C75" s="20">
        <f t="shared" si="6"/>
        <v>8562124.5925667733</v>
      </c>
      <c r="D75" s="20">
        <f t="shared" si="7"/>
        <v>57437.585808468772</v>
      </c>
      <c r="E75" s="20">
        <v>61301</v>
      </c>
      <c r="F75" s="1">
        <f t="shared" si="4"/>
        <v>3863.4141915312284</v>
      </c>
      <c r="G75" s="1">
        <f t="shared" si="5"/>
        <v>57437.585808468772</v>
      </c>
      <c r="H75" s="1"/>
    </row>
    <row r="76" spans="1:8" x14ac:dyDescent="0.25">
      <c r="A76" s="4">
        <v>46848</v>
      </c>
      <c r="B76" s="4"/>
      <c r="C76" s="20">
        <f t="shared" si="6"/>
        <v>8558261.1783752423</v>
      </c>
      <c r="D76" s="20">
        <f t="shared" si="7"/>
        <v>57411.668738267246</v>
      </c>
      <c r="E76" s="20">
        <v>61301</v>
      </c>
      <c r="F76" s="1">
        <f t="shared" si="4"/>
        <v>3889.3312617327538</v>
      </c>
      <c r="G76" s="1">
        <f t="shared" si="5"/>
        <v>57411.668738267246</v>
      </c>
      <c r="H76" s="1"/>
    </row>
    <row r="77" spans="1:8" x14ac:dyDescent="0.25">
      <c r="A77" s="4">
        <v>46878</v>
      </c>
      <c r="B77" s="4"/>
      <c r="C77" s="20">
        <f t="shared" si="6"/>
        <v>8554371.8471135087</v>
      </c>
      <c r="D77" s="20">
        <f t="shared" si="7"/>
        <v>57385.57780771979</v>
      </c>
      <c r="E77" s="20">
        <v>61301</v>
      </c>
      <c r="F77" s="1">
        <f t="shared" si="4"/>
        <v>3915.4221922802099</v>
      </c>
      <c r="G77" s="1">
        <f t="shared" si="5"/>
        <v>57385.57780771979</v>
      </c>
      <c r="H77" s="1"/>
    </row>
    <row r="78" spans="1:8" x14ac:dyDescent="0.25">
      <c r="A78" s="4">
        <v>46909</v>
      </c>
      <c r="B78" s="4"/>
      <c r="C78" s="20">
        <f t="shared" si="6"/>
        <v>8550456.4249212276</v>
      </c>
      <c r="D78" s="20">
        <f t="shared" si="7"/>
        <v>57359.311850513237</v>
      </c>
      <c r="E78" s="20">
        <v>61301</v>
      </c>
      <c r="F78" s="1">
        <f t="shared" si="4"/>
        <v>3941.688149486763</v>
      </c>
      <c r="G78" s="1">
        <f t="shared" si="5"/>
        <v>57359.311850513237</v>
      </c>
      <c r="H78" s="1"/>
    </row>
    <row r="79" spans="1:8" x14ac:dyDescent="0.25">
      <c r="A79" s="4">
        <v>46939</v>
      </c>
      <c r="B79" s="4"/>
      <c r="C79" s="20">
        <f t="shared" si="6"/>
        <v>8546514.73677174</v>
      </c>
      <c r="D79" s="20">
        <f t="shared" si="7"/>
        <v>57332.869692510423</v>
      </c>
      <c r="E79" s="20">
        <v>61301</v>
      </c>
      <c r="F79" s="1">
        <f t="shared" si="4"/>
        <v>3968.1303074895768</v>
      </c>
      <c r="G79" s="1">
        <f t="shared" si="5"/>
        <v>57332.869692510423</v>
      </c>
      <c r="H79" s="1"/>
    </row>
    <row r="80" spans="1:8" x14ac:dyDescent="0.25">
      <c r="A80" s="4">
        <v>46970</v>
      </c>
      <c r="B80" s="4"/>
      <c r="C80" s="20">
        <f t="shared" si="6"/>
        <v>8542546.60646425</v>
      </c>
      <c r="D80" s="20">
        <f t="shared" si="7"/>
        <v>57306.250151697684</v>
      </c>
      <c r="E80" s="20">
        <v>61301</v>
      </c>
      <c r="F80" s="1">
        <f t="shared" si="4"/>
        <v>3994.7498483023155</v>
      </c>
      <c r="G80" s="1">
        <f t="shared" si="5"/>
        <v>57306.250151697684</v>
      </c>
      <c r="H80" s="1"/>
    </row>
    <row r="81" spans="1:8" x14ac:dyDescent="0.25">
      <c r="A81" s="4">
        <v>47001</v>
      </c>
      <c r="B81" s="4"/>
      <c r="C81" s="20">
        <f t="shared" si="6"/>
        <v>8538551.8566159476</v>
      </c>
      <c r="D81" s="20">
        <f t="shared" si="7"/>
        <v>57279.452038131982</v>
      </c>
      <c r="E81" s="20">
        <v>61301</v>
      </c>
      <c r="F81" s="1">
        <f t="shared" si="4"/>
        <v>4021.5479618680183</v>
      </c>
      <c r="G81" s="1">
        <f t="shared" si="5"/>
        <v>57279.452038131982</v>
      </c>
      <c r="H81" s="1"/>
    </row>
    <row r="82" spans="1:8" x14ac:dyDescent="0.25">
      <c r="A82" s="4">
        <v>47031</v>
      </c>
      <c r="B82" s="4"/>
      <c r="C82" s="20">
        <f t="shared" si="6"/>
        <v>8534530.3086540792</v>
      </c>
      <c r="D82" s="20">
        <f t="shared" si="7"/>
        <v>57252.474153887779</v>
      </c>
      <c r="E82" s="20">
        <v>61301</v>
      </c>
      <c r="F82" s="1">
        <f t="shared" si="4"/>
        <v>4048.5258461122212</v>
      </c>
      <c r="G82" s="1">
        <f t="shared" si="5"/>
        <v>57252.474153887779</v>
      </c>
      <c r="H82" s="1"/>
    </row>
    <row r="83" spans="1:8" x14ac:dyDescent="0.25">
      <c r="A83" s="4">
        <v>47062</v>
      </c>
      <c r="B83" s="4"/>
      <c r="C83" s="20">
        <f t="shared" si="6"/>
        <v>8530481.7828079667</v>
      </c>
      <c r="D83" s="20">
        <f t="shared" si="7"/>
        <v>57225.315293003448</v>
      </c>
      <c r="E83" s="20">
        <v>61301</v>
      </c>
      <c r="F83" s="1">
        <f t="shared" si="4"/>
        <v>4075.6847069965515</v>
      </c>
      <c r="G83" s="1">
        <f t="shared" si="5"/>
        <v>57225.315293003448</v>
      </c>
      <c r="H83" s="1"/>
    </row>
    <row r="84" spans="1:8" x14ac:dyDescent="0.25">
      <c r="A84" s="4">
        <v>47092</v>
      </c>
      <c r="B84" s="4"/>
      <c r="C84" s="20">
        <f t="shared" si="6"/>
        <v>8526406.0981009696</v>
      </c>
      <c r="D84" s="20">
        <f t="shared" si="7"/>
        <v>57197.974241427342</v>
      </c>
      <c r="E84" s="20">
        <v>61301</v>
      </c>
      <c r="F84" s="1">
        <f t="shared" si="4"/>
        <v>4103.0257585726577</v>
      </c>
      <c r="G84" s="1">
        <f t="shared" si="5"/>
        <v>57197.974241427342</v>
      </c>
      <c r="H84" s="1"/>
    </row>
    <row r="85" spans="1:8" x14ac:dyDescent="0.25">
      <c r="A85" s="4">
        <v>47123</v>
      </c>
      <c r="B85" s="4"/>
      <c r="C85" s="20">
        <f t="shared" si="6"/>
        <v>8522303.0723423976</v>
      </c>
      <c r="D85" s="20">
        <f t="shared" si="7"/>
        <v>57170.449776963585</v>
      </c>
      <c r="E85" s="20">
        <v>61301</v>
      </c>
      <c r="F85" s="1">
        <f t="shared" si="4"/>
        <v>4130.5502230364145</v>
      </c>
      <c r="G85" s="1">
        <f t="shared" si="5"/>
        <v>57170.449776963585</v>
      </c>
      <c r="H85" s="1"/>
    </row>
    <row r="86" spans="1:8" x14ac:dyDescent="0.25">
      <c r="A86" s="4">
        <v>47154</v>
      </c>
      <c r="B86" s="4"/>
      <c r="C86" s="20">
        <f t="shared" si="6"/>
        <v>8518172.5221193619</v>
      </c>
      <c r="D86" s="20">
        <f t="shared" si="7"/>
        <v>57142.74066921739</v>
      </c>
      <c r="E86" s="20">
        <v>61301</v>
      </c>
      <c r="F86" s="1">
        <f t="shared" si="4"/>
        <v>4158.25933078261</v>
      </c>
      <c r="G86" s="1">
        <f t="shared" si="5"/>
        <v>57142.74066921739</v>
      </c>
      <c r="H86" s="1"/>
    </row>
    <row r="87" spans="1:8" x14ac:dyDescent="0.25">
      <c r="A87" s="4">
        <v>47182</v>
      </c>
      <c r="B87" s="4"/>
      <c r="C87" s="20">
        <f t="shared" si="6"/>
        <v>8514014.2627885789</v>
      </c>
      <c r="D87" s="20">
        <f t="shared" si="7"/>
        <v>57114.845679540049</v>
      </c>
      <c r="E87" s="20">
        <v>61301</v>
      </c>
      <c r="F87" s="1">
        <f t="shared" si="4"/>
        <v>4186.1543204599511</v>
      </c>
      <c r="G87" s="1">
        <f t="shared" si="5"/>
        <v>57114.845679540049</v>
      </c>
      <c r="H87" s="1"/>
    </row>
    <row r="88" spans="1:8" x14ac:dyDescent="0.25">
      <c r="A88" s="4">
        <v>47213</v>
      </c>
      <c r="B88" s="4"/>
      <c r="C88" s="20">
        <f t="shared" si="6"/>
        <v>8509828.1084681191</v>
      </c>
      <c r="D88" s="20">
        <f t="shared" si="7"/>
        <v>57086.763560973632</v>
      </c>
      <c r="E88" s="20">
        <v>61301</v>
      </c>
      <c r="F88" s="1">
        <f t="shared" si="4"/>
        <v>4214.2364390263683</v>
      </c>
      <c r="G88" s="1">
        <f t="shared" si="5"/>
        <v>57086.763560973632</v>
      </c>
      <c r="H88" s="1"/>
    </row>
    <row r="89" spans="1:8" x14ac:dyDescent="0.25">
      <c r="A89" s="4">
        <v>47243</v>
      </c>
      <c r="B89" s="4"/>
      <c r="C89" s="20">
        <f t="shared" si="6"/>
        <v>8505613.8720290922</v>
      </c>
      <c r="D89" s="20">
        <f t="shared" si="7"/>
        <v>57058.493058195163</v>
      </c>
      <c r="E89" s="20">
        <v>61301</v>
      </c>
      <c r="F89" s="1">
        <f t="shared" si="4"/>
        <v>4242.506941804837</v>
      </c>
      <c r="G89" s="1">
        <f t="shared" si="5"/>
        <v>57058.493058195163</v>
      </c>
      <c r="H89" s="1"/>
    </row>
    <row r="90" spans="1:8" x14ac:dyDescent="0.25">
      <c r="A90" s="4">
        <v>47274</v>
      </c>
      <c r="B90" s="4"/>
      <c r="C90" s="20">
        <f t="shared" si="6"/>
        <v>8501371.3650872875</v>
      </c>
      <c r="D90" s="20">
        <f t="shared" si="7"/>
        <v>57030.032907460554</v>
      </c>
      <c r="E90" s="20">
        <v>61301</v>
      </c>
      <c r="F90" s="1">
        <f t="shared" si="4"/>
        <v>4270.9670925394457</v>
      </c>
      <c r="G90" s="1">
        <f t="shared" si="5"/>
        <v>57030.032907460554</v>
      </c>
      <c r="H90" s="1"/>
    </row>
    <row r="91" spans="1:8" x14ac:dyDescent="0.25">
      <c r="A91" s="4">
        <v>47304</v>
      </c>
      <c r="B91" s="4"/>
      <c r="C91" s="20">
        <f t="shared" si="6"/>
        <v>8497100.3979947474</v>
      </c>
      <c r="D91" s="20">
        <f t="shared" si="7"/>
        <v>57001.381836548098</v>
      </c>
      <c r="E91" s="20">
        <v>61301</v>
      </c>
      <c r="F91" s="1">
        <f t="shared" si="4"/>
        <v>4299.6181634519016</v>
      </c>
      <c r="G91" s="1">
        <f t="shared" si="5"/>
        <v>57001.381836548098</v>
      </c>
      <c r="H91" s="1"/>
    </row>
    <row r="92" spans="1:8" x14ac:dyDescent="0.25">
      <c r="A92" s="4">
        <v>47335</v>
      </c>
      <c r="B92" s="4"/>
      <c r="C92" s="20">
        <f t="shared" si="6"/>
        <v>8492800.7798312958</v>
      </c>
      <c r="D92" s="20">
        <f t="shared" si="7"/>
        <v>56972.538564701616</v>
      </c>
      <c r="E92" s="20">
        <v>61301</v>
      </c>
      <c r="F92" s="1">
        <f t="shared" si="4"/>
        <v>4328.4614352983845</v>
      </c>
      <c r="G92" s="1">
        <f t="shared" si="5"/>
        <v>56972.538564701616</v>
      </c>
      <c r="H92" s="1"/>
    </row>
    <row r="93" spans="1:8" x14ac:dyDescent="0.25">
      <c r="A93" s="4">
        <v>47366</v>
      </c>
      <c r="B93" s="4"/>
      <c r="C93" s="20">
        <f t="shared" si="6"/>
        <v>8488472.3183959983</v>
      </c>
      <c r="D93" s="20">
        <f t="shared" si="7"/>
        <v>56943.501802573155</v>
      </c>
      <c r="E93" s="20">
        <v>61301</v>
      </c>
      <c r="F93" s="1">
        <f t="shared" si="4"/>
        <v>4357.4981974268449</v>
      </c>
      <c r="G93" s="1">
        <f t="shared" si="5"/>
        <v>56943.501802573155</v>
      </c>
      <c r="H93" s="1"/>
    </row>
    <row r="94" spans="1:8" x14ac:dyDescent="0.25">
      <c r="A94" s="4">
        <v>47396</v>
      </c>
      <c r="B94" s="4"/>
      <c r="C94" s="20">
        <f t="shared" si="6"/>
        <v>8484114.8201985713</v>
      </c>
      <c r="D94" s="20">
        <f t="shared" si="7"/>
        <v>56914.270252165414</v>
      </c>
      <c r="E94" s="20">
        <v>61301</v>
      </c>
      <c r="F94" s="1">
        <f t="shared" si="4"/>
        <v>4386.7297478345863</v>
      </c>
      <c r="G94" s="1">
        <f t="shared" si="5"/>
        <v>56914.270252165414</v>
      </c>
      <c r="H94" s="1"/>
    </row>
    <row r="95" spans="1:8" x14ac:dyDescent="0.25">
      <c r="A95" s="4">
        <v>47427</v>
      </c>
      <c r="B95" s="4"/>
      <c r="C95" s="20">
        <f t="shared" si="6"/>
        <v>8479728.0904507376</v>
      </c>
      <c r="D95" s="20">
        <f t="shared" si="7"/>
        <v>56884.842606773695</v>
      </c>
      <c r="E95" s="20">
        <v>61301</v>
      </c>
      <c r="F95" s="1">
        <f t="shared" si="4"/>
        <v>4416.1573932263054</v>
      </c>
      <c r="G95" s="1">
        <f t="shared" si="5"/>
        <v>56884.842606773695</v>
      </c>
      <c r="H95" s="1"/>
    </row>
    <row r="96" spans="1:8" x14ac:dyDescent="0.25">
      <c r="A96" s="4">
        <v>47457</v>
      </c>
      <c r="B96" s="4"/>
      <c r="C96" s="20">
        <f t="shared" si="6"/>
        <v>8475311.9330575112</v>
      </c>
      <c r="D96" s="20">
        <f t="shared" si="7"/>
        <v>56855.217550927475</v>
      </c>
      <c r="E96" s="20">
        <v>61301</v>
      </c>
      <c r="F96" s="1">
        <f t="shared" si="4"/>
        <v>4445.7824490725252</v>
      </c>
      <c r="G96" s="1">
        <f t="shared" si="5"/>
        <v>56855.217550927475</v>
      </c>
      <c r="H96" s="1"/>
    </row>
    <row r="97" spans="1:8" x14ac:dyDescent="0.25">
      <c r="A97" s="4">
        <v>47488</v>
      </c>
      <c r="B97" s="4"/>
      <c r="C97" s="20">
        <f t="shared" si="6"/>
        <v>8470866.150608439</v>
      </c>
      <c r="D97" s="20">
        <f t="shared" si="7"/>
        <v>56825.393760331615</v>
      </c>
      <c r="E97" s="20">
        <v>61301</v>
      </c>
      <c r="F97" s="1">
        <f t="shared" si="4"/>
        <v>4475.6062396683847</v>
      </c>
      <c r="G97" s="1">
        <f t="shared" si="5"/>
        <v>56825.393760331615</v>
      </c>
      <c r="H97" s="1"/>
    </row>
    <row r="98" spans="1:8" x14ac:dyDescent="0.25">
      <c r="A98" s="4">
        <v>47519</v>
      </c>
      <c r="B98" s="4"/>
      <c r="C98" s="20">
        <f t="shared" si="6"/>
        <v>8466390.54436877</v>
      </c>
      <c r="D98" s="20">
        <f t="shared" si="7"/>
        <v>56795.369901807164</v>
      </c>
      <c r="E98" s="20">
        <v>61301</v>
      </c>
      <c r="F98" s="1">
        <f t="shared" si="4"/>
        <v>4505.6300981928362</v>
      </c>
      <c r="G98" s="1">
        <f t="shared" si="5"/>
        <v>56795.369901807164</v>
      </c>
      <c r="H98" s="1"/>
    </row>
    <row r="99" spans="1:8" x14ac:dyDescent="0.25">
      <c r="A99" s="4">
        <v>47547</v>
      </c>
      <c r="B99" s="4"/>
      <c r="C99" s="20">
        <f t="shared" si="6"/>
        <v>8461884.914270578</v>
      </c>
      <c r="D99" s="20">
        <f t="shared" si="7"/>
        <v>56765.144633231794</v>
      </c>
      <c r="E99" s="20">
        <v>61301</v>
      </c>
      <c r="F99" s="1">
        <f t="shared" si="4"/>
        <v>4535.8553667682063</v>
      </c>
      <c r="G99" s="1">
        <f t="shared" si="5"/>
        <v>56765.144633231794</v>
      </c>
      <c r="H99" s="1"/>
    </row>
    <row r="100" spans="1:8" x14ac:dyDescent="0.25">
      <c r="A100" s="4">
        <v>47578</v>
      </c>
      <c r="B100" s="4"/>
      <c r="C100" s="20">
        <f t="shared" si="6"/>
        <v>8457349.0589038096</v>
      </c>
      <c r="D100" s="20">
        <f t="shared" si="7"/>
        <v>56734.716603479726</v>
      </c>
      <c r="E100" s="20">
        <v>61301</v>
      </c>
      <c r="F100" s="1">
        <f t="shared" si="4"/>
        <v>4566.2833965202735</v>
      </c>
      <c r="G100" s="1">
        <f t="shared" si="5"/>
        <v>56734.716603479726</v>
      </c>
      <c r="H100" s="1"/>
    </row>
    <row r="101" spans="1:8" x14ac:dyDescent="0.25">
      <c r="A101" s="4">
        <v>47608</v>
      </c>
      <c r="B101" s="4"/>
      <c r="C101" s="20">
        <f t="shared" si="6"/>
        <v>8452782.7755072899</v>
      </c>
      <c r="D101" s="20">
        <f t="shared" si="7"/>
        <v>56704.0844523614</v>
      </c>
      <c r="E101" s="20">
        <v>61301</v>
      </c>
      <c r="F101" s="1">
        <f t="shared" si="4"/>
        <v>4596.9155476386004</v>
      </c>
      <c r="G101" s="1">
        <f t="shared" si="5"/>
        <v>56704.0844523614</v>
      </c>
      <c r="H101" s="1"/>
    </row>
    <row r="102" spans="1:8" x14ac:dyDescent="0.25">
      <c r="A102" s="4">
        <v>47639</v>
      </c>
      <c r="B102" s="4"/>
      <c r="C102" s="20">
        <f t="shared" si="6"/>
        <v>8448185.8599596508</v>
      </c>
      <c r="D102" s="20">
        <f t="shared" si="7"/>
        <v>56673.246810562654</v>
      </c>
      <c r="E102" s="20">
        <v>61301</v>
      </c>
      <c r="F102" s="1">
        <f t="shared" si="4"/>
        <v>4627.753189437346</v>
      </c>
      <c r="G102" s="1">
        <f t="shared" si="5"/>
        <v>56673.246810562654</v>
      </c>
      <c r="H102" s="1"/>
    </row>
    <row r="103" spans="1:8" x14ac:dyDescent="0.25">
      <c r="A103" s="4">
        <v>47669</v>
      </c>
      <c r="B103" s="4"/>
      <c r="C103" s="20">
        <f t="shared" si="6"/>
        <v>8443558.1067702137</v>
      </c>
      <c r="D103" s="20">
        <f t="shared" si="7"/>
        <v>56642.202299583521</v>
      </c>
      <c r="E103" s="20">
        <v>61301</v>
      </c>
      <c r="F103" s="1">
        <f t="shared" si="4"/>
        <v>4658.7977004164786</v>
      </c>
      <c r="G103" s="1">
        <f t="shared" si="5"/>
        <v>56642.202299583521</v>
      </c>
      <c r="H103" s="1"/>
    </row>
    <row r="104" spans="1:8" x14ac:dyDescent="0.25">
      <c r="A104" s="4">
        <v>47700</v>
      </c>
      <c r="B104" s="4"/>
      <c r="C104" s="20">
        <f t="shared" si="6"/>
        <v>8438899.3090697974</v>
      </c>
      <c r="D104" s="20">
        <f t="shared" si="7"/>
        <v>56610.949531676561</v>
      </c>
      <c r="E104" s="20">
        <v>61301</v>
      </c>
      <c r="F104" s="1">
        <f t="shared" si="4"/>
        <v>4690.0504683234394</v>
      </c>
      <c r="G104" s="1">
        <f t="shared" si="5"/>
        <v>56610.949531676561</v>
      </c>
      <c r="H104" s="1"/>
    </row>
    <row r="105" spans="1:8" x14ac:dyDescent="0.25">
      <c r="A105" s="4">
        <v>47731</v>
      </c>
      <c r="B105" s="4"/>
      <c r="C105" s="20">
        <f t="shared" si="6"/>
        <v>8434209.2586014736</v>
      </c>
      <c r="D105" s="20">
        <f t="shared" si="7"/>
        <v>56579.487109784888</v>
      </c>
      <c r="E105" s="20">
        <v>61301</v>
      </c>
      <c r="F105" s="1">
        <f t="shared" si="4"/>
        <v>4721.5128902151118</v>
      </c>
      <c r="G105" s="1">
        <f t="shared" si="5"/>
        <v>56579.487109784888</v>
      </c>
      <c r="H105" s="1"/>
    </row>
    <row r="106" spans="1:8" x14ac:dyDescent="0.25">
      <c r="A106" s="4">
        <v>47761</v>
      </c>
      <c r="B106" s="4"/>
      <c r="C106" s="20">
        <f t="shared" si="6"/>
        <v>8429487.7457112577</v>
      </c>
      <c r="D106" s="20">
        <f t="shared" si="7"/>
        <v>56547.813627479685</v>
      </c>
      <c r="E106" s="20">
        <v>61301</v>
      </c>
      <c r="F106" s="1">
        <f t="shared" si="4"/>
        <v>4753.1863725203148</v>
      </c>
      <c r="G106" s="1">
        <f t="shared" si="5"/>
        <v>56547.813627479685</v>
      </c>
      <c r="H106" s="1"/>
    </row>
    <row r="107" spans="1:8" x14ac:dyDescent="0.25">
      <c r="A107" s="4">
        <v>47792</v>
      </c>
      <c r="B107" s="4"/>
      <c r="C107" s="20">
        <f t="shared" si="6"/>
        <v>8424734.5593387373</v>
      </c>
      <c r="D107" s="20">
        <f t="shared" si="7"/>
        <v>56515.92766889737</v>
      </c>
      <c r="E107" s="20">
        <v>61301</v>
      </c>
      <c r="F107" s="1">
        <f t="shared" si="4"/>
        <v>4785.0723311026304</v>
      </c>
      <c r="G107" s="1">
        <f t="shared" si="5"/>
        <v>56515.92766889737</v>
      </c>
      <c r="H107" s="1"/>
    </row>
    <row r="108" spans="1:8" x14ac:dyDescent="0.25">
      <c r="A108" s="4">
        <v>47822</v>
      </c>
      <c r="B108" s="4"/>
      <c r="C108" s="20">
        <f t="shared" si="6"/>
        <v>8419949.4870076347</v>
      </c>
      <c r="D108" s="20">
        <f t="shared" si="7"/>
        <v>56483.827808676222</v>
      </c>
      <c r="E108" s="20">
        <v>61301</v>
      </c>
      <c r="F108" s="1">
        <f t="shared" si="4"/>
        <v>4817.172191323778</v>
      </c>
      <c r="G108" s="1">
        <f t="shared" si="5"/>
        <v>56483.827808676222</v>
      </c>
      <c r="H108" s="1"/>
    </row>
    <row r="109" spans="1:8" x14ac:dyDescent="0.25">
      <c r="A109" s="4">
        <v>47853</v>
      </c>
      <c r="B109" s="4"/>
      <c r="C109" s="20">
        <f t="shared" si="6"/>
        <v>8415132.314816311</v>
      </c>
      <c r="D109" s="20">
        <f t="shared" si="7"/>
        <v>56451.512611892751</v>
      </c>
      <c r="E109" s="20">
        <v>61301</v>
      </c>
      <c r="F109" s="1">
        <f t="shared" ref="F109:F172" si="8">E109-D109</f>
        <v>4849.487388107249</v>
      </c>
      <c r="G109" s="1">
        <f t="shared" ref="G109:G172" si="9">D109</f>
        <v>56451.512611892751</v>
      </c>
      <c r="H109" s="1"/>
    </row>
    <row r="110" spans="1:8" x14ac:dyDescent="0.25">
      <c r="A110" s="4">
        <v>47884</v>
      </c>
      <c r="B110" s="4"/>
      <c r="C110" s="20">
        <f t="shared" ref="C110:C173" si="10">C109-F109-H110</f>
        <v>8410282.8274282031</v>
      </c>
      <c r="D110" s="20">
        <f t="shared" si="7"/>
        <v>56418.980633997533</v>
      </c>
      <c r="E110" s="20">
        <v>61301</v>
      </c>
      <c r="F110" s="1">
        <f t="shared" si="8"/>
        <v>4882.019366002467</v>
      </c>
      <c r="G110" s="1">
        <f t="shared" si="9"/>
        <v>56418.980633997533</v>
      </c>
      <c r="H110" s="1"/>
    </row>
    <row r="111" spans="1:8" x14ac:dyDescent="0.25">
      <c r="A111" s="4">
        <v>47912</v>
      </c>
      <c r="B111" s="4"/>
      <c r="C111" s="20">
        <f t="shared" si="10"/>
        <v>8405400.8080622014</v>
      </c>
      <c r="D111" s="20">
        <f t="shared" si="7"/>
        <v>56386.230420750602</v>
      </c>
      <c r="E111" s="20">
        <v>61301</v>
      </c>
      <c r="F111" s="1">
        <f t="shared" si="8"/>
        <v>4914.7695792493978</v>
      </c>
      <c r="G111" s="1">
        <f t="shared" si="9"/>
        <v>56386.230420750602</v>
      </c>
      <c r="H111" s="1"/>
    </row>
    <row r="112" spans="1:8" x14ac:dyDescent="0.25">
      <c r="A112" s="4">
        <v>47943</v>
      </c>
      <c r="B112" s="4"/>
      <c r="C112" s="20">
        <f t="shared" si="10"/>
        <v>8400486.0384829529</v>
      </c>
      <c r="D112" s="20">
        <f t="shared" si="7"/>
        <v>56353.260508156476</v>
      </c>
      <c r="E112" s="20">
        <v>61301</v>
      </c>
      <c r="F112" s="1">
        <f t="shared" si="8"/>
        <v>4947.7394918435239</v>
      </c>
      <c r="G112" s="1">
        <f t="shared" si="9"/>
        <v>56353.260508156476</v>
      </c>
      <c r="H112" s="1"/>
    </row>
    <row r="113" spans="1:8" x14ac:dyDescent="0.25">
      <c r="A113" s="4">
        <v>47973</v>
      </c>
      <c r="B113" s="4"/>
      <c r="C113" s="20">
        <f t="shared" si="10"/>
        <v>8395538.2989911102</v>
      </c>
      <c r="D113" s="20">
        <f t="shared" si="7"/>
        <v>56320.069422398701</v>
      </c>
      <c r="E113" s="20">
        <v>61301</v>
      </c>
      <c r="F113" s="1">
        <f t="shared" si="8"/>
        <v>4980.9305776012989</v>
      </c>
      <c r="G113" s="1">
        <f t="shared" si="9"/>
        <v>56320.069422398701</v>
      </c>
      <c r="H113" s="1"/>
    </row>
    <row r="114" spans="1:8" x14ac:dyDescent="0.25">
      <c r="A114" s="4">
        <v>48004</v>
      </c>
      <c r="B114" s="4"/>
      <c r="C114" s="20">
        <f t="shared" si="10"/>
        <v>8390557.3684135098</v>
      </c>
      <c r="D114" s="20">
        <f t="shared" si="7"/>
        <v>56286.655679773969</v>
      </c>
      <c r="E114" s="20">
        <v>61301</v>
      </c>
      <c r="F114" s="1">
        <f t="shared" si="8"/>
        <v>5014.3443202260314</v>
      </c>
      <c r="G114" s="1">
        <f t="shared" si="9"/>
        <v>56286.655679773969</v>
      </c>
      <c r="H114" s="1"/>
    </row>
    <row r="115" spans="1:8" x14ac:dyDescent="0.25">
      <c r="A115" s="4">
        <v>48034</v>
      </c>
      <c r="B115" s="4"/>
      <c r="C115" s="20">
        <f t="shared" si="10"/>
        <v>8385543.0240932833</v>
      </c>
      <c r="D115" s="20">
        <f t="shared" si="7"/>
        <v>56253.017786625773</v>
      </c>
      <c r="E115" s="20">
        <v>61301</v>
      </c>
      <c r="F115" s="1">
        <f t="shared" si="8"/>
        <v>5047.9822133742273</v>
      </c>
      <c r="G115" s="1">
        <f t="shared" si="9"/>
        <v>56253.017786625773</v>
      </c>
      <c r="H115" s="1"/>
    </row>
    <row r="116" spans="1:8" x14ac:dyDescent="0.25">
      <c r="A116" s="4">
        <v>48065</v>
      </c>
      <c r="B116" s="4"/>
      <c r="C116" s="20">
        <f t="shared" si="10"/>
        <v>8380495.0418799091</v>
      </c>
      <c r="D116" s="20">
        <f t="shared" si="7"/>
        <v>56219.154239277726</v>
      </c>
      <c r="E116" s="20">
        <v>61301</v>
      </c>
      <c r="F116" s="1">
        <f t="shared" si="8"/>
        <v>5081.8457607222736</v>
      </c>
      <c r="G116" s="1">
        <f t="shared" si="9"/>
        <v>56219.154239277726</v>
      </c>
      <c r="H116" s="1"/>
    </row>
    <row r="117" spans="1:8" x14ac:dyDescent="0.25">
      <c r="A117" s="4">
        <v>48096</v>
      </c>
      <c r="B117" s="4"/>
      <c r="C117" s="20">
        <f t="shared" si="10"/>
        <v>8375413.1961191865</v>
      </c>
      <c r="D117" s="20">
        <f t="shared" si="7"/>
        <v>56185.063523966208</v>
      </c>
      <c r="E117" s="20">
        <v>61301</v>
      </c>
      <c r="F117" s="1">
        <f t="shared" si="8"/>
        <v>5115.9364760337921</v>
      </c>
      <c r="G117" s="1">
        <f t="shared" si="9"/>
        <v>56185.063523966208</v>
      </c>
      <c r="H117" s="1"/>
    </row>
    <row r="118" spans="1:8" x14ac:dyDescent="0.25">
      <c r="A118" s="4">
        <v>48126</v>
      </c>
      <c r="B118" s="4"/>
      <c r="C118" s="20">
        <f t="shared" si="10"/>
        <v>8370297.2596431524</v>
      </c>
      <c r="D118" s="20">
        <f t="shared" si="7"/>
        <v>56150.744116772818</v>
      </c>
      <c r="E118" s="20">
        <v>61301</v>
      </c>
      <c r="F118" s="1">
        <f t="shared" si="8"/>
        <v>5150.2558832271825</v>
      </c>
      <c r="G118" s="1">
        <f t="shared" si="9"/>
        <v>56150.744116772818</v>
      </c>
      <c r="H118" s="1"/>
    </row>
    <row r="119" spans="1:8" x14ac:dyDescent="0.25">
      <c r="A119" s="4">
        <v>48157</v>
      </c>
      <c r="B119" s="4"/>
      <c r="C119" s="20">
        <f t="shared" si="10"/>
        <v>8365147.0037599253</v>
      </c>
      <c r="D119" s="20">
        <f t="shared" si="7"/>
        <v>56116.194483556166</v>
      </c>
      <c r="E119" s="20">
        <v>61301</v>
      </c>
      <c r="F119" s="1">
        <f t="shared" si="8"/>
        <v>5184.8055164438338</v>
      </c>
      <c r="G119" s="1">
        <f t="shared" si="9"/>
        <v>56116.194483556166</v>
      </c>
      <c r="H119" s="1"/>
    </row>
    <row r="120" spans="1:8" x14ac:dyDescent="0.25">
      <c r="A120" s="4">
        <v>48187</v>
      </c>
      <c r="B120" s="4"/>
      <c r="C120" s="20">
        <f t="shared" si="10"/>
        <v>8359962.1982434811</v>
      </c>
      <c r="D120" s="20">
        <f t="shared" si="7"/>
        <v>56081.41307988335</v>
      </c>
      <c r="E120" s="20">
        <v>61301</v>
      </c>
      <c r="F120" s="1">
        <f t="shared" si="8"/>
        <v>5219.5869201166497</v>
      </c>
      <c r="G120" s="1">
        <f t="shared" si="9"/>
        <v>56081.41307988335</v>
      </c>
      <c r="H120" s="1"/>
    </row>
    <row r="121" spans="1:8" x14ac:dyDescent="0.25">
      <c r="A121" s="4">
        <v>48218</v>
      </c>
      <c r="B121" s="4"/>
      <c r="C121" s="20">
        <f t="shared" si="10"/>
        <v>8354742.6113233641</v>
      </c>
      <c r="D121" s="20">
        <f t="shared" si="7"/>
        <v>56046.398350960902</v>
      </c>
      <c r="E121" s="20">
        <v>61301</v>
      </c>
      <c r="F121" s="1">
        <f t="shared" si="8"/>
        <v>5254.6016490390975</v>
      </c>
      <c r="G121" s="1">
        <f t="shared" si="9"/>
        <v>56046.398350960902</v>
      </c>
      <c r="H121" s="1"/>
    </row>
    <row r="122" spans="1:8" x14ac:dyDescent="0.25">
      <c r="A122" s="4">
        <v>48249</v>
      </c>
      <c r="B122" s="4"/>
      <c r="C122" s="20">
        <f t="shared" si="10"/>
        <v>8349488.0096743247</v>
      </c>
      <c r="D122" s="20">
        <f t="shared" si="7"/>
        <v>56011.148731565256</v>
      </c>
      <c r="E122" s="20">
        <v>61301</v>
      </c>
      <c r="F122" s="1">
        <f t="shared" si="8"/>
        <v>5289.8512684347443</v>
      </c>
      <c r="G122" s="1">
        <f t="shared" si="9"/>
        <v>56011.148731565256</v>
      </c>
      <c r="H122" s="1"/>
    </row>
    <row r="123" spans="1:8" x14ac:dyDescent="0.25">
      <c r="A123" s="4">
        <v>48278</v>
      </c>
      <c r="B123" s="4"/>
      <c r="C123" s="20">
        <f t="shared" si="10"/>
        <v>8344198.1584058898</v>
      </c>
      <c r="D123" s="20">
        <f t="shared" si="7"/>
        <v>55975.66264597285</v>
      </c>
      <c r="E123" s="20">
        <v>61301</v>
      </c>
      <c r="F123" s="1">
        <f t="shared" si="8"/>
        <v>5325.3373540271496</v>
      </c>
      <c r="G123" s="1">
        <f t="shared" si="9"/>
        <v>55975.66264597285</v>
      </c>
      <c r="H123" s="1"/>
    </row>
    <row r="124" spans="1:8" x14ac:dyDescent="0.25">
      <c r="A124" s="4">
        <v>48309</v>
      </c>
      <c r="B124" s="4"/>
      <c r="C124" s="20">
        <f t="shared" si="10"/>
        <v>8338872.821051863</v>
      </c>
      <c r="D124" s="20">
        <f t="shared" si="7"/>
        <v>55939.938507889579</v>
      </c>
      <c r="E124" s="20">
        <v>61301</v>
      </c>
      <c r="F124" s="1">
        <f t="shared" si="8"/>
        <v>5361.0614921104207</v>
      </c>
      <c r="G124" s="1">
        <f t="shared" si="9"/>
        <v>55939.938507889579</v>
      </c>
      <c r="H124" s="1"/>
    </row>
    <row r="125" spans="1:8" x14ac:dyDescent="0.25">
      <c r="A125" s="4">
        <v>48339</v>
      </c>
      <c r="B125" s="4"/>
      <c r="C125" s="20">
        <f t="shared" si="10"/>
        <v>8333511.7595597524</v>
      </c>
      <c r="D125" s="20">
        <f t="shared" si="7"/>
        <v>55903.974720380007</v>
      </c>
      <c r="E125" s="20">
        <v>61301</v>
      </c>
      <c r="F125" s="1">
        <f t="shared" si="8"/>
        <v>5397.0252796199929</v>
      </c>
      <c r="G125" s="1">
        <f t="shared" si="9"/>
        <v>55903.974720380007</v>
      </c>
      <c r="H125" s="1"/>
    </row>
    <row r="126" spans="1:8" x14ac:dyDescent="0.25">
      <c r="A126" s="4">
        <v>48370</v>
      </c>
      <c r="B126" s="4"/>
      <c r="C126" s="20">
        <f t="shared" si="10"/>
        <v>8328114.7342801327</v>
      </c>
      <c r="D126" s="20">
        <f t="shared" si="7"/>
        <v>55867.769675795891</v>
      </c>
      <c r="E126" s="20">
        <v>61301</v>
      </c>
      <c r="F126" s="1">
        <f t="shared" si="8"/>
        <v>5433.2303242041089</v>
      </c>
      <c r="G126" s="1">
        <f t="shared" si="9"/>
        <v>55867.769675795891</v>
      </c>
      <c r="H126" s="1"/>
    </row>
    <row r="127" spans="1:8" x14ac:dyDescent="0.25">
      <c r="A127" s="4">
        <v>48400</v>
      </c>
      <c r="B127" s="4"/>
      <c r="C127" s="20">
        <f t="shared" si="10"/>
        <v>8322681.5039559286</v>
      </c>
      <c r="D127" s="20">
        <f t="shared" si="7"/>
        <v>55831.321755704354</v>
      </c>
      <c r="E127" s="20">
        <v>61301</v>
      </c>
      <c r="F127" s="1">
        <f t="shared" si="8"/>
        <v>5469.6782442956464</v>
      </c>
      <c r="G127" s="1">
        <f t="shared" si="9"/>
        <v>55831.321755704354</v>
      </c>
      <c r="H127" s="1"/>
    </row>
    <row r="128" spans="1:8" x14ac:dyDescent="0.25">
      <c r="A128" s="4">
        <v>48431</v>
      </c>
      <c r="B128" s="4"/>
      <c r="C128" s="20">
        <f t="shared" si="10"/>
        <v>8317211.8257116331</v>
      </c>
      <c r="D128" s="20">
        <f t="shared" si="7"/>
        <v>55794.629330815544</v>
      </c>
      <c r="E128" s="20">
        <v>61301</v>
      </c>
      <c r="F128" s="1">
        <f t="shared" si="8"/>
        <v>5506.3706691844563</v>
      </c>
      <c r="G128" s="1">
        <f t="shared" si="9"/>
        <v>55794.629330815544</v>
      </c>
      <c r="H128" s="1"/>
    </row>
    <row r="129" spans="1:8" x14ac:dyDescent="0.25">
      <c r="A129" s="4">
        <v>48462</v>
      </c>
      <c r="B129" s="4"/>
      <c r="C129" s="20">
        <f t="shared" si="10"/>
        <v>8311705.4550424488</v>
      </c>
      <c r="D129" s="20">
        <f t="shared" si="7"/>
        <v>55757.690760909762</v>
      </c>
      <c r="E129" s="20">
        <v>61301</v>
      </c>
      <c r="F129" s="1">
        <f t="shared" si="8"/>
        <v>5543.3092390902384</v>
      </c>
      <c r="G129" s="1">
        <f t="shared" si="9"/>
        <v>55757.690760909762</v>
      </c>
      <c r="H129" s="1"/>
    </row>
    <row r="130" spans="1:8" x14ac:dyDescent="0.25">
      <c r="A130" s="4">
        <v>48492</v>
      </c>
      <c r="B130" s="4"/>
      <c r="C130" s="20">
        <f t="shared" si="10"/>
        <v>8306162.1458033584</v>
      </c>
      <c r="D130" s="20">
        <f t="shared" si="7"/>
        <v>55720.504394764197</v>
      </c>
      <c r="E130" s="20">
        <v>61301</v>
      </c>
      <c r="F130" s="1">
        <f t="shared" si="8"/>
        <v>5580.4956052358029</v>
      </c>
      <c r="G130" s="1">
        <f t="shared" si="9"/>
        <v>55720.504394764197</v>
      </c>
      <c r="H130" s="1"/>
    </row>
    <row r="131" spans="1:8" x14ac:dyDescent="0.25">
      <c r="A131" s="4">
        <v>48523</v>
      </c>
      <c r="B131" s="4"/>
      <c r="C131" s="20">
        <f t="shared" si="10"/>
        <v>8300581.6501981225</v>
      </c>
      <c r="D131" s="20">
        <f t="shared" si="7"/>
        <v>55683.068570079071</v>
      </c>
      <c r="E131" s="20">
        <v>61301</v>
      </c>
      <c r="F131" s="1">
        <f t="shared" si="8"/>
        <v>5617.9314299209291</v>
      </c>
      <c r="G131" s="1">
        <f t="shared" si="9"/>
        <v>55683.068570079071</v>
      </c>
      <c r="H131" s="1"/>
    </row>
    <row r="132" spans="1:8" x14ac:dyDescent="0.25">
      <c r="A132" s="4">
        <v>48553</v>
      </c>
      <c r="B132" s="4"/>
      <c r="C132" s="20">
        <f t="shared" si="10"/>
        <v>8294963.7187682018</v>
      </c>
      <c r="D132" s="20">
        <f t="shared" si="7"/>
        <v>55645.381613403355</v>
      </c>
      <c r="E132" s="20">
        <v>61301</v>
      </c>
      <c r="F132" s="1">
        <f t="shared" si="8"/>
        <v>5655.618386596645</v>
      </c>
      <c r="G132" s="1">
        <f t="shared" si="9"/>
        <v>55645.381613403355</v>
      </c>
      <c r="H132" s="1"/>
    </row>
    <row r="133" spans="1:8" x14ac:dyDescent="0.25">
      <c r="A133" s="4">
        <v>48584</v>
      </c>
      <c r="B133" s="4"/>
      <c r="C133" s="20">
        <f t="shared" si="10"/>
        <v>8289308.1003816053</v>
      </c>
      <c r="D133" s="20">
        <f t="shared" si="7"/>
        <v>55607.441840059939</v>
      </c>
      <c r="E133" s="20">
        <v>61301</v>
      </c>
      <c r="F133" s="1">
        <f t="shared" si="8"/>
        <v>5693.5581599400612</v>
      </c>
      <c r="G133" s="1">
        <f t="shared" si="9"/>
        <v>55607.441840059939</v>
      </c>
      <c r="H133" s="1"/>
    </row>
    <row r="134" spans="1:8" x14ac:dyDescent="0.25">
      <c r="A134" s="4">
        <v>48615</v>
      </c>
      <c r="B134" s="4"/>
      <c r="C134" s="20">
        <f t="shared" si="10"/>
        <v>8283614.5422216654</v>
      </c>
      <c r="D134" s="20">
        <f t="shared" si="7"/>
        <v>55569.247554070338</v>
      </c>
      <c r="E134" s="20">
        <v>61301</v>
      </c>
      <c r="F134" s="1">
        <f t="shared" si="8"/>
        <v>5731.7524459296619</v>
      </c>
      <c r="G134" s="1">
        <f t="shared" si="9"/>
        <v>55569.247554070338</v>
      </c>
      <c r="H134" s="1"/>
    </row>
    <row r="135" spans="1:8" x14ac:dyDescent="0.25">
      <c r="A135" s="4">
        <v>48643</v>
      </c>
      <c r="B135" s="4"/>
      <c r="C135" s="20">
        <f t="shared" si="10"/>
        <v>8277882.7897757357</v>
      </c>
      <c r="D135" s="20">
        <f t="shared" si="7"/>
        <v>55530.797048078901</v>
      </c>
      <c r="E135" s="20">
        <v>61301</v>
      </c>
      <c r="F135" s="1">
        <f t="shared" si="8"/>
        <v>5770.2029519210992</v>
      </c>
      <c r="G135" s="1">
        <f t="shared" si="9"/>
        <v>55530.797048078901</v>
      </c>
      <c r="H135" s="1"/>
    </row>
    <row r="136" spans="1:8" x14ac:dyDescent="0.25">
      <c r="A136" s="4">
        <v>48674</v>
      </c>
      <c r="B136" s="4"/>
      <c r="C136" s="20">
        <f t="shared" si="10"/>
        <v>8272112.5868238145</v>
      </c>
      <c r="D136" s="20">
        <f t="shared" ref="D136:D199" si="11">($C$1%*C136)/12</f>
        <v>55492.088603276417</v>
      </c>
      <c r="E136" s="20">
        <v>61301</v>
      </c>
      <c r="F136" s="1">
        <f t="shared" si="8"/>
        <v>5808.9113967235826</v>
      </c>
      <c r="G136" s="1">
        <f t="shared" si="9"/>
        <v>55492.088603276417</v>
      </c>
      <c r="H136" s="1"/>
    </row>
    <row r="137" spans="1:8" x14ac:dyDescent="0.25">
      <c r="A137" s="4">
        <v>48704</v>
      </c>
      <c r="B137" s="4"/>
      <c r="C137" s="20">
        <f t="shared" si="10"/>
        <v>8266303.6754270913</v>
      </c>
      <c r="D137" s="20">
        <f t="shared" si="11"/>
        <v>55453.120489323403</v>
      </c>
      <c r="E137" s="20">
        <v>61301</v>
      </c>
      <c r="F137" s="1">
        <f t="shared" si="8"/>
        <v>5847.8795106765974</v>
      </c>
      <c r="G137" s="1">
        <f t="shared" si="9"/>
        <v>55453.120489323403</v>
      </c>
      <c r="H137" s="1"/>
    </row>
    <row r="138" spans="1:8" x14ac:dyDescent="0.25">
      <c r="A138" s="4">
        <v>48735</v>
      </c>
      <c r="B138" s="14"/>
      <c r="C138" s="20">
        <f t="shared" si="10"/>
        <v>8260455.7959164148</v>
      </c>
      <c r="D138" s="20">
        <f t="shared" si="11"/>
        <v>55413.890964272614</v>
      </c>
      <c r="E138" s="20">
        <v>61301</v>
      </c>
      <c r="F138" s="1">
        <f t="shared" si="8"/>
        <v>5887.1090357273861</v>
      </c>
      <c r="G138" s="1">
        <f t="shared" si="9"/>
        <v>55413.890964272614</v>
      </c>
      <c r="H138" s="1"/>
    </row>
    <row r="139" spans="1:8" x14ac:dyDescent="0.25">
      <c r="A139" s="4">
        <v>48765</v>
      </c>
      <c r="B139" s="14"/>
      <c r="C139" s="20">
        <f t="shared" si="10"/>
        <v>8254568.6868806873</v>
      </c>
      <c r="D139" s="20">
        <f t="shared" si="11"/>
        <v>55374.398274491279</v>
      </c>
      <c r="E139" s="20">
        <v>61301</v>
      </c>
      <c r="F139" s="1">
        <f t="shared" si="8"/>
        <v>5926.6017255087208</v>
      </c>
      <c r="G139" s="1">
        <f t="shared" si="9"/>
        <v>55374.398274491279</v>
      </c>
      <c r="H139" s="1"/>
    </row>
    <row r="140" spans="1:8" x14ac:dyDescent="0.25">
      <c r="A140" s="4">
        <v>48796</v>
      </c>
      <c r="B140" s="14"/>
      <c r="C140" s="20">
        <f t="shared" si="10"/>
        <v>8248642.0851551788</v>
      </c>
      <c r="D140" s="20">
        <f t="shared" si="11"/>
        <v>55334.640654582654</v>
      </c>
      <c r="E140" s="20">
        <v>61301</v>
      </c>
      <c r="F140" s="1">
        <f t="shared" si="8"/>
        <v>5966.359345417346</v>
      </c>
      <c r="G140" s="1">
        <f t="shared" si="9"/>
        <v>55334.640654582654</v>
      </c>
      <c r="H140" s="1"/>
    </row>
    <row r="141" spans="1:8" x14ac:dyDescent="0.25">
      <c r="A141" s="4">
        <v>48827</v>
      </c>
      <c r="B141" s="14"/>
      <c r="C141" s="20">
        <f t="shared" si="10"/>
        <v>8242675.7258097613</v>
      </c>
      <c r="D141" s="20">
        <f t="shared" si="11"/>
        <v>55294.616327307151</v>
      </c>
      <c r="E141" s="20">
        <v>61301</v>
      </c>
      <c r="F141" s="1">
        <f t="shared" si="8"/>
        <v>6006.3836726928494</v>
      </c>
      <c r="G141" s="1">
        <f t="shared" si="9"/>
        <v>55294.616327307151</v>
      </c>
      <c r="H141" s="1"/>
    </row>
    <row r="142" spans="1:8" x14ac:dyDescent="0.25">
      <c r="A142" s="4">
        <v>48857</v>
      </c>
      <c r="B142" s="14"/>
      <c r="C142" s="20">
        <f t="shared" si="10"/>
        <v>8236669.3421370685</v>
      </c>
      <c r="D142" s="20">
        <f t="shared" si="11"/>
        <v>55254.323503502841</v>
      </c>
      <c r="E142" s="20">
        <v>61301</v>
      </c>
      <c r="F142" s="1">
        <f t="shared" si="8"/>
        <v>6046.676496497159</v>
      </c>
      <c r="G142" s="1">
        <f t="shared" si="9"/>
        <v>55254.323503502841</v>
      </c>
      <c r="H142" s="1"/>
    </row>
    <row r="143" spans="1:8" x14ac:dyDescent="0.25">
      <c r="A143" s="4">
        <v>48888</v>
      </c>
      <c r="B143" s="14"/>
      <c r="C143" s="20">
        <f t="shared" si="10"/>
        <v>8230622.6656405712</v>
      </c>
      <c r="D143" s="20">
        <f t="shared" si="11"/>
        <v>55213.760382005501</v>
      </c>
      <c r="E143" s="20">
        <v>61301</v>
      </c>
      <c r="F143" s="1">
        <f t="shared" si="8"/>
        <v>6087.239617994499</v>
      </c>
      <c r="G143" s="1">
        <f t="shared" si="9"/>
        <v>55213.760382005501</v>
      </c>
      <c r="H143" s="1"/>
    </row>
    <row r="144" spans="1:8" x14ac:dyDescent="0.25">
      <c r="A144" s="4">
        <v>48918</v>
      </c>
      <c r="B144" s="14"/>
      <c r="C144" s="20">
        <f t="shared" si="10"/>
        <v>8224535.4260225771</v>
      </c>
      <c r="D144" s="20">
        <f t="shared" si="11"/>
        <v>55172.925149568124</v>
      </c>
      <c r="E144" s="20">
        <v>61301</v>
      </c>
      <c r="F144" s="1">
        <f t="shared" si="8"/>
        <v>6128.0748504318763</v>
      </c>
      <c r="G144" s="1">
        <f t="shared" si="9"/>
        <v>55172.925149568124</v>
      </c>
      <c r="H144" s="1"/>
    </row>
    <row r="145" spans="1:8" x14ac:dyDescent="0.25">
      <c r="A145" s="4">
        <v>48949</v>
      </c>
      <c r="B145" s="14"/>
      <c r="C145" s="20">
        <f t="shared" si="10"/>
        <v>8218407.3511721455</v>
      </c>
      <c r="D145" s="20">
        <f t="shared" si="11"/>
        <v>55131.815980779815</v>
      </c>
      <c r="E145" s="20">
        <v>61301</v>
      </c>
      <c r="F145" s="1">
        <f t="shared" si="8"/>
        <v>6169.1840192201853</v>
      </c>
      <c r="G145" s="1">
        <f t="shared" si="9"/>
        <v>55131.815980779815</v>
      </c>
      <c r="H145" s="1"/>
    </row>
    <row r="146" spans="1:8" x14ac:dyDescent="0.25">
      <c r="A146" s="4">
        <v>48980</v>
      </c>
      <c r="B146" s="14"/>
      <c r="C146" s="20">
        <f t="shared" si="10"/>
        <v>8212238.1671529254</v>
      </c>
      <c r="D146" s="20">
        <f t="shared" si="11"/>
        <v>55090.431037984206</v>
      </c>
      <c r="E146" s="20">
        <v>61301</v>
      </c>
      <c r="F146" s="1">
        <f t="shared" si="8"/>
        <v>6210.5689620157937</v>
      </c>
      <c r="G146" s="1">
        <f t="shared" si="9"/>
        <v>55090.431037984206</v>
      </c>
      <c r="H146" s="1"/>
    </row>
    <row r="147" spans="1:8" x14ac:dyDescent="0.25">
      <c r="A147" s="4">
        <v>49008</v>
      </c>
      <c r="B147" s="14"/>
      <c r="C147" s="20">
        <f t="shared" si="10"/>
        <v>8206027.5981909093</v>
      </c>
      <c r="D147" s="20">
        <f t="shared" si="11"/>
        <v>55048.768471197349</v>
      </c>
      <c r="E147" s="20">
        <v>61301</v>
      </c>
      <c r="F147" s="1">
        <f t="shared" si="8"/>
        <v>6252.2315288026512</v>
      </c>
      <c r="G147" s="1">
        <f t="shared" si="9"/>
        <v>55048.768471197349</v>
      </c>
      <c r="H147" s="1"/>
    </row>
    <row r="148" spans="1:8" x14ac:dyDescent="0.25">
      <c r="A148" s="4">
        <v>49039</v>
      </c>
      <c r="B148" s="14"/>
      <c r="C148" s="20">
        <f t="shared" si="10"/>
        <v>8199775.3666621065</v>
      </c>
      <c r="D148" s="20">
        <f t="shared" si="11"/>
        <v>55006.826418024961</v>
      </c>
      <c r="E148" s="20">
        <v>61301</v>
      </c>
      <c r="F148" s="1">
        <f t="shared" si="8"/>
        <v>6294.1735819750393</v>
      </c>
      <c r="G148" s="1">
        <f t="shared" si="9"/>
        <v>55006.826418024961</v>
      </c>
      <c r="H148" s="1"/>
    </row>
    <row r="149" spans="1:8" x14ac:dyDescent="0.25">
      <c r="A149" s="4">
        <v>49069</v>
      </c>
      <c r="B149" s="14"/>
      <c r="C149" s="20">
        <f t="shared" si="10"/>
        <v>8193481.1930801319</v>
      </c>
      <c r="D149" s="20">
        <f t="shared" si="11"/>
        <v>54964.603003579221</v>
      </c>
      <c r="E149" s="20">
        <v>61301</v>
      </c>
      <c r="F149" s="1">
        <f t="shared" si="8"/>
        <v>6336.396996420779</v>
      </c>
      <c r="G149" s="1">
        <f t="shared" si="9"/>
        <v>54964.603003579221</v>
      </c>
      <c r="H149" s="1"/>
    </row>
    <row r="150" spans="1:8" x14ac:dyDescent="0.25">
      <c r="A150" s="4">
        <v>49100</v>
      </c>
      <c r="B150" s="14"/>
      <c r="C150" s="20">
        <f t="shared" si="10"/>
        <v>8187144.7960837111</v>
      </c>
      <c r="D150" s="20">
        <f t="shared" si="11"/>
        <v>54922.096340394899</v>
      </c>
      <c r="E150" s="20">
        <v>61301</v>
      </c>
      <c r="F150" s="1">
        <f t="shared" si="8"/>
        <v>6378.903659605101</v>
      </c>
      <c r="G150" s="1">
        <f t="shared" si="9"/>
        <v>54922.096340394899</v>
      </c>
      <c r="H150" s="1"/>
    </row>
    <row r="151" spans="1:8" x14ac:dyDescent="0.25">
      <c r="A151" s="4">
        <v>49130</v>
      </c>
      <c r="B151" s="14"/>
      <c r="C151" s="20">
        <f t="shared" si="10"/>
        <v>8180765.8924241057</v>
      </c>
      <c r="D151" s="20">
        <f t="shared" si="11"/>
        <v>54879.304528345041</v>
      </c>
      <c r="E151" s="20">
        <v>61301</v>
      </c>
      <c r="F151" s="1">
        <f t="shared" si="8"/>
        <v>6421.695471654959</v>
      </c>
      <c r="G151" s="1">
        <f t="shared" si="9"/>
        <v>54879.304528345041</v>
      </c>
      <c r="H151" s="1"/>
    </row>
    <row r="152" spans="1:8" x14ac:dyDescent="0.25">
      <c r="A152" s="4">
        <v>49161</v>
      </c>
      <c r="B152" s="14"/>
      <c r="C152" s="20">
        <f t="shared" si="10"/>
        <v>8174344.196952451</v>
      </c>
      <c r="D152" s="20">
        <f t="shared" si="11"/>
        <v>54836.22565455603</v>
      </c>
      <c r="E152" s="20">
        <v>61301</v>
      </c>
      <c r="F152" s="1">
        <f t="shared" si="8"/>
        <v>6464.7743454439697</v>
      </c>
      <c r="G152" s="1">
        <f t="shared" si="9"/>
        <v>54836.22565455603</v>
      </c>
      <c r="H152" s="1"/>
    </row>
    <row r="153" spans="1:8" x14ac:dyDescent="0.25">
      <c r="A153" s="4">
        <v>49192</v>
      </c>
      <c r="B153" s="14"/>
      <c r="C153" s="20">
        <f t="shared" si="10"/>
        <v>8167879.4226070074</v>
      </c>
      <c r="D153" s="20">
        <f t="shared" si="11"/>
        <v>54792.857793322008</v>
      </c>
      <c r="E153" s="20">
        <v>61301</v>
      </c>
      <c r="F153" s="1">
        <f t="shared" si="8"/>
        <v>6508.1422066779924</v>
      </c>
      <c r="G153" s="1">
        <f t="shared" si="9"/>
        <v>54792.857793322008</v>
      </c>
      <c r="H153" s="1"/>
    </row>
    <row r="154" spans="1:8" x14ac:dyDescent="0.25">
      <c r="A154" s="4">
        <v>49222</v>
      </c>
      <c r="B154" s="14"/>
      <c r="C154" s="20">
        <f t="shared" si="10"/>
        <v>8161371.2804003293</v>
      </c>
      <c r="D154" s="20">
        <f t="shared" si="11"/>
        <v>54749.199006018876</v>
      </c>
      <c r="E154" s="20">
        <v>61301</v>
      </c>
      <c r="F154" s="1">
        <f t="shared" si="8"/>
        <v>6551.8009939811236</v>
      </c>
      <c r="G154" s="1">
        <f t="shared" si="9"/>
        <v>54749.199006018876</v>
      </c>
      <c r="H154" s="1"/>
    </row>
    <row r="155" spans="1:8" x14ac:dyDescent="0.25">
      <c r="A155" s="4">
        <v>49253</v>
      </c>
      <c r="B155" s="14"/>
      <c r="C155" s="20">
        <f t="shared" si="10"/>
        <v>8154819.4794063484</v>
      </c>
      <c r="D155" s="20">
        <f t="shared" si="11"/>
        <v>54705.247341017588</v>
      </c>
      <c r="E155" s="20">
        <v>61301</v>
      </c>
      <c r="F155" s="1">
        <f t="shared" si="8"/>
        <v>6595.752658982412</v>
      </c>
      <c r="G155" s="1">
        <f t="shared" si="9"/>
        <v>54705.247341017588</v>
      </c>
      <c r="H155" s="1"/>
    </row>
    <row r="156" spans="1:8" x14ac:dyDescent="0.25">
      <c r="A156" s="4">
        <v>49283</v>
      </c>
      <c r="B156" s="14"/>
      <c r="C156" s="20">
        <f t="shared" si="10"/>
        <v>8148223.7267473657</v>
      </c>
      <c r="D156" s="20">
        <f t="shared" si="11"/>
        <v>54661.000833596911</v>
      </c>
      <c r="E156" s="20">
        <v>61301</v>
      </c>
      <c r="F156" s="1">
        <f t="shared" si="8"/>
        <v>6639.9991664030895</v>
      </c>
      <c r="G156" s="1">
        <f t="shared" si="9"/>
        <v>54661.000833596911</v>
      </c>
      <c r="H156" s="1"/>
    </row>
    <row r="157" spans="1:8" x14ac:dyDescent="0.25">
      <c r="A157" s="4">
        <v>49314</v>
      </c>
      <c r="B157" s="14"/>
      <c r="C157" s="20">
        <f t="shared" si="10"/>
        <v>8141583.7275809627</v>
      </c>
      <c r="D157" s="20">
        <f t="shared" si="11"/>
        <v>54616.457505855622</v>
      </c>
      <c r="E157" s="20">
        <v>61301</v>
      </c>
      <c r="F157" s="1">
        <f t="shared" si="8"/>
        <v>6684.542494144378</v>
      </c>
      <c r="G157" s="1">
        <f t="shared" si="9"/>
        <v>54616.457505855622</v>
      </c>
      <c r="H157" s="1"/>
    </row>
    <row r="158" spans="1:8" x14ac:dyDescent="0.25">
      <c r="A158" s="4">
        <v>49345</v>
      </c>
      <c r="B158" s="14"/>
      <c r="C158" s="20">
        <f t="shared" si="10"/>
        <v>8134899.1850868184</v>
      </c>
      <c r="D158" s="20">
        <f t="shared" si="11"/>
        <v>54571.615366624079</v>
      </c>
      <c r="E158" s="20">
        <v>61301</v>
      </c>
      <c r="F158" s="1">
        <f t="shared" si="8"/>
        <v>6729.3846333759211</v>
      </c>
      <c r="G158" s="1">
        <f t="shared" si="9"/>
        <v>54571.615366624079</v>
      </c>
      <c r="H158" s="1"/>
    </row>
    <row r="159" spans="1:8" x14ac:dyDescent="0.25">
      <c r="A159" s="4">
        <v>49373</v>
      </c>
      <c r="B159" s="14"/>
      <c r="C159" s="20">
        <f t="shared" si="10"/>
        <v>8128169.8004534421</v>
      </c>
      <c r="D159" s="20">
        <f t="shared" si="11"/>
        <v>54526.472411375173</v>
      </c>
      <c r="E159" s="20">
        <v>61301</v>
      </c>
      <c r="F159" s="1">
        <f t="shared" si="8"/>
        <v>6774.5275886248273</v>
      </c>
      <c r="G159" s="1">
        <f t="shared" si="9"/>
        <v>54526.472411375173</v>
      </c>
      <c r="H159" s="1"/>
    </row>
    <row r="160" spans="1:8" x14ac:dyDescent="0.25">
      <c r="A160" s="4">
        <v>49404</v>
      </c>
      <c r="B160" s="14"/>
      <c r="C160" s="20">
        <f t="shared" si="10"/>
        <v>8121395.2728648176</v>
      </c>
      <c r="D160" s="20">
        <f t="shared" si="11"/>
        <v>54481.026622134821</v>
      </c>
      <c r="E160" s="20">
        <v>61301</v>
      </c>
      <c r="F160" s="1">
        <f t="shared" si="8"/>
        <v>6819.9733778651789</v>
      </c>
      <c r="G160" s="1">
        <f t="shared" si="9"/>
        <v>54481.026622134821</v>
      </c>
      <c r="H160" s="1"/>
    </row>
    <row r="161" spans="1:8" x14ac:dyDescent="0.25">
      <c r="A161" s="4">
        <v>49434</v>
      </c>
      <c r="B161" s="14"/>
      <c r="C161" s="20">
        <f t="shared" si="10"/>
        <v>8114575.2994869528</v>
      </c>
      <c r="D161" s="20">
        <f t="shared" si="11"/>
        <v>54435.275967391644</v>
      </c>
      <c r="E161" s="20">
        <v>61301</v>
      </c>
      <c r="F161" s="1">
        <f t="shared" si="8"/>
        <v>6865.7240326083556</v>
      </c>
      <c r="G161" s="1">
        <f t="shared" si="9"/>
        <v>54435.275967391644</v>
      </c>
      <c r="H161" s="1"/>
    </row>
    <row r="162" spans="1:8" x14ac:dyDescent="0.25">
      <c r="A162" s="4">
        <v>49465</v>
      </c>
      <c r="B162" s="14"/>
      <c r="C162" s="20">
        <f t="shared" si="10"/>
        <v>8107709.575454344</v>
      </c>
      <c r="D162" s="20">
        <f t="shared" si="11"/>
        <v>54389.218402006227</v>
      </c>
      <c r="E162" s="20">
        <v>61301</v>
      </c>
      <c r="F162" s="1">
        <f t="shared" si="8"/>
        <v>6911.7815979937732</v>
      </c>
      <c r="G162" s="1">
        <f t="shared" si="9"/>
        <v>54389.218402006227</v>
      </c>
      <c r="H162" s="1"/>
    </row>
    <row r="163" spans="1:8" x14ac:dyDescent="0.25">
      <c r="A163" s="4">
        <v>49495</v>
      </c>
      <c r="B163" s="14"/>
      <c r="C163" s="20">
        <f t="shared" si="10"/>
        <v>8100797.7938563507</v>
      </c>
      <c r="D163" s="20">
        <f t="shared" si="11"/>
        <v>54342.851867119687</v>
      </c>
      <c r="E163" s="20">
        <v>61301</v>
      </c>
      <c r="F163" s="1">
        <f t="shared" si="8"/>
        <v>6958.1481328803129</v>
      </c>
      <c r="G163" s="1">
        <f t="shared" si="9"/>
        <v>54342.851867119687</v>
      </c>
      <c r="H163" s="1"/>
    </row>
    <row r="164" spans="1:8" x14ac:dyDescent="0.25">
      <c r="A164" s="4">
        <v>49526</v>
      </c>
      <c r="B164" s="14"/>
      <c r="C164" s="20">
        <f t="shared" si="10"/>
        <v>8093839.6457234705</v>
      </c>
      <c r="D164" s="20">
        <f t="shared" si="11"/>
        <v>54296.174290061615</v>
      </c>
      <c r="E164" s="20">
        <v>61301</v>
      </c>
      <c r="F164" s="1">
        <f t="shared" si="8"/>
        <v>7004.8257099383845</v>
      </c>
      <c r="G164" s="1">
        <f t="shared" si="9"/>
        <v>54296.174290061615</v>
      </c>
      <c r="H164" s="1"/>
    </row>
    <row r="165" spans="1:8" x14ac:dyDescent="0.25">
      <c r="A165" s="4">
        <v>49557</v>
      </c>
      <c r="B165" s="14"/>
      <c r="C165" s="20">
        <f t="shared" si="10"/>
        <v>8086834.8200135324</v>
      </c>
      <c r="D165" s="20">
        <f t="shared" si="11"/>
        <v>54249.183584257444</v>
      </c>
      <c r="E165" s="20">
        <v>61301</v>
      </c>
      <c r="F165" s="1">
        <f t="shared" si="8"/>
        <v>7051.8164157425563</v>
      </c>
      <c r="G165" s="1">
        <f t="shared" si="9"/>
        <v>54249.183584257444</v>
      </c>
      <c r="H165" s="1"/>
    </row>
    <row r="166" spans="1:8" x14ac:dyDescent="0.25">
      <c r="A166" s="4">
        <v>49587</v>
      </c>
      <c r="B166" s="14"/>
      <c r="C166" s="20">
        <f t="shared" si="10"/>
        <v>8079783.0035977894</v>
      </c>
      <c r="D166" s="20">
        <f t="shared" si="11"/>
        <v>54201.877649135167</v>
      </c>
      <c r="E166" s="20">
        <v>61301</v>
      </c>
      <c r="F166" s="1">
        <f t="shared" si="8"/>
        <v>7099.1223508648327</v>
      </c>
      <c r="G166" s="1">
        <f t="shared" si="9"/>
        <v>54201.877649135167</v>
      </c>
      <c r="H166" s="1"/>
    </row>
    <row r="167" spans="1:8" x14ac:dyDescent="0.25">
      <c r="A167" s="4">
        <v>49618</v>
      </c>
      <c r="B167" s="14"/>
      <c r="C167" s="20">
        <f t="shared" si="10"/>
        <v>8072683.8812469244</v>
      </c>
      <c r="D167" s="20">
        <f t="shared" si="11"/>
        <v>54154.254370031449</v>
      </c>
      <c r="E167" s="20">
        <v>61301</v>
      </c>
      <c r="F167" s="1">
        <f t="shared" si="8"/>
        <v>7146.7456299685509</v>
      </c>
      <c r="G167" s="1">
        <f t="shared" si="9"/>
        <v>54154.254370031449</v>
      </c>
      <c r="H167" s="1"/>
    </row>
    <row r="168" spans="1:8" x14ac:dyDescent="0.25">
      <c r="A168" s="4">
        <v>49648</v>
      </c>
      <c r="B168" s="14"/>
      <c r="C168" s="20">
        <f t="shared" si="10"/>
        <v>8065537.1356169563</v>
      </c>
      <c r="D168" s="20">
        <f t="shared" si="11"/>
        <v>54106.31161809709</v>
      </c>
      <c r="E168" s="20">
        <v>61301</v>
      </c>
      <c r="F168" s="1">
        <f t="shared" si="8"/>
        <v>7194.6883819029099</v>
      </c>
      <c r="G168" s="1">
        <f t="shared" si="9"/>
        <v>54106.31161809709</v>
      </c>
      <c r="H168" s="1"/>
    </row>
    <row r="169" spans="1:8" x14ac:dyDescent="0.25">
      <c r="A169" s="4">
        <v>49679</v>
      </c>
      <c r="B169" s="14"/>
      <c r="C169" s="20">
        <f t="shared" si="10"/>
        <v>8058342.4472350534</v>
      </c>
      <c r="D169" s="20">
        <f t="shared" si="11"/>
        <v>54058.047250201816</v>
      </c>
      <c r="E169" s="20">
        <v>61301</v>
      </c>
      <c r="F169" s="1">
        <f t="shared" si="8"/>
        <v>7242.9527497981835</v>
      </c>
      <c r="G169" s="1">
        <f t="shared" si="9"/>
        <v>54058.047250201816</v>
      </c>
      <c r="H169" s="1"/>
    </row>
    <row r="170" spans="1:8" x14ac:dyDescent="0.25">
      <c r="A170" s="4">
        <v>49710</v>
      </c>
      <c r="B170" s="14"/>
      <c r="C170" s="20">
        <f t="shared" si="10"/>
        <v>8051099.4944852553</v>
      </c>
      <c r="D170" s="20">
        <f t="shared" si="11"/>
        <v>54009.459108838586</v>
      </c>
      <c r="E170" s="20">
        <v>61301</v>
      </c>
      <c r="F170" s="1">
        <f t="shared" si="8"/>
        <v>7291.540891161414</v>
      </c>
      <c r="G170" s="1">
        <f t="shared" si="9"/>
        <v>54009.459108838586</v>
      </c>
      <c r="H170" s="1"/>
    </row>
    <row r="171" spans="1:8" x14ac:dyDescent="0.25">
      <c r="A171" s="4">
        <v>49739</v>
      </c>
      <c r="B171" s="14"/>
      <c r="C171" s="20">
        <f t="shared" si="10"/>
        <v>8043807.9535940941</v>
      </c>
      <c r="D171" s="20">
        <f t="shared" si="11"/>
        <v>53960.54502202705</v>
      </c>
      <c r="E171" s="20">
        <v>61301</v>
      </c>
      <c r="F171" s="1">
        <f t="shared" si="8"/>
        <v>7340.4549779729496</v>
      </c>
      <c r="G171" s="1">
        <f t="shared" si="9"/>
        <v>53960.54502202705</v>
      </c>
      <c r="H171" s="1"/>
    </row>
    <row r="172" spans="1:8" x14ac:dyDescent="0.25">
      <c r="A172" s="4">
        <v>49770</v>
      </c>
      <c r="B172" s="14"/>
      <c r="C172" s="20">
        <f t="shared" si="10"/>
        <v>8036467.4986161208</v>
      </c>
      <c r="D172" s="20">
        <f t="shared" si="11"/>
        <v>53911.30280321648</v>
      </c>
      <c r="E172" s="20">
        <v>61301</v>
      </c>
      <c r="F172" s="1">
        <f t="shared" si="8"/>
        <v>7389.6971967835198</v>
      </c>
      <c r="G172" s="1">
        <f t="shared" si="9"/>
        <v>53911.30280321648</v>
      </c>
      <c r="H172" s="1"/>
    </row>
    <row r="173" spans="1:8" x14ac:dyDescent="0.25">
      <c r="A173" s="4">
        <v>49800</v>
      </c>
      <c r="B173" s="14"/>
      <c r="C173" s="20">
        <f t="shared" si="10"/>
        <v>8029077.8014193373</v>
      </c>
      <c r="D173" s="20">
        <f t="shared" si="11"/>
        <v>53861.730251188063</v>
      </c>
      <c r="E173" s="20">
        <v>61301</v>
      </c>
      <c r="F173" s="1">
        <f t="shared" ref="F173:F236" si="12">E173-D173</f>
        <v>7439.2697488119375</v>
      </c>
      <c r="G173" s="1">
        <f t="shared" ref="G173:G236" si="13">D173</f>
        <v>53861.730251188063</v>
      </c>
      <c r="H173" s="1"/>
    </row>
    <row r="174" spans="1:8" x14ac:dyDescent="0.25">
      <c r="A174" s="4">
        <v>49831</v>
      </c>
      <c r="B174" s="14"/>
      <c r="C174" s="20">
        <f t="shared" ref="C174:C237" si="14">C173-F173-H174</f>
        <v>8021638.5316705257</v>
      </c>
      <c r="D174" s="20">
        <f t="shared" si="11"/>
        <v>53811.825149956443</v>
      </c>
      <c r="E174" s="20">
        <v>61301</v>
      </c>
      <c r="F174" s="1">
        <f t="shared" si="12"/>
        <v>7489.1748500435569</v>
      </c>
      <c r="G174" s="1">
        <f t="shared" si="13"/>
        <v>53811.825149956443</v>
      </c>
      <c r="H174" s="1"/>
    </row>
    <row r="175" spans="1:8" x14ac:dyDescent="0.25">
      <c r="A175" s="4">
        <v>49861</v>
      </c>
      <c r="B175" s="14"/>
      <c r="C175" s="20">
        <f t="shared" si="14"/>
        <v>8014149.3568204818</v>
      </c>
      <c r="D175" s="20">
        <f t="shared" si="11"/>
        <v>53761.585268670729</v>
      </c>
      <c r="E175" s="20">
        <v>61301</v>
      </c>
      <c r="F175" s="1">
        <f t="shared" si="12"/>
        <v>7539.4147313292706</v>
      </c>
      <c r="G175" s="1">
        <f t="shared" si="13"/>
        <v>53761.585268670729</v>
      </c>
      <c r="H175" s="1"/>
    </row>
    <row r="176" spans="1:8" x14ac:dyDescent="0.25">
      <c r="A176" s="4">
        <v>49892</v>
      </c>
      <c r="B176" s="14"/>
      <c r="C176" s="20">
        <f t="shared" si="14"/>
        <v>8006609.9420891525</v>
      </c>
      <c r="D176" s="20">
        <f t="shared" si="11"/>
        <v>53711.008361514738</v>
      </c>
      <c r="E176" s="20">
        <v>61301</v>
      </c>
      <c r="F176" s="1">
        <f t="shared" si="12"/>
        <v>7589.9916384852622</v>
      </c>
      <c r="G176" s="1">
        <f t="shared" si="13"/>
        <v>53711.008361514738</v>
      </c>
      <c r="H176" s="1"/>
    </row>
    <row r="177" spans="1:8" x14ac:dyDescent="0.25">
      <c r="A177" s="4">
        <v>49923</v>
      </c>
      <c r="B177" s="14"/>
      <c r="C177" s="20">
        <f t="shared" si="14"/>
        <v>7999019.9504506672</v>
      </c>
      <c r="D177" s="20">
        <f t="shared" si="11"/>
        <v>53660.092167606555</v>
      </c>
      <c r="E177" s="20">
        <v>61301</v>
      </c>
      <c r="F177" s="1">
        <f t="shared" si="12"/>
        <v>7640.9078323934446</v>
      </c>
      <c r="G177" s="1">
        <f t="shared" si="13"/>
        <v>53660.092167606555</v>
      </c>
      <c r="H177" s="1"/>
    </row>
    <row r="178" spans="1:8" x14ac:dyDescent="0.25">
      <c r="A178" s="4">
        <v>49953</v>
      </c>
      <c r="B178" s="14"/>
      <c r="C178" s="20">
        <f t="shared" si="14"/>
        <v>7991379.0426182738</v>
      </c>
      <c r="D178" s="20">
        <f t="shared" si="11"/>
        <v>53608.834410897594</v>
      </c>
      <c r="E178" s="20">
        <v>61301</v>
      </c>
      <c r="F178" s="1">
        <f t="shared" si="12"/>
        <v>7692.1655891024056</v>
      </c>
      <c r="G178" s="1">
        <f t="shared" si="13"/>
        <v>53608.834410897594</v>
      </c>
      <c r="H178" s="1"/>
    </row>
    <row r="179" spans="1:8" x14ac:dyDescent="0.25">
      <c r="A179" s="4">
        <v>49984</v>
      </c>
      <c r="B179" s="14"/>
      <c r="C179" s="20">
        <f t="shared" si="14"/>
        <v>7983686.8770291712</v>
      </c>
      <c r="D179" s="20">
        <f t="shared" si="11"/>
        <v>53557.232800070691</v>
      </c>
      <c r="E179" s="20">
        <v>61301</v>
      </c>
      <c r="F179" s="1">
        <f t="shared" si="12"/>
        <v>7743.7671999293088</v>
      </c>
      <c r="G179" s="1">
        <f t="shared" si="13"/>
        <v>53557.232800070691</v>
      </c>
      <c r="H179" s="1"/>
    </row>
    <row r="180" spans="1:8" x14ac:dyDescent="0.25">
      <c r="A180" s="4">
        <v>50014</v>
      </c>
      <c r="B180" s="14"/>
      <c r="C180" s="20">
        <f t="shared" si="14"/>
        <v>7975943.1098292423</v>
      </c>
      <c r="D180" s="20">
        <f t="shared" si="11"/>
        <v>53505.285028437829</v>
      </c>
      <c r="E180" s="20">
        <v>61301</v>
      </c>
      <c r="F180" s="1">
        <f t="shared" si="12"/>
        <v>7795.7149715621708</v>
      </c>
      <c r="G180" s="1">
        <f t="shared" si="13"/>
        <v>53505.285028437829</v>
      </c>
      <c r="H180" s="1"/>
    </row>
    <row r="181" spans="1:8" x14ac:dyDescent="0.25">
      <c r="A181" s="4">
        <v>50045</v>
      </c>
      <c r="B181" s="14"/>
      <c r="C181" s="20">
        <f t="shared" si="14"/>
        <v>7968147.3948576804</v>
      </c>
      <c r="D181" s="20">
        <f t="shared" si="11"/>
        <v>53452.988773836936</v>
      </c>
      <c r="E181" s="20">
        <v>61301</v>
      </c>
      <c r="F181" s="1">
        <f t="shared" si="12"/>
        <v>7848.0112261630638</v>
      </c>
      <c r="G181" s="1">
        <f t="shared" si="13"/>
        <v>53452.988773836936</v>
      </c>
      <c r="H181" s="1"/>
    </row>
    <row r="182" spans="1:8" x14ac:dyDescent="0.25">
      <c r="A182" s="4">
        <v>50076</v>
      </c>
      <c r="B182" s="14"/>
      <c r="C182" s="20">
        <f t="shared" si="14"/>
        <v>7960299.3836315172</v>
      </c>
      <c r="D182" s="20">
        <f t="shared" si="11"/>
        <v>53400.341698528093</v>
      </c>
      <c r="E182" s="20">
        <v>61301</v>
      </c>
      <c r="F182" s="1">
        <f t="shared" si="12"/>
        <v>7900.6583014719072</v>
      </c>
      <c r="G182" s="1">
        <f t="shared" si="13"/>
        <v>53400.341698528093</v>
      </c>
      <c r="H182" s="1"/>
    </row>
    <row r="183" spans="1:8" x14ac:dyDescent="0.25">
      <c r="A183" s="4">
        <v>50104</v>
      </c>
      <c r="B183" s="14"/>
      <c r="C183" s="20">
        <f t="shared" si="14"/>
        <v>7952398.7253300454</v>
      </c>
      <c r="D183" s="20">
        <f t="shared" si="11"/>
        <v>53347.341449089057</v>
      </c>
      <c r="E183" s="20">
        <v>61301</v>
      </c>
      <c r="F183" s="1">
        <f t="shared" si="12"/>
        <v>7953.6585509109427</v>
      </c>
      <c r="G183" s="1">
        <f t="shared" si="13"/>
        <v>53347.341449089057</v>
      </c>
      <c r="H183" s="1"/>
    </row>
    <row r="184" spans="1:8" x14ac:dyDescent="0.25">
      <c r="A184" s="4">
        <v>50135</v>
      </c>
      <c r="B184" s="14"/>
      <c r="C184" s="20">
        <f t="shared" si="14"/>
        <v>7944445.0667791348</v>
      </c>
      <c r="D184" s="20">
        <f t="shared" si="11"/>
        <v>53293.985656310026</v>
      </c>
      <c r="E184" s="20">
        <v>61301</v>
      </c>
      <c r="F184" s="1">
        <f t="shared" si="12"/>
        <v>8007.0143436899743</v>
      </c>
      <c r="G184" s="1">
        <f t="shared" si="13"/>
        <v>53293.985656310026</v>
      </c>
      <c r="H184" s="1"/>
    </row>
    <row r="185" spans="1:8" x14ac:dyDescent="0.25">
      <c r="A185" s="4">
        <v>50165</v>
      </c>
      <c r="B185" s="14"/>
      <c r="C185" s="20">
        <f t="shared" si="14"/>
        <v>7936438.0524354447</v>
      </c>
      <c r="D185" s="20">
        <f t="shared" si="11"/>
        <v>53240.271935087774</v>
      </c>
      <c r="E185" s="20">
        <v>61301</v>
      </c>
      <c r="F185" s="1">
        <f t="shared" si="12"/>
        <v>8060.7280649122258</v>
      </c>
      <c r="G185" s="1">
        <f t="shared" si="13"/>
        <v>53240.271935087774</v>
      </c>
      <c r="H185" s="1"/>
    </row>
    <row r="186" spans="1:8" x14ac:dyDescent="0.25">
      <c r="A186" s="4">
        <v>50196</v>
      </c>
      <c r="B186" s="14"/>
      <c r="C186" s="20">
        <f t="shared" si="14"/>
        <v>7928377.3243705323</v>
      </c>
      <c r="D186" s="20">
        <f t="shared" si="11"/>
        <v>53186.197884318994</v>
      </c>
      <c r="E186" s="20">
        <v>61301</v>
      </c>
      <c r="F186" s="1">
        <f t="shared" si="12"/>
        <v>8114.8021156810064</v>
      </c>
      <c r="G186" s="1">
        <f t="shared" si="13"/>
        <v>53186.197884318994</v>
      </c>
      <c r="H186" s="1"/>
    </row>
    <row r="187" spans="1:8" x14ac:dyDescent="0.25">
      <c r="A187" s="4">
        <v>50226</v>
      </c>
      <c r="B187" s="14"/>
      <c r="C187" s="20">
        <f t="shared" si="14"/>
        <v>7920262.5222548516</v>
      </c>
      <c r="D187" s="20">
        <f t="shared" si="11"/>
        <v>53131.761086792969</v>
      </c>
      <c r="E187" s="20">
        <v>61301</v>
      </c>
      <c r="F187" s="1">
        <f t="shared" si="12"/>
        <v>8169.2389132070311</v>
      </c>
      <c r="G187" s="1">
        <f t="shared" si="13"/>
        <v>53131.761086792969</v>
      </c>
      <c r="H187" s="1"/>
    </row>
    <row r="188" spans="1:8" x14ac:dyDescent="0.25">
      <c r="A188" s="4">
        <v>50257</v>
      </c>
      <c r="B188" s="14"/>
      <c r="C188" s="20">
        <f t="shared" si="14"/>
        <v>7912093.2833416443</v>
      </c>
      <c r="D188" s="20">
        <f t="shared" si="11"/>
        <v>53076.959109083538</v>
      </c>
      <c r="E188" s="20">
        <v>61301</v>
      </c>
      <c r="F188" s="1">
        <f t="shared" si="12"/>
        <v>8224.0408909164616</v>
      </c>
      <c r="G188" s="1">
        <f t="shared" si="13"/>
        <v>53076.959109083538</v>
      </c>
      <c r="H188" s="1"/>
    </row>
    <row r="189" spans="1:8" x14ac:dyDescent="0.25">
      <c r="A189" s="4">
        <v>50288</v>
      </c>
      <c r="B189" s="14"/>
      <c r="C189" s="20">
        <f t="shared" si="14"/>
        <v>7903869.2424507281</v>
      </c>
      <c r="D189" s="20">
        <f t="shared" si="11"/>
        <v>53021.789501440304</v>
      </c>
      <c r="E189" s="20">
        <v>61301</v>
      </c>
      <c r="F189" s="1">
        <f t="shared" si="12"/>
        <v>8279.2104985596961</v>
      </c>
      <c r="G189" s="1">
        <f t="shared" si="13"/>
        <v>53021.789501440304</v>
      </c>
      <c r="H189" s="1"/>
    </row>
    <row r="190" spans="1:8" x14ac:dyDescent="0.25">
      <c r="A190" s="4">
        <v>50318</v>
      </c>
      <c r="B190" s="14"/>
      <c r="C190" s="20">
        <f t="shared" si="14"/>
        <v>7895590.0319521688</v>
      </c>
      <c r="D190" s="20">
        <f t="shared" si="11"/>
        <v>52966.249797679135</v>
      </c>
      <c r="E190" s="20">
        <v>61301</v>
      </c>
      <c r="F190" s="1">
        <f t="shared" si="12"/>
        <v>8334.7502023208654</v>
      </c>
      <c r="G190" s="1">
        <f t="shared" si="13"/>
        <v>52966.249797679135</v>
      </c>
      <c r="H190" s="1"/>
    </row>
    <row r="191" spans="1:8" x14ac:dyDescent="0.25">
      <c r="A191" s="4">
        <v>50349</v>
      </c>
      <c r="B191" s="14"/>
      <c r="C191" s="20">
        <f t="shared" si="14"/>
        <v>7887255.2817498483</v>
      </c>
      <c r="D191" s="20">
        <f t="shared" si="11"/>
        <v>52910.3375150719</v>
      </c>
      <c r="E191" s="20">
        <v>61301</v>
      </c>
      <c r="F191" s="1">
        <f t="shared" si="12"/>
        <v>8390.6624849280997</v>
      </c>
      <c r="G191" s="1">
        <f t="shared" si="13"/>
        <v>52910.3375150719</v>
      </c>
      <c r="H191" s="1"/>
    </row>
    <row r="192" spans="1:8" x14ac:dyDescent="0.25">
      <c r="A192" s="4">
        <v>50379</v>
      </c>
      <c r="B192" s="14"/>
      <c r="C192" s="20">
        <f t="shared" si="14"/>
        <v>7878864.6192649202</v>
      </c>
      <c r="D192" s="20">
        <f t="shared" si="11"/>
        <v>52854.050154235505</v>
      </c>
      <c r="E192" s="20">
        <v>61301</v>
      </c>
      <c r="F192" s="1">
        <f t="shared" si="12"/>
        <v>8446.949845764495</v>
      </c>
      <c r="G192" s="1">
        <f t="shared" si="13"/>
        <v>52854.050154235505</v>
      </c>
      <c r="H192" s="1"/>
    </row>
    <row r="193" spans="1:8" x14ac:dyDescent="0.25">
      <c r="A193" s="4">
        <v>50410</v>
      </c>
      <c r="B193" s="14"/>
      <c r="C193" s="20">
        <f t="shared" si="14"/>
        <v>7870417.6694191555</v>
      </c>
      <c r="D193" s="20">
        <f t="shared" si="11"/>
        <v>52797.385199020173</v>
      </c>
      <c r="E193" s="20">
        <v>61301</v>
      </c>
      <c r="F193" s="1">
        <f t="shared" si="12"/>
        <v>8503.6148009798271</v>
      </c>
      <c r="G193" s="1">
        <f t="shared" si="13"/>
        <v>52797.385199020173</v>
      </c>
      <c r="H193" s="1"/>
    </row>
    <row r="194" spans="1:8" x14ac:dyDescent="0.25">
      <c r="A194" s="4">
        <v>50441</v>
      </c>
      <c r="B194" s="14"/>
      <c r="C194" s="20">
        <f t="shared" si="14"/>
        <v>7861914.0546181761</v>
      </c>
      <c r="D194" s="20">
        <f t="shared" si="11"/>
        <v>52740.340116396932</v>
      </c>
      <c r="E194" s="20">
        <v>61301</v>
      </c>
      <c r="F194" s="1">
        <f t="shared" si="12"/>
        <v>8560.659883603068</v>
      </c>
      <c r="G194" s="1">
        <f t="shared" si="13"/>
        <v>52740.340116396932</v>
      </c>
      <c r="H194" s="1"/>
    </row>
    <row r="195" spans="1:8" x14ac:dyDescent="0.25">
      <c r="A195" s="4">
        <v>50469</v>
      </c>
      <c r="B195" s="14"/>
      <c r="C195" s="20">
        <f t="shared" si="14"/>
        <v>7853353.3947345726</v>
      </c>
      <c r="D195" s="20">
        <f t="shared" si="11"/>
        <v>52682.91235634443</v>
      </c>
      <c r="E195" s="20">
        <v>61301</v>
      </c>
      <c r="F195" s="1">
        <f t="shared" si="12"/>
        <v>8618.08764365557</v>
      </c>
      <c r="G195" s="1">
        <f t="shared" si="13"/>
        <v>52682.91235634443</v>
      </c>
      <c r="H195" s="1"/>
    </row>
    <row r="196" spans="1:8" x14ac:dyDescent="0.25">
      <c r="A196" s="4">
        <v>50500</v>
      </c>
      <c r="B196" s="14"/>
      <c r="C196" s="20">
        <f t="shared" si="14"/>
        <v>7844735.3070909167</v>
      </c>
      <c r="D196" s="20">
        <f t="shared" si="11"/>
        <v>52625.099351734905</v>
      </c>
      <c r="E196" s="20">
        <v>61301</v>
      </c>
      <c r="F196" s="1">
        <f t="shared" si="12"/>
        <v>8675.9006482650948</v>
      </c>
      <c r="G196" s="1">
        <f t="shared" si="13"/>
        <v>52625.099351734905</v>
      </c>
      <c r="H196" s="1"/>
    </row>
    <row r="197" spans="1:8" x14ac:dyDescent="0.25">
      <c r="A197" s="4">
        <v>50530</v>
      </c>
      <c r="B197" s="14"/>
      <c r="C197" s="20">
        <f t="shared" si="14"/>
        <v>7836059.4064426515</v>
      </c>
      <c r="D197" s="20">
        <f t="shared" si="11"/>
        <v>52566.898518219452</v>
      </c>
      <c r="E197" s="20">
        <v>61301</v>
      </c>
      <c r="F197" s="1">
        <f t="shared" si="12"/>
        <v>8734.1014817805481</v>
      </c>
      <c r="G197" s="1">
        <f t="shared" si="13"/>
        <v>52566.898518219452</v>
      </c>
      <c r="H197" s="1"/>
    </row>
    <row r="198" spans="1:8" x14ac:dyDescent="0.25">
      <c r="A198" s="4">
        <v>50561</v>
      </c>
      <c r="B198" s="14"/>
      <c r="C198" s="20">
        <f t="shared" si="14"/>
        <v>7827325.3049608711</v>
      </c>
      <c r="D198" s="20">
        <f t="shared" si="11"/>
        <v>52508.307254112508</v>
      </c>
      <c r="E198" s="20">
        <v>61301</v>
      </c>
      <c r="F198" s="1">
        <f t="shared" si="12"/>
        <v>8792.6927458874925</v>
      </c>
      <c r="G198" s="1">
        <f t="shared" si="13"/>
        <v>52508.307254112508</v>
      </c>
      <c r="H198" s="1"/>
    </row>
    <row r="199" spans="1:8" x14ac:dyDescent="0.25">
      <c r="A199" s="4">
        <v>50591</v>
      </c>
      <c r="B199" s="14"/>
      <c r="C199" s="20">
        <f t="shared" si="14"/>
        <v>7818532.6122149834</v>
      </c>
      <c r="D199" s="20">
        <f t="shared" si="11"/>
        <v>52449.322940275517</v>
      </c>
      <c r="E199" s="20">
        <v>61301</v>
      </c>
      <c r="F199" s="1">
        <f t="shared" si="12"/>
        <v>8851.6770597244831</v>
      </c>
      <c r="G199" s="1">
        <f t="shared" si="13"/>
        <v>52449.322940275517</v>
      </c>
      <c r="H199" s="1"/>
    </row>
    <row r="200" spans="1:8" x14ac:dyDescent="0.25">
      <c r="A200" s="4">
        <v>50622</v>
      </c>
      <c r="B200" s="14"/>
      <c r="C200" s="20">
        <f t="shared" si="14"/>
        <v>7809680.9351552585</v>
      </c>
      <c r="D200" s="20">
        <f t="shared" ref="D200:D263" si="15">($C$1%*C200)/12</f>
        <v>52389.942939999863</v>
      </c>
      <c r="E200" s="20">
        <v>61301</v>
      </c>
      <c r="F200" s="1">
        <f t="shared" si="12"/>
        <v>8911.0570600001374</v>
      </c>
      <c r="G200" s="1">
        <f t="shared" si="13"/>
        <v>52389.942939999863</v>
      </c>
      <c r="H200" s="1"/>
    </row>
    <row r="201" spans="1:8" x14ac:dyDescent="0.25">
      <c r="A201" s="4">
        <v>50653</v>
      </c>
      <c r="B201" s="14"/>
      <c r="C201" s="20">
        <f t="shared" si="14"/>
        <v>7800769.878095258</v>
      </c>
      <c r="D201" s="20">
        <f t="shared" si="15"/>
        <v>52330.16459888903</v>
      </c>
      <c r="E201" s="20">
        <v>61301</v>
      </c>
      <c r="F201" s="1">
        <f t="shared" si="12"/>
        <v>8970.8354011109695</v>
      </c>
      <c r="G201" s="1">
        <f t="shared" si="13"/>
        <v>52330.16459888903</v>
      </c>
      <c r="H201" s="1"/>
    </row>
    <row r="202" spans="1:8" x14ac:dyDescent="0.25">
      <c r="A202" s="4">
        <v>50683</v>
      </c>
      <c r="B202" s="14"/>
      <c r="C202" s="20">
        <f t="shared" si="14"/>
        <v>7791799.0426941467</v>
      </c>
      <c r="D202" s="20">
        <f t="shared" si="15"/>
        <v>52269.985244739895</v>
      </c>
      <c r="E202" s="20">
        <v>61301</v>
      </c>
      <c r="F202" s="1">
        <f t="shared" si="12"/>
        <v>9031.0147552601047</v>
      </c>
      <c r="G202" s="1">
        <f t="shared" si="13"/>
        <v>52269.985244739895</v>
      </c>
      <c r="H202" s="1"/>
    </row>
    <row r="203" spans="1:8" x14ac:dyDescent="0.25">
      <c r="A203" s="4">
        <v>50714</v>
      </c>
      <c r="B203" s="14"/>
      <c r="C203" s="20">
        <f t="shared" si="14"/>
        <v>7782768.0279388865</v>
      </c>
      <c r="D203" s="20">
        <f t="shared" si="15"/>
        <v>52209.402187423366</v>
      </c>
      <c r="E203" s="20">
        <v>61301</v>
      </c>
      <c r="F203" s="1">
        <f t="shared" si="12"/>
        <v>9091.5978125766342</v>
      </c>
      <c r="G203" s="1">
        <f t="shared" si="13"/>
        <v>52209.402187423366</v>
      </c>
      <c r="H203" s="1"/>
    </row>
    <row r="204" spans="1:8" x14ac:dyDescent="0.25">
      <c r="A204" s="4">
        <v>50744</v>
      </c>
      <c r="B204" s="14"/>
      <c r="C204" s="20">
        <f t="shared" si="14"/>
        <v>7773676.4301263103</v>
      </c>
      <c r="D204" s="20">
        <f t="shared" si="15"/>
        <v>52148.412718764004</v>
      </c>
      <c r="E204" s="20">
        <v>61301</v>
      </c>
      <c r="F204" s="1">
        <f t="shared" si="12"/>
        <v>9152.5872812359958</v>
      </c>
      <c r="G204" s="1">
        <f t="shared" si="13"/>
        <v>52148.412718764004</v>
      </c>
      <c r="H204" s="1"/>
    </row>
    <row r="205" spans="1:8" x14ac:dyDescent="0.25">
      <c r="A205" s="4">
        <v>50775</v>
      </c>
      <c r="B205" s="14"/>
      <c r="C205" s="20">
        <f t="shared" si="14"/>
        <v>7764523.8428450739</v>
      </c>
      <c r="D205" s="20">
        <f t="shared" si="15"/>
        <v>52087.014112419041</v>
      </c>
      <c r="E205" s="20">
        <v>61301</v>
      </c>
      <c r="F205" s="1">
        <f t="shared" si="12"/>
        <v>9213.9858875809587</v>
      </c>
      <c r="G205" s="1">
        <f t="shared" si="13"/>
        <v>52087.014112419041</v>
      </c>
      <c r="H205" s="1"/>
    </row>
    <row r="206" spans="1:8" x14ac:dyDescent="0.25">
      <c r="A206" s="4">
        <v>50806</v>
      </c>
      <c r="B206" s="14"/>
      <c r="C206" s="20">
        <f t="shared" si="14"/>
        <v>7755309.8569574933</v>
      </c>
      <c r="D206" s="20">
        <f t="shared" si="15"/>
        <v>52025.203623756526</v>
      </c>
      <c r="E206" s="20">
        <v>61301</v>
      </c>
      <c r="F206" s="1">
        <f t="shared" si="12"/>
        <v>9275.7963762434738</v>
      </c>
      <c r="G206" s="1">
        <f t="shared" si="13"/>
        <v>52025.203623756526</v>
      </c>
      <c r="H206" s="1"/>
    </row>
    <row r="207" spans="1:8" x14ac:dyDescent="0.25">
      <c r="A207" s="4">
        <v>50834</v>
      </c>
      <c r="B207" s="14"/>
      <c r="C207" s="20">
        <f t="shared" si="14"/>
        <v>7746034.0605812501</v>
      </c>
      <c r="D207" s="20">
        <f t="shared" si="15"/>
        <v>51962.978489732552</v>
      </c>
      <c r="E207" s="20">
        <v>61301</v>
      </c>
      <c r="F207" s="1">
        <f t="shared" si="12"/>
        <v>9338.0215102674483</v>
      </c>
      <c r="G207" s="1">
        <f t="shared" si="13"/>
        <v>51962.978489732552</v>
      </c>
      <c r="H207" s="1"/>
    </row>
    <row r="208" spans="1:8" x14ac:dyDescent="0.25">
      <c r="A208" s="4">
        <v>50865</v>
      </c>
      <c r="B208" s="14"/>
      <c r="C208" s="20">
        <f t="shared" si="14"/>
        <v>7736696.0390709825</v>
      </c>
      <c r="D208" s="20">
        <f t="shared" si="15"/>
        <v>51900.33592876784</v>
      </c>
      <c r="E208" s="20">
        <v>61301</v>
      </c>
      <c r="F208" s="1">
        <f t="shared" si="12"/>
        <v>9400.6640712321605</v>
      </c>
      <c r="G208" s="1">
        <f t="shared" si="13"/>
        <v>51900.33592876784</v>
      </c>
      <c r="H208" s="1"/>
    </row>
    <row r="209" spans="1:8" x14ac:dyDescent="0.25">
      <c r="A209" s="4">
        <v>50895</v>
      </c>
      <c r="B209" s="14"/>
      <c r="C209" s="20">
        <f t="shared" si="14"/>
        <v>7727295.3749997504</v>
      </c>
      <c r="D209" s="20">
        <f t="shared" si="15"/>
        <v>51837.273140623329</v>
      </c>
      <c r="E209" s="20">
        <v>61301</v>
      </c>
      <c r="F209" s="1">
        <f t="shared" si="12"/>
        <v>9463.7268593766712</v>
      </c>
      <c r="G209" s="1">
        <f t="shared" si="13"/>
        <v>51837.273140623329</v>
      </c>
      <c r="H209" s="1"/>
    </row>
    <row r="210" spans="1:8" x14ac:dyDescent="0.25">
      <c r="A210" s="4">
        <v>50926</v>
      </c>
      <c r="B210" s="14"/>
      <c r="C210" s="20">
        <f t="shared" si="14"/>
        <v>7717831.6481403736</v>
      </c>
      <c r="D210" s="20">
        <f t="shared" si="15"/>
        <v>51773.787306275008</v>
      </c>
      <c r="E210" s="20">
        <v>61301</v>
      </c>
      <c r="F210" s="1">
        <f t="shared" si="12"/>
        <v>9527.2126937249923</v>
      </c>
      <c r="G210" s="1">
        <f t="shared" si="13"/>
        <v>51773.787306275008</v>
      </c>
      <c r="H210" s="1"/>
    </row>
    <row r="211" spans="1:8" x14ac:dyDescent="0.25">
      <c r="A211" s="4">
        <v>50956</v>
      </c>
      <c r="B211" s="14"/>
      <c r="C211" s="20">
        <f t="shared" si="14"/>
        <v>7708304.4354466489</v>
      </c>
      <c r="D211" s="20">
        <f t="shared" si="15"/>
        <v>51709.875587787938</v>
      </c>
      <c r="E211" s="20">
        <v>61301</v>
      </c>
      <c r="F211" s="1">
        <f t="shared" si="12"/>
        <v>9591.1244122120625</v>
      </c>
      <c r="G211" s="1">
        <f t="shared" si="13"/>
        <v>51709.875587787938</v>
      </c>
      <c r="H211" s="1"/>
    </row>
    <row r="212" spans="1:8" x14ac:dyDescent="0.25">
      <c r="A212" s="4">
        <v>50987</v>
      </c>
      <c r="B212" s="14"/>
      <c r="C212" s="20">
        <f t="shared" si="14"/>
        <v>7698713.3110344363</v>
      </c>
      <c r="D212" s="20">
        <f t="shared" si="15"/>
        <v>51645.535128189345</v>
      </c>
      <c r="E212" s="20">
        <v>61301</v>
      </c>
      <c r="F212" s="1">
        <f t="shared" si="12"/>
        <v>9655.4648718106546</v>
      </c>
      <c r="G212" s="1">
        <f t="shared" si="13"/>
        <v>51645.535128189345</v>
      </c>
      <c r="H212" s="1"/>
    </row>
    <row r="213" spans="1:8" x14ac:dyDescent="0.25">
      <c r="A213" s="4">
        <v>51018</v>
      </c>
      <c r="B213" s="14"/>
      <c r="C213" s="20">
        <f t="shared" si="14"/>
        <v>7689057.8461626256</v>
      </c>
      <c r="D213" s="20">
        <f t="shared" si="15"/>
        <v>51580.763051340946</v>
      </c>
      <c r="E213" s="20">
        <v>61301</v>
      </c>
      <c r="F213" s="1">
        <f t="shared" si="12"/>
        <v>9720.2369486590542</v>
      </c>
      <c r="G213" s="1">
        <f t="shared" si="13"/>
        <v>51580.763051340946</v>
      </c>
      <c r="H213" s="1"/>
    </row>
    <row r="214" spans="1:8" x14ac:dyDescent="0.25">
      <c r="A214" s="4">
        <v>51048</v>
      </c>
      <c r="B214" s="14"/>
      <c r="C214" s="20">
        <f t="shared" si="14"/>
        <v>7679337.6092139669</v>
      </c>
      <c r="D214" s="20">
        <f t="shared" si="15"/>
        <v>51515.556461810367</v>
      </c>
      <c r="E214" s="20">
        <v>61301</v>
      </c>
      <c r="F214" s="1">
        <f t="shared" si="12"/>
        <v>9785.4435381896328</v>
      </c>
      <c r="G214" s="1">
        <f t="shared" si="13"/>
        <v>51515.556461810367</v>
      </c>
      <c r="H214" s="1"/>
    </row>
    <row r="215" spans="1:8" x14ac:dyDescent="0.25">
      <c r="A215" s="4">
        <v>51079</v>
      </c>
      <c r="B215" s="14"/>
      <c r="C215" s="20">
        <f t="shared" si="14"/>
        <v>7669552.165675777</v>
      </c>
      <c r="D215" s="20">
        <f t="shared" si="15"/>
        <v>51449.912444741669</v>
      </c>
      <c r="E215" s="20">
        <v>61301</v>
      </c>
      <c r="F215" s="1">
        <f t="shared" si="12"/>
        <v>9851.0875552583311</v>
      </c>
      <c r="G215" s="1">
        <f t="shared" si="13"/>
        <v>51449.912444741669</v>
      </c>
      <c r="H215" s="1"/>
    </row>
    <row r="216" spans="1:8" x14ac:dyDescent="0.25">
      <c r="A216" s="4">
        <v>51109</v>
      </c>
      <c r="B216" s="14"/>
      <c r="C216" s="20">
        <f t="shared" si="14"/>
        <v>7659701.0781205185</v>
      </c>
      <c r="D216" s="20">
        <f t="shared" si="15"/>
        <v>51383.828065725153</v>
      </c>
      <c r="E216" s="20">
        <v>61301</v>
      </c>
      <c r="F216" s="1">
        <f t="shared" si="12"/>
        <v>9917.1719342748474</v>
      </c>
      <c r="G216" s="1">
        <f t="shared" si="13"/>
        <v>51383.828065725153</v>
      </c>
      <c r="H216" s="1"/>
    </row>
    <row r="217" spans="1:8" x14ac:dyDescent="0.25">
      <c r="A217" s="4">
        <v>51140</v>
      </c>
      <c r="B217" s="14"/>
      <c r="C217" s="20">
        <f t="shared" si="14"/>
        <v>7649783.9061862435</v>
      </c>
      <c r="D217" s="20">
        <f t="shared" si="15"/>
        <v>51317.300370666053</v>
      </c>
      <c r="E217" s="20">
        <v>61301</v>
      </c>
      <c r="F217" s="1">
        <f t="shared" si="12"/>
        <v>9983.6996293339471</v>
      </c>
      <c r="G217" s="1">
        <f t="shared" si="13"/>
        <v>51317.300370666053</v>
      </c>
      <c r="H217" s="1"/>
    </row>
    <row r="218" spans="1:8" x14ac:dyDescent="0.25">
      <c r="A218" s="4">
        <v>51171</v>
      </c>
      <c r="B218" s="14"/>
      <c r="C218" s="20">
        <f t="shared" si="14"/>
        <v>7639800.2065569097</v>
      </c>
      <c r="D218" s="20">
        <f t="shared" si="15"/>
        <v>51250.32638565261</v>
      </c>
      <c r="E218" s="20">
        <v>61301</v>
      </c>
      <c r="F218" s="1">
        <f t="shared" si="12"/>
        <v>10050.67361434739</v>
      </c>
      <c r="G218" s="1">
        <f t="shared" si="13"/>
        <v>51250.32638565261</v>
      </c>
      <c r="H218" s="1"/>
    </row>
    <row r="219" spans="1:8" x14ac:dyDescent="0.25">
      <c r="A219" s="4">
        <v>51200</v>
      </c>
      <c r="B219" s="14"/>
      <c r="C219" s="20">
        <f t="shared" si="14"/>
        <v>7629749.5329425624</v>
      </c>
      <c r="D219" s="20">
        <f t="shared" si="15"/>
        <v>51182.903116823029</v>
      </c>
      <c r="E219" s="20">
        <v>61301</v>
      </c>
      <c r="F219" s="1">
        <f t="shared" si="12"/>
        <v>10118.096883176971</v>
      </c>
      <c r="G219" s="1">
        <f t="shared" si="13"/>
        <v>51182.903116823029</v>
      </c>
      <c r="H219" s="1"/>
    </row>
    <row r="220" spans="1:8" x14ac:dyDescent="0.25">
      <c r="A220" s="4">
        <v>51231</v>
      </c>
      <c r="B220" s="14"/>
      <c r="C220" s="20">
        <f t="shared" si="14"/>
        <v>7619631.4360593855</v>
      </c>
      <c r="D220" s="20">
        <f t="shared" si="15"/>
        <v>51115.027550231716</v>
      </c>
      <c r="E220" s="20">
        <v>61301</v>
      </c>
      <c r="F220" s="1">
        <f t="shared" si="12"/>
        <v>10185.972449768284</v>
      </c>
      <c r="G220" s="1">
        <f t="shared" si="13"/>
        <v>51115.027550231716</v>
      </c>
      <c r="H220" s="1"/>
    </row>
    <row r="221" spans="1:8" x14ac:dyDescent="0.25">
      <c r="A221" s="4">
        <v>51261</v>
      </c>
      <c r="B221" s="14"/>
      <c r="C221" s="20">
        <f t="shared" si="14"/>
        <v>7609445.4636096172</v>
      </c>
      <c r="D221" s="20">
        <f t="shared" si="15"/>
        <v>51046.696651714512</v>
      </c>
      <c r="E221" s="20">
        <v>61301</v>
      </c>
      <c r="F221" s="1">
        <f t="shared" si="12"/>
        <v>10254.303348285488</v>
      </c>
      <c r="G221" s="1">
        <f t="shared" si="13"/>
        <v>51046.696651714512</v>
      </c>
      <c r="H221" s="1"/>
    </row>
    <row r="222" spans="1:8" x14ac:dyDescent="0.25">
      <c r="A222" s="4">
        <v>51292</v>
      </c>
      <c r="B222" s="14"/>
      <c r="C222" s="20">
        <f t="shared" si="14"/>
        <v>7599191.1602613321</v>
      </c>
      <c r="D222" s="20">
        <f t="shared" si="15"/>
        <v>50977.907366753097</v>
      </c>
      <c r="E222" s="20">
        <v>61301</v>
      </c>
      <c r="F222" s="1">
        <f t="shared" si="12"/>
        <v>10323.092633246903</v>
      </c>
      <c r="G222" s="1">
        <f t="shared" si="13"/>
        <v>50977.907366753097</v>
      </c>
      <c r="H222" s="1"/>
    </row>
    <row r="223" spans="1:8" x14ac:dyDescent="0.25">
      <c r="A223" s="4">
        <v>51322</v>
      </c>
      <c r="B223" s="14"/>
      <c r="C223" s="20">
        <f t="shared" si="14"/>
        <v>7588868.0676280856</v>
      </c>
      <c r="D223" s="20">
        <f t="shared" si="15"/>
        <v>50908.656620338414</v>
      </c>
      <c r="E223" s="20">
        <v>61301</v>
      </c>
      <c r="F223" s="1">
        <f t="shared" si="12"/>
        <v>10392.343379661586</v>
      </c>
      <c r="G223" s="1">
        <f t="shared" si="13"/>
        <v>50908.656620338414</v>
      </c>
      <c r="H223" s="1"/>
    </row>
    <row r="224" spans="1:8" x14ac:dyDescent="0.25">
      <c r="A224" s="4">
        <v>51353</v>
      </c>
      <c r="B224" s="14"/>
      <c r="C224" s="20">
        <f t="shared" si="14"/>
        <v>7578475.7242484242</v>
      </c>
      <c r="D224" s="20">
        <f t="shared" si="15"/>
        <v>50838.941316833174</v>
      </c>
      <c r="E224" s="20">
        <v>61301</v>
      </c>
      <c r="F224" s="1">
        <f t="shared" si="12"/>
        <v>10462.058683166826</v>
      </c>
      <c r="G224" s="1">
        <f t="shared" si="13"/>
        <v>50838.941316833174</v>
      </c>
      <c r="H224" s="1"/>
    </row>
    <row r="225" spans="1:8" x14ac:dyDescent="0.25">
      <c r="A225" s="4">
        <v>51384</v>
      </c>
      <c r="B225" s="14"/>
      <c r="C225" s="20">
        <f t="shared" si="14"/>
        <v>7568013.665565257</v>
      </c>
      <c r="D225" s="20">
        <f t="shared" si="15"/>
        <v>50768.758339833606</v>
      </c>
      <c r="E225" s="20">
        <v>61301</v>
      </c>
      <c r="F225" s="1">
        <f t="shared" si="12"/>
        <v>10532.241660166394</v>
      </c>
      <c r="G225" s="1">
        <f t="shared" si="13"/>
        <v>50768.758339833606</v>
      </c>
      <c r="H225" s="1"/>
    </row>
    <row r="226" spans="1:8" x14ac:dyDescent="0.25">
      <c r="A226" s="4">
        <v>51414</v>
      </c>
      <c r="B226" s="14"/>
      <c r="C226" s="20">
        <f t="shared" si="14"/>
        <v>7557481.4239050904</v>
      </c>
      <c r="D226" s="20">
        <f t="shared" si="15"/>
        <v>50698.104552029981</v>
      </c>
      <c r="E226" s="20">
        <v>61301</v>
      </c>
      <c r="F226" s="1">
        <f t="shared" si="12"/>
        <v>10602.895447970019</v>
      </c>
      <c r="G226" s="1">
        <f t="shared" si="13"/>
        <v>50698.104552029981</v>
      </c>
      <c r="H226" s="1"/>
    </row>
    <row r="227" spans="1:8" x14ac:dyDescent="0.25">
      <c r="A227" s="4">
        <v>51445</v>
      </c>
      <c r="B227" s="14"/>
      <c r="C227" s="20">
        <f t="shared" si="14"/>
        <v>7546878.5284571201</v>
      </c>
      <c r="D227" s="20">
        <f t="shared" si="15"/>
        <v>50626.976795066519</v>
      </c>
      <c r="E227" s="20">
        <v>61301</v>
      </c>
      <c r="F227" s="1">
        <f t="shared" si="12"/>
        <v>10674.023204933481</v>
      </c>
      <c r="G227" s="1">
        <f t="shared" si="13"/>
        <v>50626.976795066519</v>
      </c>
      <c r="H227" s="1"/>
    </row>
    <row r="228" spans="1:8" x14ac:dyDescent="0.25">
      <c r="A228" s="4">
        <v>51475</v>
      </c>
      <c r="B228" s="14"/>
      <c r="C228" s="20">
        <f t="shared" si="14"/>
        <v>7536204.5052521862</v>
      </c>
      <c r="D228" s="20">
        <f t="shared" si="15"/>
        <v>50555.371889400085</v>
      </c>
      <c r="E228" s="20">
        <v>61301</v>
      </c>
      <c r="F228" s="1">
        <f t="shared" si="12"/>
        <v>10745.628110599915</v>
      </c>
      <c r="G228" s="1">
        <f t="shared" si="13"/>
        <v>50555.371889400085</v>
      </c>
      <c r="H228" s="1"/>
    </row>
    <row r="229" spans="1:8" x14ac:dyDescent="0.25">
      <c r="A229" s="4">
        <v>51506</v>
      </c>
      <c r="B229" s="14"/>
      <c r="C229" s="20">
        <f t="shared" si="14"/>
        <v>7525458.8771415865</v>
      </c>
      <c r="D229" s="20">
        <f t="shared" si="15"/>
        <v>50483.286634158139</v>
      </c>
      <c r="E229" s="20">
        <v>61301</v>
      </c>
      <c r="F229" s="1">
        <f t="shared" si="12"/>
        <v>10817.713365841861</v>
      </c>
      <c r="G229" s="1">
        <f t="shared" si="13"/>
        <v>50483.286634158139</v>
      </c>
      <c r="H229" s="1"/>
    </row>
    <row r="230" spans="1:8" x14ac:dyDescent="0.25">
      <c r="A230" s="4">
        <v>51537</v>
      </c>
      <c r="B230" s="14"/>
      <c r="C230" s="20">
        <f t="shared" si="14"/>
        <v>7514641.1637757448</v>
      </c>
      <c r="D230" s="20">
        <f t="shared" si="15"/>
        <v>50410.717806995621</v>
      </c>
      <c r="E230" s="20">
        <v>61301</v>
      </c>
      <c r="F230" s="1">
        <f t="shared" si="12"/>
        <v>10890.282193004379</v>
      </c>
      <c r="G230" s="1">
        <f t="shared" si="13"/>
        <v>50410.717806995621</v>
      </c>
      <c r="H230" s="1"/>
    </row>
    <row r="231" spans="1:8" x14ac:dyDescent="0.25">
      <c r="A231" s="4">
        <v>51565</v>
      </c>
      <c r="B231" s="14"/>
      <c r="C231" s="20">
        <f t="shared" si="14"/>
        <v>7503750.8815827407</v>
      </c>
      <c r="D231" s="20">
        <f t="shared" si="15"/>
        <v>50337.662163950888</v>
      </c>
      <c r="E231" s="20">
        <v>61301</v>
      </c>
      <c r="F231" s="1">
        <f t="shared" si="12"/>
        <v>10963.337836049112</v>
      </c>
      <c r="G231" s="1">
        <f t="shared" si="13"/>
        <v>50337.662163950888</v>
      </c>
      <c r="H231" s="1"/>
    </row>
    <row r="232" spans="1:8" x14ac:dyDescent="0.25">
      <c r="A232" s="4">
        <v>51596</v>
      </c>
      <c r="B232" s="14"/>
      <c r="C232" s="20">
        <f t="shared" si="14"/>
        <v>7492787.5437466912</v>
      </c>
      <c r="D232" s="20">
        <f t="shared" si="15"/>
        <v>50264.116439300728</v>
      </c>
      <c r="E232" s="20">
        <v>61301</v>
      </c>
      <c r="F232" s="1">
        <f t="shared" si="12"/>
        <v>11036.883560699272</v>
      </c>
      <c r="G232" s="1">
        <f t="shared" si="13"/>
        <v>50264.116439300728</v>
      </c>
      <c r="H232" s="1"/>
    </row>
    <row r="233" spans="1:8" x14ac:dyDescent="0.25">
      <c r="A233" s="4">
        <v>51626</v>
      </c>
      <c r="B233" s="14"/>
      <c r="C233" s="20">
        <f t="shared" si="14"/>
        <v>7481750.6601859918</v>
      </c>
      <c r="D233" s="20">
        <f t="shared" si="15"/>
        <v>50190.077345414356</v>
      </c>
      <c r="E233" s="20">
        <v>61301</v>
      </c>
      <c r="F233" s="1">
        <f t="shared" si="12"/>
        <v>11110.922654585644</v>
      </c>
      <c r="G233" s="1">
        <f t="shared" si="13"/>
        <v>50190.077345414356</v>
      </c>
      <c r="H233" s="1"/>
    </row>
    <row r="234" spans="1:8" x14ac:dyDescent="0.25">
      <c r="A234" s="4">
        <v>51657</v>
      </c>
      <c r="B234" s="14"/>
      <c r="C234" s="20">
        <f t="shared" si="14"/>
        <v>7470639.7375314059</v>
      </c>
      <c r="D234" s="20">
        <f t="shared" si="15"/>
        <v>50115.541572606511</v>
      </c>
      <c r="E234" s="20">
        <v>61301</v>
      </c>
      <c r="F234" s="1">
        <f t="shared" si="12"/>
        <v>11185.458427393489</v>
      </c>
      <c r="G234" s="1">
        <f t="shared" si="13"/>
        <v>50115.541572606511</v>
      </c>
      <c r="H234" s="1"/>
    </row>
    <row r="235" spans="1:8" x14ac:dyDescent="0.25">
      <c r="A235" s="4">
        <v>51687</v>
      </c>
      <c r="B235" s="14"/>
      <c r="C235" s="20">
        <f t="shared" si="14"/>
        <v>7459454.2791040121</v>
      </c>
      <c r="D235" s="20">
        <f t="shared" si="15"/>
        <v>50040.505788989416</v>
      </c>
      <c r="E235" s="20">
        <v>61301</v>
      </c>
      <c r="F235" s="1">
        <f t="shared" si="12"/>
        <v>11260.494211010584</v>
      </c>
      <c r="G235" s="1">
        <f t="shared" si="13"/>
        <v>50040.505788989416</v>
      </c>
      <c r="H235" s="1"/>
    </row>
    <row r="236" spans="1:8" x14ac:dyDescent="0.25">
      <c r="A236" s="4">
        <v>51718</v>
      </c>
      <c r="B236" s="14"/>
      <c r="C236" s="20">
        <f t="shared" si="14"/>
        <v>7448193.7848930014</v>
      </c>
      <c r="D236" s="20">
        <f t="shared" si="15"/>
        <v>49964.966640323888</v>
      </c>
      <c r="E236" s="20">
        <v>61301</v>
      </c>
      <c r="F236" s="1">
        <f t="shared" si="12"/>
        <v>11336.033359676112</v>
      </c>
      <c r="G236" s="1">
        <f t="shared" si="13"/>
        <v>49964.966640323888</v>
      </c>
      <c r="H236" s="1"/>
    </row>
    <row r="237" spans="1:8" x14ac:dyDescent="0.25">
      <c r="A237" s="4">
        <v>51749</v>
      </c>
      <c r="B237" s="14"/>
      <c r="C237" s="20">
        <f t="shared" si="14"/>
        <v>7436857.7515333258</v>
      </c>
      <c r="D237" s="20">
        <f t="shared" si="15"/>
        <v>49888.920749869394</v>
      </c>
      <c r="E237" s="20">
        <v>61301</v>
      </c>
      <c r="F237" s="1">
        <f t="shared" ref="F237:F300" si="16">E237-D237</f>
        <v>11412.079250130606</v>
      </c>
      <c r="G237" s="1">
        <f t="shared" ref="G237:G300" si="17">D237</f>
        <v>49888.920749869394</v>
      </c>
      <c r="H237" s="1"/>
    </row>
    <row r="238" spans="1:8" x14ac:dyDescent="0.25">
      <c r="A238" s="4">
        <v>51779</v>
      </c>
      <c r="B238" s="14"/>
      <c r="C238" s="20">
        <f t="shared" ref="C238:C301" si="18">C237-F237-H238</f>
        <v>7425445.672283195</v>
      </c>
      <c r="D238" s="20">
        <f t="shared" si="15"/>
        <v>49812.364718233097</v>
      </c>
      <c r="E238" s="20">
        <v>61301</v>
      </c>
      <c r="F238" s="1">
        <f t="shared" si="16"/>
        <v>11488.635281766903</v>
      </c>
      <c r="G238" s="1">
        <f t="shared" si="17"/>
        <v>49812.364718233097</v>
      </c>
      <c r="H238" s="1"/>
    </row>
    <row r="239" spans="1:8" x14ac:dyDescent="0.25">
      <c r="A239" s="4">
        <v>51810</v>
      </c>
      <c r="B239" s="14"/>
      <c r="C239" s="20">
        <f t="shared" si="18"/>
        <v>7413957.0370014282</v>
      </c>
      <c r="D239" s="20">
        <f t="shared" si="15"/>
        <v>49735.295123217918</v>
      </c>
      <c r="E239" s="20">
        <v>61301</v>
      </c>
      <c r="F239" s="1">
        <f t="shared" si="16"/>
        <v>11565.704876782082</v>
      </c>
      <c r="G239" s="1">
        <f t="shared" si="17"/>
        <v>49735.295123217918</v>
      </c>
      <c r="H239" s="1"/>
    </row>
    <row r="240" spans="1:8" x14ac:dyDescent="0.25">
      <c r="A240" s="4">
        <v>51840</v>
      </c>
      <c r="B240" s="14"/>
      <c r="C240" s="20">
        <f t="shared" si="18"/>
        <v>7402391.3321246458</v>
      </c>
      <c r="D240" s="20">
        <f t="shared" si="15"/>
        <v>49657.708519669504</v>
      </c>
      <c r="E240" s="20">
        <v>61301</v>
      </c>
      <c r="F240" s="1">
        <f t="shared" si="16"/>
        <v>11643.291480330496</v>
      </c>
      <c r="G240" s="1">
        <f t="shared" si="17"/>
        <v>49657.708519669504</v>
      </c>
      <c r="H240" s="1"/>
    </row>
    <row r="241" spans="1:8" x14ac:dyDescent="0.25">
      <c r="A241" s="4">
        <v>51871</v>
      </c>
      <c r="B241" s="14"/>
      <c r="C241" s="20">
        <f t="shared" si="18"/>
        <v>7390748.0406443151</v>
      </c>
      <c r="D241" s="20">
        <f t="shared" si="15"/>
        <v>49579.601439322279</v>
      </c>
      <c r="E241" s="20">
        <v>61301</v>
      </c>
      <c r="F241" s="1">
        <f t="shared" si="16"/>
        <v>11721.398560677721</v>
      </c>
      <c r="G241" s="1">
        <f t="shared" si="17"/>
        <v>49579.601439322279</v>
      </c>
      <c r="H241" s="1"/>
    </row>
    <row r="242" spans="1:8" x14ac:dyDescent="0.25">
      <c r="A242" s="4">
        <v>51902</v>
      </c>
      <c r="B242" s="14"/>
      <c r="C242" s="20">
        <f t="shared" si="18"/>
        <v>7379026.6420836374</v>
      </c>
      <c r="D242" s="20">
        <f t="shared" si="15"/>
        <v>49500.970390644397</v>
      </c>
      <c r="E242" s="20">
        <v>61301</v>
      </c>
      <c r="F242" s="1">
        <f t="shared" si="16"/>
        <v>11800.029609355603</v>
      </c>
      <c r="G242" s="1">
        <f t="shared" si="17"/>
        <v>49500.970390644397</v>
      </c>
      <c r="H242" s="1"/>
    </row>
    <row r="243" spans="1:8" x14ac:dyDescent="0.25">
      <c r="A243" s="4">
        <v>51930</v>
      </c>
      <c r="B243" s="14"/>
      <c r="C243" s="20">
        <f t="shared" si="18"/>
        <v>7367226.6124742823</v>
      </c>
      <c r="D243" s="20">
        <f t="shared" si="15"/>
        <v>49421.811858681642</v>
      </c>
      <c r="E243" s="20">
        <v>61301</v>
      </c>
      <c r="F243" s="1">
        <f t="shared" si="16"/>
        <v>11879.188141318358</v>
      </c>
      <c r="G243" s="1">
        <f t="shared" si="17"/>
        <v>49421.811858681642</v>
      </c>
      <c r="H243" s="1"/>
    </row>
    <row r="244" spans="1:8" x14ac:dyDescent="0.25">
      <c r="A244" s="9">
        <v>51961</v>
      </c>
      <c r="B244" s="23"/>
      <c r="C244" s="20">
        <f t="shared" si="18"/>
        <v>7355347.4243329642</v>
      </c>
      <c r="D244" s="24">
        <f t="shared" si="15"/>
        <v>49342.122304900309</v>
      </c>
      <c r="E244" s="24">
        <v>61301</v>
      </c>
      <c r="F244" s="8">
        <f t="shared" si="16"/>
        <v>11958.877695099691</v>
      </c>
      <c r="G244" s="8">
        <f t="shared" si="17"/>
        <v>49342.122304900309</v>
      </c>
      <c r="H244" s="1"/>
    </row>
    <row r="245" spans="1:8" x14ac:dyDescent="0.25">
      <c r="A245" s="4">
        <v>51991</v>
      </c>
      <c r="B245" s="14"/>
      <c r="C245" s="20">
        <f t="shared" si="18"/>
        <v>7343388.5466378648</v>
      </c>
      <c r="D245" s="20">
        <f t="shared" si="15"/>
        <v>49261.898167029016</v>
      </c>
      <c r="E245" s="20">
        <v>61301</v>
      </c>
      <c r="F245" s="1">
        <f t="shared" si="16"/>
        <v>12039.101832970984</v>
      </c>
      <c r="G245" s="1">
        <f t="shared" si="17"/>
        <v>49261.898167029016</v>
      </c>
    </row>
    <row r="246" spans="1:8" x14ac:dyDescent="0.25">
      <c r="A246" s="4">
        <v>52022</v>
      </c>
      <c r="B246" s="14"/>
      <c r="C246" s="20">
        <f t="shared" si="18"/>
        <v>7331349.4448048938</v>
      </c>
      <c r="D246" s="20">
        <f t="shared" si="15"/>
        <v>49181.135858899499</v>
      </c>
      <c r="E246" s="20">
        <v>61301</v>
      </c>
      <c r="F246" s="1">
        <f t="shared" si="16"/>
        <v>12119.864141100501</v>
      </c>
      <c r="G246" s="1">
        <f t="shared" si="17"/>
        <v>49181.135858899499</v>
      </c>
    </row>
    <row r="247" spans="1:8" x14ac:dyDescent="0.25">
      <c r="A247" s="4">
        <v>52052</v>
      </c>
      <c r="B247" s="14"/>
      <c r="C247" s="20">
        <f t="shared" si="18"/>
        <v>7319229.5806637937</v>
      </c>
      <c r="D247" s="20">
        <f t="shared" si="15"/>
        <v>49099.831770286284</v>
      </c>
      <c r="E247" s="20">
        <v>61301</v>
      </c>
      <c r="F247" s="1">
        <f t="shared" si="16"/>
        <v>12201.168229713716</v>
      </c>
      <c r="G247" s="1">
        <f t="shared" si="17"/>
        <v>49099.831770286284</v>
      </c>
    </row>
    <row r="248" spans="1:8" x14ac:dyDescent="0.25">
      <c r="A248" s="4">
        <v>52083</v>
      </c>
      <c r="B248" s="14"/>
      <c r="C248" s="20">
        <f t="shared" si="18"/>
        <v>7307028.4124340797</v>
      </c>
      <c r="D248" s="20">
        <f t="shared" si="15"/>
        <v>49017.98226674529</v>
      </c>
      <c r="E248" s="20">
        <v>61301</v>
      </c>
      <c r="F248" s="1">
        <f t="shared" si="16"/>
        <v>12283.01773325471</v>
      </c>
      <c r="G248" s="1">
        <f t="shared" si="17"/>
        <v>49017.98226674529</v>
      </c>
    </row>
    <row r="249" spans="1:8" x14ac:dyDescent="0.25">
      <c r="A249" s="4">
        <v>52114</v>
      </c>
      <c r="B249" s="14"/>
      <c r="C249" s="20">
        <f t="shared" si="18"/>
        <v>7294745.3947008252</v>
      </c>
      <c r="D249" s="20">
        <f t="shared" si="15"/>
        <v>48935.58368945137</v>
      </c>
      <c r="E249" s="20">
        <v>61301</v>
      </c>
      <c r="F249" s="1">
        <f t="shared" si="16"/>
        <v>12365.41631054863</v>
      </c>
      <c r="G249" s="1">
        <f t="shared" si="17"/>
        <v>48935.58368945137</v>
      </c>
    </row>
    <row r="250" spans="1:8" x14ac:dyDescent="0.25">
      <c r="A250" s="4">
        <v>52144</v>
      </c>
      <c r="B250" s="14"/>
      <c r="C250" s="20">
        <f t="shared" si="18"/>
        <v>7282379.9783902764</v>
      </c>
      <c r="D250" s="20">
        <f t="shared" si="15"/>
        <v>48852.632355034766</v>
      </c>
      <c r="E250" s="20">
        <v>61301</v>
      </c>
      <c r="F250" s="1">
        <f t="shared" si="16"/>
        <v>12448.367644965234</v>
      </c>
      <c r="G250" s="1">
        <f t="shared" si="17"/>
        <v>48852.632355034766</v>
      </c>
    </row>
    <row r="251" spans="1:8" x14ac:dyDescent="0.25">
      <c r="A251" s="4">
        <v>52175</v>
      </c>
      <c r="B251" s="14"/>
      <c r="C251" s="20">
        <f t="shared" si="18"/>
        <v>7269931.6107453108</v>
      </c>
      <c r="D251" s="20">
        <f t="shared" si="15"/>
        <v>48769.124555416463</v>
      </c>
      <c r="E251" s="20">
        <v>61301</v>
      </c>
      <c r="F251" s="1">
        <f t="shared" si="16"/>
        <v>12531.875444583537</v>
      </c>
      <c r="G251" s="1">
        <f t="shared" si="17"/>
        <v>48769.124555416463</v>
      </c>
    </row>
    <row r="252" spans="1:8" x14ac:dyDescent="0.25">
      <c r="A252" s="4">
        <v>52205</v>
      </c>
      <c r="B252" s="14"/>
      <c r="C252" s="20">
        <f t="shared" si="18"/>
        <v>7257399.7353007272</v>
      </c>
      <c r="D252" s="20">
        <f t="shared" si="15"/>
        <v>48685.056557642383</v>
      </c>
      <c r="E252" s="20">
        <v>61301</v>
      </c>
      <c r="F252" s="1">
        <f t="shared" si="16"/>
        <v>12615.943442357617</v>
      </c>
      <c r="G252" s="1">
        <f t="shared" si="17"/>
        <v>48685.056557642383</v>
      </c>
    </row>
    <row r="253" spans="1:8" x14ac:dyDescent="0.25">
      <c r="A253" s="4">
        <v>52236</v>
      </c>
      <c r="B253" s="14"/>
      <c r="C253" s="20">
        <f t="shared" si="18"/>
        <v>7244783.7918583695</v>
      </c>
      <c r="D253" s="20">
        <f t="shared" si="15"/>
        <v>48600.424603716565</v>
      </c>
      <c r="E253" s="20">
        <v>61301</v>
      </c>
      <c r="F253" s="1">
        <f t="shared" si="16"/>
        <v>12700.575396283435</v>
      </c>
      <c r="G253" s="1">
        <f t="shared" si="17"/>
        <v>48600.424603716565</v>
      </c>
    </row>
    <row r="254" spans="1:8" x14ac:dyDescent="0.25">
      <c r="A254" s="4">
        <v>52267</v>
      </c>
      <c r="B254" s="14"/>
      <c r="C254" s="20">
        <f t="shared" si="18"/>
        <v>7232083.216462086</v>
      </c>
      <c r="D254" s="20">
        <f t="shared" si="15"/>
        <v>48515.224910433164</v>
      </c>
      <c r="E254" s="20">
        <v>61301</v>
      </c>
      <c r="F254" s="1">
        <f t="shared" si="16"/>
        <v>12785.775089566836</v>
      </c>
      <c r="G254" s="1">
        <f t="shared" si="17"/>
        <v>48515.224910433164</v>
      </c>
    </row>
    <row r="255" spans="1:8" x14ac:dyDescent="0.25">
      <c r="A255" s="4">
        <v>52295</v>
      </c>
      <c r="B255" s="14"/>
      <c r="C255" s="20">
        <f t="shared" si="18"/>
        <v>7219297.4413725194</v>
      </c>
      <c r="D255" s="20">
        <f t="shared" si="15"/>
        <v>48429.453669207316</v>
      </c>
      <c r="E255" s="20">
        <v>61301</v>
      </c>
      <c r="F255" s="1">
        <f t="shared" si="16"/>
        <v>12871.546330792684</v>
      </c>
      <c r="G255" s="1">
        <f t="shared" si="17"/>
        <v>48429.453669207316</v>
      </c>
    </row>
    <row r="256" spans="1:8" x14ac:dyDescent="0.25">
      <c r="A256" s="4">
        <v>52326</v>
      </c>
      <c r="B256" s="14"/>
      <c r="C256" s="20">
        <f t="shared" si="18"/>
        <v>7206425.8950417265</v>
      </c>
      <c r="D256" s="20">
        <f t="shared" si="15"/>
        <v>48343.107045904915</v>
      </c>
      <c r="E256" s="20">
        <v>61301</v>
      </c>
      <c r="F256" s="1">
        <f t="shared" si="16"/>
        <v>12957.892954095085</v>
      </c>
      <c r="G256" s="1">
        <f t="shared" si="17"/>
        <v>48343.107045904915</v>
      </c>
    </row>
    <row r="257" spans="1:7" x14ac:dyDescent="0.25">
      <c r="A257" s="4">
        <v>52356</v>
      </c>
      <c r="B257" s="14"/>
      <c r="C257" s="20">
        <f t="shared" si="18"/>
        <v>7193468.0020876313</v>
      </c>
      <c r="D257" s="20">
        <f t="shared" si="15"/>
        <v>48256.181180671199</v>
      </c>
      <c r="E257" s="20">
        <v>61301</v>
      </c>
      <c r="F257" s="1">
        <f t="shared" si="16"/>
        <v>13044.818819328801</v>
      </c>
      <c r="G257" s="1">
        <f t="shared" si="17"/>
        <v>48256.181180671199</v>
      </c>
    </row>
    <row r="258" spans="1:7" x14ac:dyDescent="0.25">
      <c r="A258" s="4">
        <v>52387</v>
      </c>
      <c r="B258" s="14"/>
      <c r="C258" s="20">
        <f t="shared" si="18"/>
        <v>7180423.1832683021</v>
      </c>
      <c r="D258" s="20">
        <f t="shared" si="15"/>
        <v>48168.672187758195</v>
      </c>
      <c r="E258" s="20">
        <v>61301</v>
      </c>
      <c r="F258" s="1">
        <f t="shared" si="16"/>
        <v>13132.327812241805</v>
      </c>
      <c r="G258" s="1">
        <f t="shared" si="17"/>
        <v>48168.672187758195</v>
      </c>
    </row>
    <row r="259" spans="1:7" x14ac:dyDescent="0.25">
      <c r="A259" s="4">
        <v>52417</v>
      </c>
      <c r="B259" s="14"/>
      <c r="C259" s="20">
        <f t="shared" si="18"/>
        <v>7167290.8554560607</v>
      </c>
      <c r="D259" s="20">
        <f t="shared" si="15"/>
        <v>48080.576155351075</v>
      </c>
      <c r="E259" s="20">
        <v>61301</v>
      </c>
      <c r="F259" s="1">
        <f t="shared" si="16"/>
        <v>13220.423844648925</v>
      </c>
      <c r="G259" s="1">
        <f t="shared" si="17"/>
        <v>48080.576155351075</v>
      </c>
    </row>
    <row r="260" spans="1:7" x14ac:dyDescent="0.25">
      <c r="A260" s="4">
        <v>52448</v>
      </c>
      <c r="B260" s="14"/>
      <c r="C260" s="20">
        <f t="shared" si="18"/>
        <v>7154070.4316114122</v>
      </c>
      <c r="D260" s="20">
        <f t="shared" si="15"/>
        <v>47991.889145393223</v>
      </c>
      <c r="E260" s="20">
        <v>61301</v>
      </c>
      <c r="F260" s="1">
        <f t="shared" si="16"/>
        <v>13309.110854606777</v>
      </c>
      <c r="G260" s="1">
        <f t="shared" si="17"/>
        <v>47991.889145393223</v>
      </c>
    </row>
    <row r="261" spans="1:7" x14ac:dyDescent="0.25">
      <c r="A261" s="4">
        <v>52479</v>
      </c>
      <c r="B261" s="14"/>
      <c r="C261" s="20">
        <f t="shared" si="18"/>
        <v>7140761.3207568051</v>
      </c>
      <c r="D261" s="20">
        <f t="shared" si="15"/>
        <v>47902.607193410229</v>
      </c>
      <c r="E261" s="20">
        <v>61301</v>
      </c>
      <c r="F261" s="1">
        <f t="shared" si="16"/>
        <v>13398.392806589771</v>
      </c>
      <c r="G261" s="1">
        <f t="shared" si="17"/>
        <v>47902.607193410229</v>
      </c>
    </row>
    <row r="262" spans="1:7" x14ac:dyDescent="0.25">
      <c r="A262" s="4">
        <v>52509</v>
      </c>
      <c r="B262" s="14"/>
      <c r="C262" s="20">
        <f t="shared" si="18"/>
        <v>7127362.9279502155</v>
      </c>
      <c r="D262" s="20">
        <f t="shared" si="15"/>
        <v>47812.726308332698</v>
      </c>
      <c r="E262" s="20">
        <v>61301</v>
      </c>
      <c r="F262" s="1">
        <f t="shared" si="16"/>
        <v>13488.273691667302</v>
      </c>
      <c r="G262" s="1">
        <f t="shared" si="17"/>
        <v>47812.726308332698</v>
      </c>
    </row>
    <row r="263" spans="1:7" x14ac:dyDescent="0.25">
      <c r="A263" s="4">
        <v>52540</v>
      </c>
      <c r="B263" s="14"/>
      <c r="C263" s="20">
        <f t="shared" si="18"/>
        <v>7113874.6542585483</v>
      </c>
      <c r="D263" s="20">
        <f t="shared" si="15"/>
        <v>47722.242472317761</v>
      </c>
      <c r="E263" s="20">
        <v>61301</v>
      </c>
      <c r="F263" s="1">
        <f t="shared" si="16"/>
        <v>13578.757527682239</v>
      </c>
      <c r="G263" s="1">
        <f t="shared" si="17"/>
        <v>47722.242472317761</v>
      </c>
    </row>
    <row r="264" spans="1:7" x14ac:dyDescent="0.25">
      <c r="A264" s="4">
        <v>52570</v>
      </c>
      <c r="B264" s="14"/>
      <c r="C264" s="20">
        <f t="shared" si="18"/>
        <v>7100295.8967308663</v>
      </c>
      <c r="D264" s="20">
        <f t="shared" ref="D264:D327" si="19">($C$1%*C264)/12</f>
        <v>47631.151640569558</v>
      </c>
      <c r="E264" s="20">
        <v>61301</v>
      </c>
      <c r="F264" s="1">
        <f t="shared" si="16"/>
        <v>13669.848359430442</v>
      </c>
      <c r="G264" s="1">
        <f t="shared" si="17"/>
        <v>47631.151640569558</v>
      </c>
    </row>
    <row r="265" spans="1:7" x14ac:dyDescent="0.25">
      <c r="A265" s="4">
        <v>52601</v>
      </c>
      <c r="B265" s="14"/>
      <c r="C265" s="20">
        <f t="shared" si="18"/>
        <v>7086626.0483714361</v>
      </c>
      <c r="D265" s="20">
        <f t="shared" si="19"/>
        <v>47539.44974115838</v>
      </c>
      <c r="E265" s="20">
        <v>61301</v>
      </c>
      <c r="F265" s="1">
        <f t="shared" si="16"/>
        <v>13761.55025884162</v>
      </c>
      <c r="G265" s="1">
        <f t="shared" si="17"/>
        <v>47539.44974115838</v>
      </c>
    </row>
    <row r="266" spans="1:7" x14ac:dyDescent="0.25">
      <c r="A266" s="4">
        <v>52632</v>
      </c>
      <c r="B266" s="14"/>
      <c r="C266" s="20">
        <f t="shared" si="18"/>
        <v>7072864.4981125947</v>
      </c>
      <c r="D266" s="20">
        <f t="shared" si="19"/>
        <v>47447.132674838656</v>
      </c>
      <c r="E266" s="20">
        <v>61301</v>
      </c>
      <c r="F266" s="1">
        <f t="shared" si="16"/>
        <v>13853.867325161344</v>
      </c>
      <c r="G266" s="1">
        <f t="shared" si="17"/>
        <v>47447.132674838656</v>
      </c>
    </row>
    <row r="267" spans="1:7" x14ac:dyDescent="0.25">
      <c r="A267" s="4">
        <v>52661</v>
      </c>
      <c r="B267" s="14"/>
      <c r="C267" s="20">
        <f t="shared" si="18"/>
        <v>7059010.6307874331</v>
      </c>
      <c r="D267" s="20">
        <f t="shared" si="19"/>
        <v>47354.196314865694</v>
      </c>
      <c r="E267" s="20">
        <v>61301</v>
      </c>
      <c r="F267" s="1">
        <f t="shared" si="16"/>
        <v>13946.803685134306</v>
      </c>
      <c r="G267" s="1">
        <f t="shared" si="17"/>
        <v>47354.196314865694</v>
      </c>
    </row>
    <row r="268" spans="1:7" x14ac:dyDescent="0.25">
      <c r="A268" s="4">
        <v>52692</v>
      </c>
      <c r="B268" s="14"/>
      <c r="C268" s="20">
        <f t="shared" si="18"/>
        <v>7045063.8271022988</v>
      </c>
      <c r="D268" s="20">
        <f t="shared" si="19"/>
        <v>47260.636506811257</v>
      </c>
      <c r="E268" s="20">
        <v>61301</v>
      </c>
      <c r="F268" s="1">
        <f t="shared" si="16"/>
        <v>14040.363493188743</v>
      </c>
      <c r="G268" s="1">
        <f t="shared" si="17"/>
        <v>47260.636506811257</v>
      </c>
    </row>
    <row r="269" spans="1:7" x14ac:dyDescent="0.25">
      <c r="A269" s="4">
        <v>52722</v>
      </c>
      <c r="B269" s="14"/>
      <c r="C269" s="20">
        <f t="shared" si="18"/>
        <v>7031023.4636091106</v>
      </c>
      <c r="D269" s="20">
        <f t="shared" si="19"/>
        <v>47166.449068377784</v>
      </c>
      <c r="E269" s="20">
        <v>61301</v>
      </c>
      <c r="F269" s="1">
        <f t="shared" si="16"/>
        <v>14134.550931622216</v>
      </c>
      <c r="G269" s="1">
        <f t="shared" si="17"/>
        <v>47166.449068377784</v>
      </c>
    </row>
    <row r="270" spans="1:7" x14ac:dyDescent="0.25">
      <c r="A270" s="4">
        <v>52753</v>
      </c>
      <c r="B270" s="14"/>
      <c r="C270" s="20">
        <f t="shared" si="18"/>
        <v>7016888.9126774883</v>
      </c>
      <c r="D270" s="20">
        <f t="shared" si="19"/>
        <v>47071.629789211489</v>
      </c>
      <c r="E270" s="20">
        <v>61301</v>
      </c>
      <c r="F270" s="1">
        <f t="shared" si="16"/>
        <v>14229.370210788511</v>
      </c>
      <c r="G270" s="1">
        <f t="shared" si="17"/>
        <v>47071.629789211489</v>
      </c>
    </row>
    <row r="271" spans="1:7" x14ac:dyDescent="0.25">
      <c r="A271" s="4">
        <v>52783</v>
      </c>
      <c r="B271" s="14"/>
      <c r="C271" s="20">
        <f t="shared" si="18"/>
        <v>7002659.5424667001</v>
      </c>
      <c r="D271" s="20">
        <f t="shared" si="19"/>
        <v>46976.174430714113</v>
      </c>
      <c r="E271" s="20">
        <v>61301</v>
      </c>
      <c r="F271" s="1">
        <f t="shared" si="16"/>
        <v>14324.825569285887</v>
      </c>
      <c r="G271" s="1">
        <f t="shared" si="17"/>
        <v>46976.174430714113</v>
      </c>
    </row>
    <row r="272" spans="1:7" x14ac:dyDescent="0.25">
      <c r="A272" s="4">
        <v>52814</v>
      </c>
      <c r="B272" s="14"/>
      <c r="C272" s="20">
        <f t="shared" si="18"/>
        <v>6988334.7168974141</v>
      </c>
      <c r="D272" s="20">
        <f t="shared" si="19"/>
        <v>46880.078725853491</v>
      </c>
      <c r="E272" s="20">
        <v>61301</v>
      </c>
      <c r="F272" s="1">
        <f t="shared" si="16"/>
        <v>14420.921274146509</v>
      </c>
      <c r="G272" s="1">
        <f t="shared" si="17"/>
        <v>46880.078725853491</v>
      </c>
    </row>
    <row r="273" spans="1:7" x14ac:dyDescent="0.25">
      <c r="A273" s="4">
        <v>52845</v>
      </c>
      <c r="B273" s="14"/>
      <c r="C273" s="20">
        <f t="shared" si="18"/>
        <v>6973913.795623268</v>
      </c>
      <c r="D273" s="20">
        <f t="shared" si="19"/>
        <v>46783.33837897276</v>
      </c>
      <c r="E273" s="20">
        <v>61301</v>
      </c>
      <c r="F273" s="1">
        <f t="shared" si="16"/>
        <v>14517.66162102724</v>
      </c>
      <c r="G273" s="1">
        <f t="shared" si="17"/>
        <v>46783.33837897276</v>
      </c>
    </row>
    <row r="274" spans="1:7" x14ac:dyDescent="0.25">
      <c r="A274" s="4">
        <v>52875</v>
      </c>
      <c r="B274" s="14"/>
      <c r="C274" s="20">
        <f t="shared" si="18"/>
        <v>6959396.1340022404</v>
      </c>
      <c r="D274" s="20">
        <f t="shared" si="19"/>
        <v>46685.949065598368</v>
      </c>
      <c r="E274" s="20">
        <v>61301</v>
      </c>
      <c r="F274" s="1">
        <f t="shared" si="16"/>
        <v>14615.050934401632</v>
      </c>
      <c r="G274" s="1">
        <f t="shared" si="17"/>
        <v>46685.949065598368</v>
      </c>
    </row>
    <row r="275" spans="1:7" x14ac:dyDescent="0.25">
      <c r="A275" s="4">
        <v>52906</v>
      </c>
      <c r="B275" s="14"/>
      <c r="C275" s="20">
        <f t="shared" si="18"/>
        <v>6944781.083067839</v>
      </c>
      <c r="D275" s="20">
        <f t="shared" si="19"/>
        <v>46587.906432246753</v>
      </c>
      <c r="E275" s="20">
        <v>61301</v>
      </c>
      <c r="F275" s="1">
        <f t="shared" si="16"/>
        <v>14713.093567753247</v>
      </c>
      <c r="G275" s="1">
        <f t="shared" si="17"/>
        <v>46587.906432246753</v>
      </c>
    </row>
    <row r="276" spans="1:7" x14ac:dyDescent="0.25">
      <c r="A276" s="4">
        <v>52936</v>
      </c>
      <c r="B276" s="14"/>
      <c r="C276" s="20">
        <f t="shared" si="18"/>
        <v>6930067.9895000858</v>
      </c>
      <c r="D276" s="20">
        <f t="shared" si="19"/>
        <v>46489.206096229747</v>
      </c>
      <c r="E276" s="20">
        <v>61301</v>
      </c>
      <c r="F276" s="1">
        <f t="shared" si="16"/>
        <v>14811.793903770253</v>
      </c>
      <c r="G276" s="1">
        <f t="shared" si="17"/>
        <v>46489.206096229747</v>
      </c>
    </row>
    <row r="277" spans="1:7" x14ac:dyDescent="0.25">
      <c r="A277" s="4">
        <v>52967</v>
      </c>
      <c r="B277" s="14"/>
      <c r="C277" s="20">
        <f t="shared" si="18"/>
        <v>6915256.1955963159</v>
      </c>
      <c r="D277" s="20">
        <f t="shared" si="19"/>
        <v>46389.843645458626</v>
      </c>
      <c r="E277" s="20">
        <v>61301</v>
      </c>
      <c r="F277" s="1">
        <f t="shared" si="16"/>
        <v>14911.156354541374</v>
      </c>
      <c r="G277" s="1">
        <f t="shared" si="17"/>
        <v>46389.843645458626</v>
      </c>
    </row>
    <row r="278" spans="1:7" x14ac:dyDescent="0.25">
      <c r="A278" s="4">
        <v>52998</v>
      </c>
      <c r="B278" s="14"/>
      <c r="C278" s="20">
        <f t="shared" si="18"/>
        <v>6900345.0392417749</v>
      </c>
      <c r="D278" s="20">
        <f t="shared" si="19"/>
        <v>46289.814638246906</v>
      </c>
      <c r="E278" s="20">
        <v>61301</v>
      </c>
      <c r="F278" s="1">
        <f t="shared" si="16"/>
        <v>15011.185361753094</v>
      </c>
      <c r="G278" s="1">
        <f t="shared" si="17"/>
        <v>46289.814638246906</v>
      </c>
    </row>
    <row r="279" spans="1:7" x14ac:dyDescent="0.25">
      <c r="A279" s="4">
        <v>53026</v>
      </c>
      <c r="B279" s="14"/>
      <c r="C279" s="20">
        <f t="shared" si="18"/>
        <v>6885333.8538800217</v>
      </c>
      <c r="D279" s="20">
        <f t="shared" si="19"/>
        <v>46189.114603111811</v>
      </c>
      <c r="E279" s="20">
        <v>61301</v>
      </c>
      <c r="F279" s="1">
        <f t="shared" si="16"/>
        <v>15111.885396888189</v>
      </c>
      <c r="G279" s="1">
        <f t="shared" si="17"/>
        <v>46189.114603111811</v>
      </c>
    </row>
    <row r="280" spans="1:7" x14ac:dyDescent="0.25">
      <c r="A280" s="4">
        <v>53057</v>
      </c>
      <c r="B280" s="14"/>
      <c r="C280" s="20">
        <f t="shared" si="18"/>
        <v>6870221.9684831332</v>
      </c>
      <c r="D280" s="20">
        <f t="shared" si="19"/>
        <v>46087.739038574357</v>
      </c>
      <c r="E280" s="20">
        <v>61301</v>
      </c>
      <c r="F280" s="1">
        <f t="shared" si="16"/>
        <v>15213.260961425643</v>
      </c>
      <c r="G280" s="1">
        <f t="shared" si="17"/>
        <v>46087.739038574357</v>
      </c>
    </row>
    <row r="281" spans="1:7" x14ac:dyDescent="0.25">
      <c r="A281" s="4">
        <v>53087</v>
      </c>
      <c r="B281" s="14"/>
      <c r="C281" s="20">
        <f t="shared" si="18"/>
        <v>6855008.7075217078</v>
      </c>
      <c r="D281" s="20">
        <f t="shared" si="19"/>
        <v>45985.683412958118</v>
      </c>
      <c r="E281" s="20">
        <v>61301</v>
      </c>
      <c r="F281" s="1">
        <f t="shared" si="16"/>
        <v>15315.316587041882</v>
      </c>
      <c r="G281" s="1">
        <f t="shared" si="17"/>
        <v>45985.683412958118</v>
      </c>
    </row>
    <row r="282" spans="1:7" x14ac:dyDescent="0.25">
      <c r="A282" s="4">
        <v>53118</v>
      </c>
      <c r="B282" s="14"/>
      <c r="C282" s="20">
        <f t="shared" si="18"/>
        <v>6839693.3909346657</v>
      </c>
      <c r="D282" s="20">
        <f t="shared" si="19"/>
        <v>45882.94316418672</v>
      </c>
      <c r="E282" s="20">
        <v>61301</v>
      </c>
      <c r="F282" s="1">
        <f t="shared" si="16"/>
        <v>15418.05683581328</v>
      </c>
      <c r="G282" s="1">
        <f t="shared" si="17"/>
        <v>45882.94316418672</v>
      </c>
    </row>
    <row r="283" spans="1:7" x14ac:dyDescent="0.25">
      <c r="A283" s="4">
        <v>53148</v>
      </c>
      <c r="B283" s="14"/>
      <c r="C283" s="20">
        <f t="shared" si="18"/>
        <v>6824275.3340988522</v>
      </c>
      <c r="D283" s="20">
        <f t="shared" si="19"/>
        <v>45779.513699579802</v>
      </c>
      <c r="E283" s="20">
        <v>61301</v>
      </c>
      <c r="F283" s="1">
        <f t="shared" si="16"/>
        <v>15521.486300420198</v>
      </c>
      <c r="G283" s="1">
        <f t="shared" si="17"/>
        <v>45779.513699579802</v>
      </c>
    </row>
    <row r="284" spans="1:7" x14ac:dyDescent="0.25">
      <c r="A284" s="4">
        <v>53179</v>
      </c>
      <c r="B284" s="14"/>
      <c r="C284" s="20">
        <f t="shared" si="18"/>
        <v>6808753.8477984322</v>
      </c>
      <c r="D284" s="20">
        <f t="shared" si="19"/>
        <v>45675.390395647817</v>
      </c>
      <c r="E284" s="20">
        <v>61301</v>
      </c>
      <c r="F284" s="1">
        <f t="shared" si="16"/>
        <v>15625.609604352183</v>
      </c>
      <c r="G284" s="1">
        <f t="shared" si="17"/>
        <v>45675.390395647817</v>
      </c>
    </row>
    <row r="285" spans="1:7" x14ac:dyDescent="0.25">
      <c r="A285" s="4">
        <v>53210</v>
      </c>
      <c r="B285" s="14"/>
      <c r="C285" s="20">
        <f t="shared" si="18"/>
        <v>6793128.2381940801</v>
      </c>
      <c r="D285" s="20">
        <f t="shared" si="19"/>
        <v>45570.568597885285</v>
      </c>
      <c r="E285" s="20">
        <v>61301</v>
      </c>
      <c r="F285" s="1">
        <f t="shared" si="16"/>
        <v>15730.431402114715</v>
      </c>
      <c r="G285" s="1">
        <f t="shared" si="17"/>
        <v>45570.568597885285</v>
      </c>
    </row>
    <row r="286" spans="1:7" x14ac:dyDescent="0.25">
      <c r="A286" s="4">
        <v>53240</v>
      </c>
      <c r="B286" s="14"/>
      <c r="C286" s="20">
        <f t="shared" si="18"/>
        <v>6777397.8067919649</v>
      </c>
      <c r="D286" s="20">
        <f t="shared" si="19"/>
        <v>45465.043620562763</v>
      </c>
      <c r="E286" s="20">
        <v>61301</v>
      </c>
      <c r="F286" s="1">
        <f t="shared" si="16"/>
        <v>15835.956379437237</v>
      </c>
      <c r="G286" s="1">
        <f t="shared" si="17"/>
        <v>45465.043620562763</v>
      </c>
    </row>
    <row r="287" spans="1:7" x14ac:dyDescent="0.25">
      <c r="A287" s="4">
        <v>53271</v>
      </c>
      <c r="B287" s="14"/>
      <c r="C287" s="20">
        <f t="shared" si="18"/>
        <v>6761561.850412528</v>
      </c>
      <c r="D287" s="20">
        <f t="shared" si="19"/>
        <v>45358.810746517374</v>
      </c>
      <c r="E287" s="20">
        <v>61301</v>
      </c>
      <c r="F287" s="1">
        <f t="shared" si="16"/>
        <v>15942.189253482626</v>
      </c>
      <c r="G287" s="1">
        <f t="shared" si="17"/>
        <v>45358.810746517374</v>
      </c>
    </row>
    <row r="288" spans="1:7" x14ac:dyDescent="0.25">
      <c r="A288" s="4">
        <v>53301</v>
      </c>
      <c r="B288" s="14"/>
      <c r="C288" s="20">
        <f t="shared" si="18"/>
        <v>6745619.6611590451</v>
      </c>
      <c r="D288" s="20">
        <f t="shared" si="19"/>
        <v>45251.865226941933</v>
      </c>
      <c r="E288" s="20">
        <v>61301</v>
      </c>
      <c r="F288" s="1">
        <f t="shared" si="16"/>
        <v>16049.134773058067</v>
      </c>
      <c r="G288" s="1">
        <f t="shared" si="17"/>
        <v>45251.865226941933</v>
      </c>
    </row>
    <row r="289" spans="1:7" x14ac:dyDescent="0.25">
      <c r="A289" s="4">
        <v>53332</v>
      </c>
      <c r="B289" s="14"/>
      <c r="C289" s="20">
        <f t="shared" si="18"/>
        <v>6729570.5263859872</v>
      </c>
      <c r="D289" s="20">
        <f t="shared" si="19"/>
        <v>45144.202281172671</v>
      </c>
      <c r="E289" s="20">
        <v>61301</v>
      </c>
      <c r="F289" s="1">
        <f t="shared" si="16"/>
        <v>16156.797718827329</v>
      </c>
      <c r="G289" s="1">
        <f t="shared" si="17"/>
        <v>45144.202281172671</v>
      </c>
    </row>
    <row r="290" spans="1:7" x14ac:dyDescent="0.25">
      <c r="A290" s="4">
        <v>53363</v>
      </c>
      <c r="B290" s="14"/>
      <c r="C290" s="20">
        <f t="shared" si="18"/>
        <v>6713413.7286671596</v>
      </c>
      <c r="D290" s="20">
        <f t="shared" si="19"/>
        <v>45035.817096475534</v>
      </c>
      <c r="E290" s="20">
        <v>61301</v>
      </c>
      <c r="F290" s="1">
        <f t="shared" si="16"/>
        <v>16265.182903524466</v>
      </c>
      <c r="G290" s="1">
        <f t="shared" si="17"/>
        <v>45035.817096475534</v>
      </c>
    </row>
    <row r="291" spans="1:7" x14ac:dyDescent="0.25">
      <c r="A291" s="4">
        <v>53391</v>
      </c>
      <c r="B291" s="14"/>
      <c r="C291" s="20">
        <f t="shared" si="18"/>
        <v>6697148.5457636351</v>
      </c>
      <c r="D291" s="20">
        <f t="shared" si="19"/>
        <v>44926.704827831047</v>
      </c>
      <c r="E291" s="20">
        <v>61301</v>
      </c>
      <c r="F291" s="1">
        <f t="shared" si="16"/>
        <v>16374.295172168953</v>
      </c>
      <c r="G291" s="1">
        <f t="shared" si="17"/>
        <v>44926.704827831047</v>
      </c>
    </row>
    <row r="292" spans="1:7" x14ac:dyDescent="0.25">
      <c r="A292" s="4">
        <v>53422</v>
      </c>
      <c r="B292" s="14"/>
      <c r="C292" s="20">
        <f t="shared" si="18"/>
        <v>6680774.2505914662</v>
      </c>
      <c r="D292" s="20">
        <f t="shared" si="19"/>
        <v>44816.86059771775</v>
      </c>
      <c r="E292" s="20">
        <v>61301</v>
      </c>
      <c r="F292" s="1">
        <f t="shared" si="16"/>
        <v>16484.13940228225</v>
      </c>
      <c r="G292" s="1">
        <f t="shared" si="17"/>
        <v>44816.86059771775</v>
      </c>
    </row>
    <row r="293" spans="1:7" x14ac:dyDescent="0.25">
      <c r="A293" s="4">
        <v>53452</v>
      </c>
      <c r="B293" s="14"/>
      <c r="C293" s="20">
        <f t="shared" si="18"/>
        <v>6664290.1111891838</v>
      </c>
      <c r="D293" s="20">
        <f t="shared" si="19"/>
        <v>44706.279495894116</v>
      </c>
      <c r="E293" s="20">
        <v>61301</v>
      </c>
      <c r="F293" s="1">
        <f t="shared" si="16"/>
        <v>16594.720504105884</v>
      </c>
      <c r="G293" s="1">
        <f t="shared" si="17"/>
        <v>44706.279495894116</v>
      </c>
    </row>
    <row r="294" spans="1:7" x14ac:dyDescent="0.25">
      <c r="A294" s="4">
        <v>53483</v>
      </c>
      <c r="B294" s="14"/>
      <c r="C294" s="20">
        <f t="shared" si="18"/>
        <v>6647695.3906850778</v>
      </c>
      <c r="D294" s="20">
        <f t="shared" si="19"/>
        <v>44594.956579179066</v>
      </c>
      <c r="E294" s="20">
        <v>61301</v>
      </c>
      <c r="F294" s="1">
        <f t="shared" si="16"/>
        <v>16706.043420820934</v>
      </c>
      <c r="G294" s="1">
        <f t="shared" si="17"/>
        <v>44594.956579179066</v>
      </c>
    </row>
    <row r="295" spans="1:7" x14ac:dyDescent="0.25">
      <c r="A295" s="4">
        <v>53513</v>
      </c>
      <c r="B295" s="14"/>
      <c r="C295" s="20">
        <f t="shared" si="18"/>
        <v>6630989.3472642573</v>
      </c>
      <c r="D295" s="20">
        <f t="shared" si="19"/>
        <v>44482.886871231058</v>
      </c>
      <c r="E295" s="20">
        <v>61301</v>
      </c>
      <c r="F295" s="1">
        <f t="shared" si="16"/>
        <v>16818.113128768942</v>
      </c>
      <c r="G295" s="1">
        <f t="shared" si="17"/>
        <v>44482.886871231058</v>
      </c>
    </row>
    <row r="296" spans="1:7" x14ac:dyDescent="0.25">
      <c r="A296" s="4">
        <v>53544</v>
      </c>
      <c r="B296" s="14"/>
      <c r="C296" s="20">
        <f t="shared" si="18"/>
        <v>6614171.234135488</v>
      </c>
      <c r="D296" s="20">
        <f t="shared" si="19"/>
        <v>44370.065362325571</v>
      </c>
      <c r="E296" s="20">
        <v>61301</v>
      </c>
      <c r="F296" s="1">
        <f t="shared" si="16"/>
        <v>16930.934637674429</v>
      </c>
      <c r="G296" s="1">
        <f t="shared" si="17"/>
        <v>44370.065362325571</v>
      </c>
    </row>
    <row r="297" spans="1:7" x14ac:dyDescent="0.25">
      <c r="A297" s="4">
        <v>53575</v>
      </c>
      <c r="B297" s="14"/>
      <c r="C297" s="20">
        <f t="shared" si="18"/>
        <v>6597240.2994978139</v>
      </c>
      <c r="D297" s="20">
        <f t="shared" si="19"/>
        <v>44256.487009131168</v>
      </c>
      <c r="E297" s="20">
        <v>61301</v>
      </c>
      <c r="F297" s="1">
        <f t="shared" si="16"/>
        <v>17044.512990868832</v>
      </c>
      <c r="G297" s="1">
        <f t="shared" si="17"/>
        <v>44256.487009131168</v>
      </c>
    </row>
    <row r="298" spans="1:7" x14ac:dyDescent="0.25">
      <c r="A298" s="4">
        <v>53605</v>
      </c>
      <c r="B298" s="14"/>
      <c r="C298" s="20">
        <f t="shared" si="18"/>
        <v>6580195.7865069453</v>
      </c>
      <c r="D298" s="20">
        <f t="shared" si="19"/>
        <v>44142.146734484093</v>
      </c>
      <c r="E298" s="20">
        <v>61301</v>
      </c>
      <c r="F298" s="1">
        <f t="shared" si="16"/>
        <v>17158.853265515907</v>
      </c>
      <c r="G298" s="1">
        <f t="shared" si="17"/>
        <v>44142.146734484093</v>
      </c>
    </row>
    <row r="299" spans="1:7" x14ac:dyDescent="0.25">
      <c r="A299" s="4">
        <v>53636</v>
      </c>
      <c r="B299" s="14"/>
      <c r="C299" s="20">
        <f t="shared" si="18"/>
        <v>6563036.9332414297</v>
      </c>
      <c r="D299" s="20">
        <f t="shared" si="19"/>
        <v>44027.039427161253</v>
      </c>
      <c r="E299" s="20">
        <v>61301</v>
      </c>
      <c r="F299" s="1">
        <f t="shared" si="16"/>
        <v>17273.960572838747</v>
      </c>
      <c r="G299" s="1">
        <f t="shared" si="17"/>
        <v>44027.039427161253</v>
      </c>
    </row>
    <row r="300" spans="1:7" x14ac:dyDescent="0.25">
      <c r="A300" s="4">
        <v>53666</v>
      </c>
      <c r="B300" s="14"/>
      <c r="C300" s="20">
        <f t="shared" si="18"/>
        <v>6545762.972668591</v>
      </c>
      <c r="D300" s="20">
        <f t="shared" si="19"/>
        <v>43911.1599416518</v>
      </c>
      <c r="E300" s="20">
        <v>61301</v>
      </c>
      <c r="F300" s="1">
        <f t="shared" si="16"/>
        <v>17389.8400583482</v>
      </c>
      <c r="G300" s="1">
        <f t="shared" si="17"/>
        <v>43911.1599416518</v>
      </c>
    </row>
    <row r="301" spans="1:7" x14ac:dyDescent="0.25">
      <c r="A301" s="4">
        <v>53697</v>
      </c>
      <c r="B301" s="14"/>
      <c r="C301" s="20">
        <f t="shared" si="18"/>
        <v>6528373.1326102428</v>
      </c>
      <c r="D301" s="20">
        <f t="shared" si="19"/>
        <v>43794.503097927045</v>
      </c>
      <c r="E301" s="20">
        <v>61301</v>
      </c>
      <c r="F301" s="1">
        <f t="shared" ref="F301:F364" si="20">E301-D301</f>
        <v>17506.496902072955</v>
      </c>
      <c r="G301" s="1">
        <f t="shared" ref="G301:G364" si="21">D301</f>
        <v>43794.503097927045</v>
      </c>
    </row>
    <row r="302" spans="1:7" x14ac:dyDescent="0.25">
      <c r="A302" s="4">
        <v>53728</v>
      </c>
      <c r="B302" s="14"/>
      <c r="C302" s="20">
        <f t="shared" ref="C302:C365" si="22">C301-F301-H302</f>
        <v>6510866.63570817</v>
      </c>
      <c r="D302" s="20">
        <f t="shared" si="19"/>
        <v>43677.063681208972</v>
      </c>
      <c r="E302" s="20">
        <v>61301</v>
      </c>
      <c r="F302" s="1">
        <f t="shared" si="20"/>
        <v>17623.936318791028</v>
      </c>
      <c r="G302" s="1">
        <f t="shared" si="21"/>
        <v>43677.063681208972</v>
      </c>
    </row>
    <row r="303" spans="1:7" x14ac:dyDescent="0.25">
      <c r="A303" s="4">
        <v>53756</v>
      </c>
      <c r="B303" s="14"/>
      <c r="C303" s="20">
        <f t="shared" si="22"/>
        <v>6493242.6993893785</v>
      </c>
      <c r="D303" s="20">
        <f t="shared" si="19"/>
        <v>43558.836441737083</v>
      </c>
      <c r="E303" s="20">
        <v>61301</v>
      </c>
      <c r="F303" s="1">
        <f t="shared" si="20"/>
        <v>17742.163558262917</v>
      </c>
      <c r="G303" s="1">
        <f t="shared" si="21"/>
        <v>43558.836441737083</v>
      </c>
    </row>
    <row r="304" spans="1:7" x14ac:dyDescent="0.25">
      <c r="A304" s="4">
        <v>53787</v>
      </c>
      <c r="B304" s="14"/>
      <c r="C304" s="20">
        <f t="shared" si="22"/>
        <v>6475500.5358311152</v>
      </c>
      <c r="D304" s="20">
        <f t="shared" si="19"/>
        <v>43439.816094533737</v>
      </c>
      <c r="E304" s="20">
        <v>61301</v>
      </c>
      <c r="F304" s="1">
        <f t="shared" si="20"/>
        <v>17861.183905466263</v>
      </c>
      <c r="G304" s="1">
        <f t="shared" si="21"/>
        <v>43439.816094533737</v>
      </c>
    </row>
    <row r="305" spans="1:7" x14ac:dyDescent="0.25">
      <c r="A305" s="4">
        <v>53817</v>
      </c>
      <c r="B305" s="14"/>
      <c r="C305" s="20">
        <f t="shared" si="22"/>
        <v>6457639.3519256487</v>
      </c>
      <c r="D305" s="20">
        <f t="shared" si="19"/>
        <v>43319.997319167895</v>
      </c>
      <c r="E305" s="20">
        <v>61301</v>
      </c>
      <c r="F305" s="1">
        <f t="shared" si="20"/>
        <v>17981.002680832105</v>
      </c>
      <c r="G305" s="1">
        <f t="shared" si="21"/>
        <v>43319.997319167895</v>
      </c>
    </row>
    <row r="306" spans="1:7" x14ac:dyDescent="0.25">
      <c r="A306" s="4">
        <v>53848</v>
      </c>
      <c r="B306" s="14"/>
      <c r="C306" s="20">
        <f t="shared" si="22"/>
        <v>6439658.3492448162</v>
      </c>
      <c r="D306" s="20">
        <f t="shared" si="19"/>
        <v>43199.374759517312</v>
      </c>
      <c r="E306" s="20">
        <v>61301</v>
      </c>
      <c r="F306" s="1">
        <f t="shared" si="20"/>
        <v>18101.625240482688</v>
      </c>
      <c r="G306" s="1">
        <f t="shared" si="21"/>
        <v>43199.374759517312</v>
      </c>
    </row>
    <row r="307" spans="1:7" x14ac:dyDescent="0.25">
      <c r="A307" s="4">
        <v>53878</v>
      </c>
      <c r="B307" s="14"/>
      <c r="C307" s="20">
        <f t="shared" si="22"/>
        <v>6421556.7240043338</v>
      </c>
      <c r="D307" s="20">
        <f t="shared" si="19"/>
        <v>43077.943023529071</v>
      </c>
      <c r="E307" s="20">
        <v>61301</v>
      </c>
      <c r="F307" s="1">
        <f t="shared" si="20"/>
        <v>18223.056976470929</v>
      </c>
      <c r="G307" s="1">
        <f t="shared" si="21"/>
        <v>43077.943023529071</v>
      </c>
    </row>
    <row r="308" spans="1:7" x14ac:dyDescent="0.25">
      <c r="A308" s="4">
        <v>53909</v>
      </c>
      <c r="B308" s="14"/>
      <c r="C308" s="20">
        <f t="shared" si="22"/>
        <v>6403333.6670278627</v>
      </c>
      <c r="D308" s="20">
        <f t="shared" si="19"/>
        <v>42955.696682978582</v>
      </c>
      <c r="E308" s="20">
        <v>61301</v>
      </c>
      <c r="F308" s="1">
        <f t="shared" si="20"/>
        <v>18345.303317021418</v>
      </c>
      <c r="G308" s="1">
        <f t="shared" si="21"/>
        <v>42955.696682978582</v>
      </c>
    </row>
    <row r="309" spans="1:7" x14ac:dyDescent="0.25">
      <c r="A309" s="4">
        <v>53940</v>
      </c>
      <c r="B309" s="14"/>
      <c r="C309" s="20">
        <f t="shared" si="22"/>
        <v>6384988.3637108412</v>
      </c>
      <c r="D309" s="20">
        <f t="shared" si="19"/>
        <v>42832.630273226896</v>
      </c>
      <c r="E309" s="20">
        <v>61301</v>
      </c>
      <c r="F309" s="1">
        <f t="shared" si="20"/>
        <v>18468.369726773104</v>
      </c>
      <c r="G309" s="1">
        <f t="shared" si="21"/>
        <v>42832.630273226896</v>
      </c>
    </row>
    <row r="310" spans="1:7" x14ac:dyDescent="0.25">
      <c r="A310" s="4">
        <v>53970</v>
      </c>
      <c r="B310" s="14"/>
      <c r="C310" s="20">
        <f t="shared" si="22"/>
        <v>6366519.9939840678</v>
      </c>
      <c r="D310" s="20">
        <f t="shared" si="19"/>
        <v>42708.738292976457</v>
      </c>
      <c r="E310" s="20">
        <v>61301</v>
      </c>
      <c r="F310" s="1">
        <f t="shared" si="20"/>
        <v>18592.261707023543</v>
      </c>
      <c r="G310" s="1">
        <f t="shared" si="21"/>
        <v>42708.738292976457</v>
      </c>
    </row>
    <row r="311" spans="1:7" x14ac:dyDescent="0.25">
      <c r="A311" s="4">
        <v>54001</v>
      </c>
      <c r="B311" s="14"/>
      <c r="C311" s="20">
        <f t="shared" si="22"/>
        <v>6347927.7322770441</v>
      </c>
      <c r="D311" s="20">
        <f t="shared" si="19"/>
        <v>42584.015204025171</v>
      </c>
      <c r="E311" s="20">
        <v>61301</v>
      </c>
      <c r="F311" s="1">
        <f t="shared" si="20"/>
        <v>18716.984795974829</v>
      </c>
      <c r="G311" s="1">
        <f t="shared" si="21"/>
        <v>42584.015204025171</v>
      </c>
    </row>
    <row r="312" spans="1:7" x14ac:dyDescent="0.25">
      <c r="A312" s="4">
        <v>54031</v>
      </c>
      <c r="B312" s="14"/>
      <c r="C312" s="20">
        <f t="shared" si="22"/>
        <v>6329210.7474810695</v>
      </c>
      <c r="D312" s="20">
        <f t="shared" si="19"/>
        <v>42458.455431018847</v>
      </c>
      <c r="E312" s="20">
        <v>61301</v>
      </c>
      <c r="F312" s="1">
        <f t="shared" si="20"/>
        <v>18842.544568981153</v>
      </c>
      <c r="G312" s="1">
        <f t="shared" si="21"/>
        <v>42458.455431018847</v>
      </c>
    </row>
    <row r="313" spans="1:7" x14ac:dyDescent="0.25">
      <c r="A313" s="4">
        <v>54062</v>
      </c>
      <c r="B313" s="14"/>
      <c r="C313" s="20">
        <f t="shared" si="22"/>
        <v>6310368.2029120885</v>
      </c>
      <c r="D313" s="20">
        <f t="shared" si="19"/>
        <v>42332.053361201928</v>
      </c>
      <c r="E313" s="20">
        <v>61301</v>
      </c>
      <c r="F313" s="1">
        <f t="shared" si="20"/>
        <v>18968.946638798072</v>
      </c>
      <c r="G313" s="1">
        <f t="shared" si="21"/>
        <v>42332.053361201928</v>
      </c>
    </row>
    <row r="314" spans="1:7" x14ac:dyDescent="0.25">
      <c r="A314" s="4">
        <v>54093</v>
      </c>
      <c r="B314" s="14"/>
      <c r="C314" s="20">
        <f t="shared" si="22"/>
        <v>6291399.2562732901</v>
      </c>
      <c r="D314" s="20">
        <f t="shared" si="19"/>
        <v>42204.803344166656</v>
      </c>
      <c r="E314" s="20">
        <v>61301</v>
      </c>
      <c r="F314" s="1">
        <f t="shared" si="20"/>
        <v>19096.196655833344</v>
      </c>
      <c r="G314" s="1">
        <f t="shared" si="21"/>
        <v>42204.803344166656</v>
      </c>
    </row>
    <row r="315" spans="1:7" x14ac:dyDescent="0.25">
      <c r="A315" s="4">
        <v>54122</v>
      </c>
      <c r="B315" s="14"/>
      <c r="C315" s="20">
        <f t="shared" si="22"/>
        <v>6272303.059617457</v>
      </c>
      <c r="D315" s="20">
        <f t="shared" si="19"/>
        <v>42076.699691600443</v>
      </c>
      <c r="E315" s="20">
        <v>61301</v>
      </c>
      <c r="F315" s="1">
        <f t="shared" si="20"/>
        <v>19224.300308399557</v>
      </c>
      <c r="G315" s="1">
        <f t="shared" si="21"/>
        <v>42076.699691600443</v>
      </c>
    </row>
    <row r="316" spans="1:7" x14ac:dyDescent="0.25">
      <c r="A316" s="4">
        <v>54153</v>
      </c>
      <c r="B316" s="14"/>
      <c r="C316" s="20">
        <f t="shared" si="22"/>
        <v>6253078.7593090571</v>
      </c>
      <c r="D316" s="20">
        <f t="shared" si="19"/>
        <v>41947.736677031593</v>
      </c>
      <c r="E316" s="20">
        <v>61301</v>
      </c>
      <c r="F316" s="1">
        <f t="shared" si="20"/>
        <v>19353.263322968407</v>
      </c>
      <c r="G316" s="1">
        <f t="shared" si="21"/>
        <v>41947.736677031593</v>
      </c>
    </row>
    <row r="317" spans="1:7" x14ac:dyDescent="0.25">
      <c r="A317" s="4">
        <v>54183</v>
      </c>
      <c r="B317" s="14"/>
      <c r="C317" s="20">
        <f t="shared" si="22"/>
        <v>6233725.4959860891</v>
      </c>
      <c r="D317" s="20">
        <f t="shared" si="19"/>
        <v>41817.908535573348</v>
      </c>
      <c r="E317" s="20">
        <v>61301</v>
      </c>
      <c r="F317" s="1">
        <f t="shared" si="20"/>
        <v>19483.091464426652</v>
      </c>
      <c r="G317" s="1">
        <f t="shared" si="21"/>
        <v>41817.908535573348</v>
      </c>
    </row>
    <row r="318" spans="1:7" x14ac:dyDescent="0.25">
      <c r="A318" s="4">
        <v>54214</v>
      </c>
      <c r="B318" s="14"/>
      <c r="C318" s="20">
        <f t="shared" si="22"/>
        <v>6214242.4045216627</v>
      </c>
      <c r="D318" s="20">
        <f t="shared" si="19"/>
        <v>41687.209463666157</v>
      </c>
      <c r="E318" s="20">
        <v>61301</v>
      </c>
      <c r="F318" s="1">
        <f t="shared" si="20"/>
        <v>19613.790536333843</v>
      </c>
      <c r="G318" s="1">
        <f t="shared" si="21"/>
        <v>41687.209463666157</v>
      </c>
    </row>
    <row r="319" spans="1:7" x14ac:dyDescent="0.25">
      <c r="A319" s="4">
        <v>54244</v>
      </c>
      <c r="B319" s="14"/>
      <c r="C319" s="20">
        <f t="shared" si="22"/>
        <v>6194628.6139853289</v>
      </c>
      <c r="D319" s="20">
        <f t="shared" si="19"/>
        <v>41555.633618818254</v>
      </c>
      <c r="E319" s="20">
        <v>61301</v>
      </c>
      <c r="F319" s="1">
        <f t="shared" si="20"/>
        <v>19745.366381181746</v>
      </c>
      <c r="G319" s="1">
        <f t="shared" si="21"/>
        <v>41555.633618818254</v>
      </c>
    </row>
    <row r="320" spans="1:7" x14ac:dyDescent="0.25">
      <c r="A320" s="4">
        <v>54275</v>
      </c>
      <c r="B320" s="14"/>
      <c r="C320" s="20">
        <f t="shared" si="22"/>
        <v>6174883.2476041475</v>
      </c>
      <c r="D320" s="20">
        <f t="shared" si="19"/>
        <v>41423.175119344487</v>
      </c>
      <c r="E320" s="20">
        <v>61301</v>
      </c>
      <c r="F320" s="1">
        <f t="shared" si="20"/>
        <v>19877.824880655513</v>
      </c>
      <c r="G320" s="1">
        <f t="shared" si="21"/>
        <v>41423.175119344487</v>
      </c>
    </row>
    <row r="321" spans="1:7" x14ac:dyDescent="0.25">
      <c r="A321" s="4">
        <v>54306</v>
      </c>
      <c r="B321" s="14"/>
      <c r="C321" s="20">
        <f t="shared" si="22"/>
        <v>6155005.4227234917</v>
      </c>
      <c r="D321" s="20">
        <f t="shared" si="19"/>
        <v>41289.828044103422</v>
      </c>
      <c r="E321" s="20">
        <v>61301</v>
      </c>
      <c r="F321" s="1">
        <f t="shared" si="20"/>
        <v>20011.171955896578</v>
      </c>
      <c r="G321" s="1">
        <f t="shared" si="21"/>
        <v>41289.828044103422</v>
      </c>
    </row>
    <row r="322" spans="1:7" x14ac:dyDescent="0.25">
      <c r="A322" s="4">
        <v>54336</v>
      </c>
      <c r="B322" s="14"/>
      <c r="C322" s="20">
        <f t="shared" si="22"/>
        <v>6134994.2507675951</v>
      </c>
      <c r="D322" s="20">
        <f t="shared" si="19"/>
        <v>41155.586432232616</v>
      </c>
      <c r="E322" s="20">
        <v>61301</v>
      </c>
      <c r="F322" s="1">
        <f t="shared" si="20"/>
        <v>20145.413567767384</v>
      </c>
      <c r="G322" s="1">
        <f t="shared" si="21"/>
        <v>41155.586432232616</v>
      </c>
    </row>
    <row r="323" spans="1:7" x14ac:dyDescent="0.25">
      <c r="A323" s="4">
        <v>54367</v>
      </c>
      <c r="B323" s="14"/>
      <c r="C323" s="20">
        <f t="shared" si="22"/>
        <v>6114848.8371998277</v>
      </c>
      <c r="D323" s="20">
        <f t="shared" si="19"/>
        <v>41020.444282882178</v>
      </c>
      <c r="E323" s="20">
        <v>61301</v>
      </c>
      <c r="F323" s="1">
        <f t="shared" si="20"/>
        <v>20280.555717117822</v>
      </c>
      <c r="G323" s="1">
        <f t="shared" si="21"/>
        <v>41020.444282882178</v>
      </c>
    </row>
    <row r="324" spans="1:7" x14ac:dyDescent="0.25">
      <c r="A324" s="4">
        <v>54397</v>
      </c>
      <c r="B324" s="14"/>
      <c r="C324" s="20">
        <f t="shared" si="22"/>
        <v>6094568.2814827096</v>
      </c>
      <c r="D324" s="20">
        <f t="shared" si="19"/>
        <v>40884.39555494651</v>
      </c>
      <c r="E324" s="20">
        <v>61301</v>
      </c>
      <c r="F324" s="1">
        <f t="shared" si="20"/>
        <v>20416.60444505349</v>
      </c>
      <c r="G324" s="1">
        <f t="shared" si="21"/>
        <v>40884.39555494651</v>
      </c>
    </row>
    <row r="325" spans="1:7" x14ac:dyDescent="0.25">
      <c r="A325" s="4">
        <v>54428</v>
      </c>
      <c r="B325" s="14"/>
      <c r="C325" s="20">
        <f t="shared" si="22"/>
        <v>6074151.6770376563</v>
      </c>
      <c r="D325" s="20">
        <f t="shared" si="19"/>
        <v>40747.434166794279</v>
      </c>
      <c r="E325" s="20">
        <v>61301</v>
      </c>
      <c r="F325" s="1">
        <f t="shared" si="20"/>
        <v>20553.565833205721</v>
      </c>
      <c r="G325" s="1">
        <f t="shared" si="21"/>
        <v>40747.434166794279</v>
      </c>
    </row>
    <row r="326" spans="1:7" x14ac:dyDescent="0.25">
      <c r="A326" s="4">
        <v>54459</v>
      </c>
      <c r="B326" s="14"/>
      <c r="C326" s="20">
        <f t="shared" si="22"/>
        <v>6053598.111204451</v>
      </c>
      <c r="D326" s="20">
        <f t="shared" si="19"/>
        <v>40609.553995996524</v>
      </c>
      <c r="E326" s="20">
        <v>61301</v>
      </c>
      <c r="F326" s="1">
        <f t="shared" si="20"/>
        <v>20691.446004003476</v>
      </c>
      <c r="G326" s="1">
        <f t="shared" si="21"/>
        <v>40609.553995996524</v>
      </c>
    </row>
    <row r="327" spans="1:7" x14ac:dyDescent="0.25">
      <c r="A327" s="4">
        <v>54487</v>
      </c>
      <c r="B327" s="14"/>
      <c r="C327" s="20">
        <f t="shared" si="22"/>
        <v>6032906.6652004477</v>
      </c>
      <c r="D327" s="20">
        <f t="shared" si="19"/>
        <v>40470.748879053004</v>
      </c>
      <c r="E327" s="20">
        <v>61301</v>
      </c>
      <c r="F327" s="1">
        <f t="shared" si="20"/>
        <v>20830.251120946996</v>
      </c>
      <c r="G327" s="1">
        <f t="shared" si="21"/>
        <v>40470.748879053004</v>
      </c>
    </row>
    <row r="328" spans="1:7" x14ac:dyDescent="0.25">
      <c r="A328" s="4">
        <v>54518</v>
      </c>
      <c r="B328" s="14"/>
      <c r="C328" s="20">
        <f t="shared" si="22"/>
        <v>6012076.4140795004</v>
      </c>
      <c r="D328" s="20">
        <f t="shared" ref="D328:D391" si="23">($C$1%*C328)/12</f>
        <v>40331.012611116654</v>
      </c>
      <c r="E328" s="20">
        <v>61301</v>
      </c>
      <c r="F328" s="1">
        <f t="shared" si="20"/>
        <v>20969.987388883346</v>
      </c>
      <c r="G328" s="1">
        <f t="shared" si="21"/>
        <v>40331.012611116654</v>
      </c>
    </row>
    <row r="329" spans="1:7" x14ac:dyDescent="0.25">
      <c r="A329" s="4">
        <v>54548</v>
      </c>
      <c r="B329" s="14"/>
      <c r="C329" s="20">
        <f t="shared" si="22"/>
        <v>5991106.4266906166</v>
      </c>
      <c r="D329" s="20">
        <f t="shared" si="23"/>
        <v>40190.338945716219</v>
      </c>
      <c r="E329" s="20">
        <v>61301</v>
      </c>
      <c r="F329" s="1">
        <f t="shared" si="20"/>
        <v>21110.661054283781</v>
      </c>
      <c r="G329" s="1">
        <f t="shared" si="21"/>
        <v>40190.338945716219</v>
      </c>
    </row>
    <row r="330" spans="1:7" x14ac:dyDescent="0.25">
      <c r="A330" s="4">
        <v>54579</v>
      </c>
      <c r="B330" s="14"/>
      <c r="C330" s="20">
        <f t="shared" si="22"/>
        <v>5969995.7656363333</v>
      </c>
      <c r="D330" s="20">
        <f t="shared" si="23"/>
        <v>40048.721594477072</v>
      </c>
      <c r="E330" s="20">
        <v>61301</v>
      </c>
      <c r="F330" s="1">
        <f t="shared" si="20"/>
        <v>21252.278405522928</v>
      </c>
      <c r="G330" s="1">
        <f t="shared" si="21"/>
        <v>40048.721594477072</v>
      </c>
    </row>
    <row r="331" spans="1:7" x14ac:dyDescent="0.25">
      <c r="A331" s="4">
        <v>54609</v>
      </c>
      <c r="B331" s="14"/>
      <c r="C331" s="20">
        <f t="shared" si="22"/>
        <v>5948743.4872308103</v>
      </c>
      <c r="D331" s="20">
        <f t="shared" si="23"/>
        <v>39906.154226840023</v>
      </c>
      <c r="E331" s="20">
        <v>61301</v>
      </c>
      <c r="F331" s="1">
        <f t="shared" si="20"/>
        <v>21394.845773159977</v>
      </c>
      <c r="G331" s="1">
        <f t="shared" si="21"/>
        <v>39906.154226840023</v>
      </c>
    </row>
    <row r="332" spans="1:7" x14ac:dyDescent="0.25">
      <c r="A332" s="4">
        <v>54640</v>
      </c>
      <c r="B332" s="14"/>
      <c r="C332" s="20">
        <f t="shared" si="22"/>
        <v>5927348.6414576508</v>
      </c>
      <c r="D332" s="20">
        <f t="shared" si="23"/>
        <v>39762.630469778407</v>
      </c>
      <c r="E332" s="20">
        <v>61301</v>
      </c>
      <c r="F332" s="1">
        <f t="shared" si="20"/>
        <v>21538.369530221593</v>
      </c>
      <c r="G332" s="1">
        <f t="shared" si="21"/>
        <v>39762.630469778407</v>
      </c>
    </row>
    <row r="333" spans="1:7" x14ac:dyDescent="0.25">
      <c r="A333" s="4">
        <v>54671</v>
      </c>
      <c r="B333" s="14"/>
      <c r="C333" s="20">
        <f t="shared" si="22"/>
        <v>5905810.2719274294</v>
      </c>
      <c r="D333" s="20">
        <f t="shared" si="23"/>
        <v>39618.143907513171</v>
      </c>
      <c r="E333" s="20">
        <v>61301</v>
      </c>
      <c r="F333" s="1">
        <f t="shared" si="20"/>
        <v>21682.856092486829</v>
      </c>
      <c r="G333" s="1">
        <f t="shared" si="21"/>
        <v>39618.143907513171</v>
      </c>
    </row>
    <row r="334" spans="1:7" x14ac:dyDescent="0.25">
      <c r="A334" s="4">
        <v>54701</v>
      </c>
      <c r="B334" s="14"/>
      <c r="C334" s="20">
        <f t="shared" si="22"/>
        <v>5884127.4158349428</v>
      </c>
      <c r="D334" s="20">
        <f t="shared" si="23"/>
        <v>39472.688081226072</v>
      </c>
      <c r="E334" s="20">
        <v>61301</v>
      </c>
      <c r="F334" s="1">
        <f t="shared" si="20"/>
        <v>21828.311918773928</v>
      </c>
      <c r="G334" s="1">
        <f t="shared" si="21"/>
        <v>39472.688081226072</v>
      </c>
    </row>
    <row r="335" spans="1:7" x14ac:dyDescent="0.25">
      <c r="A335" s="4">
        <v>54732</v>
      </c>
      <c r="B335" s="14"/>
      <c r="C335" s="20">
        <f t="shared" si="22"/>
        <v>5862299.1039161691</v>
      </c>
      <c r="D335" s="20">
        <f t="shared" si="23"/>
        <v>39326.256488770967</v>
      </c>
      <c r="E335" s="20">
        <v>61301</v>
      </c>
      <c r="F335" s="1">
        <f t="shared" si="20"/>
        <v>21974.743511229033</v>
      </c>
      <c r="G335" s="1">
        <f t="shared" si="21"/>
        <v>39326.256488770967</v>
      </c>
    </row>
    <row r="336" spans="1:7" x14ac:dyDescent="0.25">
      <c r="A336" s="4">
        <v>54762</v>
      </c>
      <c r="B336" s="14"/>
      <c r="C336" s="20">
        <f t="shared" si="22"/>
        <v>5840324.3604049403</v>
      </c>
      <c r="D336" s="20">
        <f t="shared" si="23"/>
        <v>39178.842584383143</v>
      </c>
      <c r="E336" s="20">
        <v>61301</v>
      </c>
      <c r="F336" s="1">
        <f t="shared" si="20"/>
        <v>22122.157415616857</v>
      </c>
      <c r="G336" s="1">
        <f t="shared" si="21"/>
        <v>39178.842584383143</v>
      </c>
    </row>
    <row r="337" spans="1:7" x14ac:dyDescent="0.25">
      <c r="A337" s="4">
        <v>54793</v>
      </c>
      <c r="B337" s="14"/>
      <c r="C337" s="20">
        <f t="shared" si="22"/>
        <v>5818202.2029893231</v>
      </c>
      <c r="D337" s="20">
        <f t="shared" si="23"/>
        <v>39030.43977838671</v>
      </c>
      <c r="E337" s="20">
        <v>61301</v>
      </c>
      <c r="F337" s="1">
        <f t="shared" si="20"/>
        <v>22270.56022161329</v>
      </c>
      <c r="G337" s="1">
        <f t="shared" si="21"/>
        <v>39030.43977838671</v>
      </c>
    </row>
    <row r="338" spans="1:7" x14ac:dyDescent="0.25">
      <c r="A338" s="4">
        <v>54824</v>
      </c>
      <c r="B338" s="14"/>
      <c r="C338" s="20">
        <f t="shared" si="22"/>
        <v>5795931.6427677097</v>
      </c>
      <c r="D338" s="20">
        <f t="shared" si="23"/>
        <v>38881.041436900057</v>
      </c>
      <c r="E338" s="20">
        <v>61301</v>
      </c>
      <c r="F338" s="1">
        <f t="shared" si="20"/>
        <v>22419.958563099943</v>
      </c>
      <c r="G338" s="1">
        <f t="shared" si="21"/>
        <v>38881.041436900057</v>
      </c>
    </row>
    <row r="339" spans="1:7" x14ac:dyDescent="0.25">
      <c r="A339" s="4">
        <v>54852</v>
      </c>
      <c r="B339" s="14"/>
      <c r="C339" s="20">
        <f t="shared" si="22"/>
        <v>5773511.6842046101</v>
      </c>
      <c r="D339" s="20">
        <f t="shared" si="23"/>
        <v>38730.640881539257</v>
      </c>
      <c r="E339" s="20">
        <v>61301</v>
      </c>
      <c r="F339" s="1">
        <f t="shared" si="20"/>
        <v>22570.359118460743</v>
      </c>
      <c r="G339" s="1">
        <f t="shared" si="21"/>
        <v>38730.640881539257</v>
      </c>
    </row>
    <row r="340" spans="1:7" x14ac:dyDescent="0.25">
      <c r="A340" s="4">
        <v>54883</v>
      </c>
      <c r="B340" s="14"/>
      <c r="C340" s="20">
        <f t="shared" si="22"/>
        <v>5750941.3250861494</v>
      </c>
      <c r="D340" s="20">
        <f t="shared" si="23"/>
        <v>38579.231389119588</v>
      </c>
      <c r="E340" s="20">
        <v>61301</v>
      </c>
      <c r="F340" s="1">
        <f t="shared" si="20"/>
        <v>22721.768610880412</v>
      </c>
      <c r="G340" s="1">
        <f t="shared" si="21"/>
        <v>38579.231389119588</v>
      </c>
    </row>
    <row r="341" spans="1:7" x14ac:dyDescent="0.25">
      <c r="A341" s="4">
        <v>54913</v>
      </c>
      <c r="B341" s="14"/>
      <c r="C341" s="20">
        <f t="shared" si="22"/>
        <v>5728219.5564752687</v>
      </c>
      <c r="D341" s="20">
        <f t="shared" si="23"/>
        <v>38426.806191354925</v>
      </c>
      <c r="E341" s="20">
        <v>61301</v>
      </c>
      <c r="F341" s="1">
        <f t="shared" si="20"/>
        <v>22874.193808645075</v>
      </c>
      <c r="G341" s="1">
        <f t="shared" si="21"/>
        <v>38426.806191354925</v>
      </c>
    </row>
    <row r="342" spans="1:7" x14ac:dyDescent="0.25">
      <c r="A342" s="4">
        <v>54944</v>
      </c>
      <c r="B342" s="14"/>
      <c r="C342" s="20">
        <f t="shared" si="22"/>
        <v>5705345.3626666237</v>
      </c>
      <c r="D342" s="20">
        <f t="shared" si="23"/>
        <v>38273.358474555273</v>
      </c>
      <c r="E342" s="20">
        <v>61301</v>
      </c>
      <c r="F342" s="1">
        <f t="shared" si="20"/>
        <v>23027.641525444727</v>
      </c>
      <c r="G342" s="1">
        <f t="shared" si="21"/>
        <v>38273.358474555273</v>
      </c>
    </row>
    <row r="343" spans="1:7" x14ac:dyDescent="0.25">
      <c r="A343" s="4">
        <v>54974</v>
      </c>
      <c r="B343" s="14"/>
      <c r="C343" s="20">
        <f t="shared" si="22"/>
        <v>5682317.7211411791</v>
      </c>
      <c r="D343" s="20">
        <f t="shared" si="23"/>
        <v>38118.881379322076</v>
      </c>
      <c r="E343" s="20">
        <v>61301</v>
      </c>
      <c r="F343" s="1">
        <f t="shared" si="20"/>
        <v>23182.118620677924</v>
      </c>
      <c r="G343" s="1">
        <f t="shared" si="21"/>
        <v>38118.881379322076</v>
      </c>
    </row>
    <row r="344" spans="1:7" x14ac:dyDescent="0.25">
      <c r="A344" s="4">
        <v>55005</v>
      </c>
      <c r="B344" s="14"/>
      <c r="C344" s="20">
        <f t="shared" si="22"/>
        <v>5659135.6025205012</v>
      </c>
      <c r="D344" s="20">
        <f t="shared" si="23"/>
        <v>37963.368000241695</v>
      </c>
      <c r="E344" s="20">
        <v>61301</v>
      </c>
      <c r="F344" s="1">
        <f t="shared" si="20"/>
        <v>23337.631999758305</v>
      </c>
      <c r="G344" s="1">
        <f t="shared" si="21"/>
        <v>37963.368000241695</v>
      </c>
    </row>
    <row r="345" spans="1:7" x14ac:dyDescent="0.25">
      <c r="A345" s="4">
        <v>55036</v>
      </c>
      <c r="B345" s="14"/>
      <c r="C345" s="20">
        <f t="shared" si="22"/>
        <v>5635797.9705207432</v>
      </c>
      <c r="D345" s="20">
        <f t="shared" si="23"/>
        <v>37806.81138557665</v>
      </c>
      <c r="E345" s="20">
        <v>61301</v>
      </c>
      <c r="F345" s="1">
        <f t="shared" si="20"/>
        <v>23494.18861442335</v>
      </c>
      <c r="G345" s="1">
        <f t="shared" si="21"/>
        <v>37806.81138557665</v>
      </c>
    </row>
    <row r="346" spans="1:7" x14ac:dyDescent="0.25">
      <c r="A346" s="4">
        <v>55066</v>
      </c>
      <c r="B346" s="14"/>
      <c r="C346" s="20">
        <f t="shared" si="22"/>
        <v>5612303.7819063198</v>
      </c>
      <c r="D346" s="20">
        <f t="shared" si="23"/>
        <v>37649.204536954894</v>
      </c>
      <c r="E346" s="20">
        <v>61301</v>
      </c>
      <c r="F346" s="1">
        <f t="shared" si="20"/>
        <v>23651.795463045106</v>
      </c>
      <c r="G346" s="1">
        <f t="shared" si="21"/>
        <v>37649.204536954894</v>
      </c>
    </row>
    <row r="347" spans="1:7" x14ac:dyDescent="0.25">
      <c r="A347" s="4">
        <v>55097</v>
      </c>
      <c r="B347" s="14"/>
      <c r="C347" s="20">
        <f t="shared" si="22"/>
        <v>5588651.9864432747</v>
      </c>
      <c r="D347" s="20">
        <f t="shared" si="23"/>
        <v>37490.540409056972</v>
      </c>
      <c r="E347" s="20">
        <v>61301</v>
      </c>
      <c r="F347" s="1">
        <f t="shared" si="20"/>
        <v>23810.459590943028</v>
      </c>
      <c r="G347" s="1">
        <f t="shared" si="21"/>
        <v>37490.540409056972</v>
      </c>
    </row>
    <row r="348" spans="1:7" x14ac:dyDescent="0.25">
      <c r="A348" s="4">
        <v>55127</v>
      </c>
      <c r="B348" s="14"/>
      <c r="C348" s="20">
        <f t="shared" si="22"/>
        <v>5564841.5268523321</v>
      </c>
      <c r="D348" s="20">
        <f t="shared" si="23"/>
        <v>37330.811909301061</v>
      </c>
      <c r="E348" s="20">
        <v>61301</v>
      </c>
      <c r="F348" s="1">
        <f t="shared" si="20"/>
        <v>23970.188090698939</v>
      </c>
      <c r="G348" s="1">
        <f t="shared" si="21"/>
        <v>37330.811909301061</v>
      </c>
    </row>
    <row r="349" spans="1:7" x14ac:dyDescent="0.25">
      <c r="A349" s="4">
        <v>55158</v>
      </c>
      <c r="B349" s="14"/>
      <c r="C349" s="20">
        <f t="shared" si="22"/>
        <v>5540871.3387616333</v>
      </c>
      <c r="D349" s="20">
        <f t="shared" si="23"/>
        <v>37170.011897525961</v>
      </c>
      <c r="E349" s="20">
        <v>61301</v>
      </c>
      <c r="F349" s="1">
        <f t="shared" si="20"/>
        <v>24130.988102474039</v>
      </c>
      <c r="G349" s="1">
        <f t="shared" si="21"/>
        <v>37170.011897525961</v>
      </c>
    </row>
    <row r="350" spans="1:7" x14ac:dyDescent="0.25">
      <c r="A350" s="4">
        <v>55189</v>
      </c>
      <c r="B350" s="14"/>
      <c r="C350" s="20">
        <f t="shared" si="22"/>
        <v>5516740.350659159</v>
      </c>
      <c r="D350" s="20">
        <f t="shared" si="23"/>
        <v>37008.133185671861</v>
      </c>
      <c r="E350" s="20">
        <v>61301</v>
      </c>
      <c r="F350" s="1">
        <f t="shared" si="20"/>
        <v>24292.866814328139</v>
      </c>
      <c r="G350" s="1">
        <f t="shared" si="21"/>
        <v>37008.133185671861</v>
      </c>
    </row>
    <row r="351" spans="1:7" x14ac:dyDescent="0.25">
      <c r="A351" s="4">
        <v>55217</v>
      </c>
      <c r="B351" s="14"/>
      <c r="C351" s="20">
        <f t="shared" si="22"/>
        <v>5492447.4838448307</v>
      </c>
      <c r="D351" s="20">
        <f t="shared" si="23"/>
        <v>36845.168537459074</v>
      </c>
      <c r="E351" s="20">
        <v>61301</v>
      </c>
      <c r="F351" s="1">
        <f t="shared" si="20"/>
        <v>24455.831462540926</v>
      </c>
      <c r="G351" s="1">
        <f t="shared" si="21"/>
        <v>36845.168537459074</v>
      </c>
    </row>
    <row r="352" spans="1:7" x14ac:dyDescent="0.25">
      <c r="A352" s="4">
        <v>55248</v>
      </c>
      <c r="B352" s="14"/>
      <c r="C352" s="20">
        <f t="shared" si="22"/>
        <v>5467991.65238229</v>
      </c>
      <c r="D352" s="20">
        <f t="shared" si="23"/>
        <v>36681.110668064532</v>
      </c>
      <c r="E352" s="20">
        <v>61301</v>
      </c>
      <c r="F352" s="1">
        <f t="shared" si="20"/>
        <v>24619.889331935468</v>
      </c>
      <c r="G352" s="1">
        <f t="shared" si="21"/>
        <v>36681.110668064532</v>
      </c>
    </row>
    <row r="353" spans="1:7" x14ac:dyDescent="0.25">
      <c r="A353" s="4">
        <v>55278</v>
      </c>
      <c r="B353" s="14"/>
      <c r="C353" s="20">
        <f t="shared" si="22"/>
        <v>5443371.7630503541</v>
      </c>
      <c r="D353" s="20">
        <f t="shared" si="23"/>
        <v>36515.952243796128</v>
      </c>
      <c r="E353" s="20">
        <v>61301</v>
      </c>
      <c r="F353" s="1">
        <f t="shared" si="20"/>
        <v>24785.047756203872</v>
      </c>
      <c r="G353" s="1">
        <f t="shared" si="21"/>
        <v>36515.952243796128</v>
      </c>
    </row>
    <row r="354" spans="1:7" x14ac:dyDescent="0.25">
      <c r="A354" s="4">
        <v>55309</v>
      </c>
      <c r="B354" s="14"/>
      <c r="C354" s="20">
        <f t="shared" si="22"/>
        <v>5418586.7152941506</v>
      </c>
      <c r="D354" s="20">
        <f t="shared" si="23"/>
        <v>36349.685881764926</v>
      </c>
      <c r="E354" s="20">
        <v>61301</v>
      </c>
      <c r="F354" s="1">
        <f t="shared" si="20"/>
        <v>24951.314118235074</v>
      </c>
      <c r="G354" s="1">
        <f t="shared" si="21"/>
        <v>36349.685881764926</v>
      </c>
    </row>
    <row r="355" spans="1:7" x14ac:dyDescent="0.25">
      <c r="A355" s="4">
        <v>55339</v>
      </c>
      <c r="B355" s="14"/>
      <c r="C355" s="20">
        <f t="shared" si="22"/>
        <v>5393635.4011759153</v>
      </c>
      <c r="D355" s="20">
        <f t="shared" si="23"/>
        <v>36182.304149555101</v>
      </c>
      <c r="E355" s="20">
        <v>61301</v>
      </c>
      <c r="F355" s="1">
        <f t="shared" si="20"/>
        <v>25118.695850444899</v>
      </c>
      <c r="G355" s="1">
        <f t="shared" si="21"/>
        <v>36182.304149555101</v>
      </c>
    </row>
    <row r="356" spans="1:7" x14ac:dyDescent="0.25">
      <c r="A356" s="4">
        <v>55370</v>
      </c>
      <c r="B356" s="14"/>
      <c r="C356" s="20">
        <f t="shared" si="22"/>
        <v>5368516.7053254703</v>
      </c>
      <c r="D356" s="20">
        <f t="shared" si="23"/>
        <v>36013.799564891699</v>
      </c>
      <c r="E356" s="20">
        <v>61301</v>
      </c>
      <c r="F356" s="1">
        <f t="shared" si="20"/>
        <v>25287.200435108301</v>
      </c>
      <c r="G356" s="1">
        <f t="shared" si="21"/>
        <v>36013.799564891699</v>
      </c>
    </row>
    <row r="357" spans="1:7" x14ac:dyDescent="0.25">
      <c r="A357" s="4">
        <v>55401</v>
      </c>
      <c r="B357" s="14"/>
      <c r="C357" s="20">
        <f t="shared" si="22"/>
        <v>5343229.5048903618</v>
      </c>
      <c r="D357" s="20">
        <f t="shared" si="23"/>
        <v>35844.164595306174</v>
      </c>
      <c r="E357" s="20">
        <v>61301</v>
      </c>
      <c r="F357" s="1">
        <f t="shared" si="20"/>
        <v>25456.835404693826</v>
      </c>
      <c r="G357" s="1">
        <f t="shared" si="21"/>
        <v>35844.164595306174</v>
      </c>
    </row>
    <row r="358" spans="1:7" x14ac:dyDescent="0.25">
      <c r="A358" s="4">
        <v>55431</v>
      </c>
      <c r="B358" s="14"/>
      <c r="C358" s="20">
        <f t="shared" si="22"/>
        <v>5317772.6694856677</v>
      </c>
      <c r="D358" s="20">
        <f t="shared" si="23"/>
        <v>35673.391657799693</v>
      </c>
      <c r="E358" s="20">
        <v>61301</v>
      </c>
      <c r="F358" s="1">
        <f t="shared" si="20"/>
        <v>25627.608342200307</v>
      </c>
      <c r="G358" s="1">
        <f t="shared" si="21"/>
        <v>35673.391657799693</v>
      </c>
    </row>
    <row r="359" spans="1:7" x14ac:dyDescent="0.25">
      <c r="A359" s="4">
        <v>55462</v>
      </c>
      <c r="B359" s="14"/>
      <c r="C359" s="20">
        <f t="shared" si="22"/>
        <v>5292145.0611434672</v>
      </c>
      <c r="D359" s="20">
        <f t="shared" si="23"/>
        <v>35501.473118504095</v>
      </c>
      <c r="E359" s="20">
        <v>61301</v>
      </c>
      <c r="F359" s="1">
        <f t="shared" si="20"/>
        <v>25799.526881495905</v>
      </c>
      <c r="G359" s="1">
        <f t="shared" si="21"/>
        <v>35501.473118504095</v>
      </c>
    </row>
    <row r="360" spans="1:7" x14ac:dyDescent="0.25">
      <c r="A360" s="4">
        <v>55492</v>
      </c>
      <c r="B360" s="14"/>
      <c r="C360" s="20">
        <f t="shared" si="22"/>
        <v>5266345.5342619717</v>
      </c>
      <c r="D360" s="20">
        <f t="shared" si="23"/>
        <v>35328.401292340728</v>
      </c>
      <c r="E360" s="20">
        <v>61301</v>
      </c>
      <c r="F360" s="1">
        <f t="shared" si="20"/>
        <v>25972.598707659272</v>
      </c>
      <c r="G360" s="1">
        <f t="shared" si="21"/>
        <v>35328.401292340728</v>
      </c>
    </row>
    <row r="361" spans="1:7" x14ac:dyDescent="0.25">
      <c r="A361" s="4">
        <v>55523</v>
      </c>
      <c r="B361" s="14"/>
      <c r="C361" s="20">
        <f t="shared" si="22"/>
        <v>5240372.9355543125</v>
      </c>
      <c r="D361" s="20">
        <f t="shared" si="23"/>
        <v>35154.168442676848</v>
      </c>
      <c r="E361" s="20">
        <v>61301</v>
      </c>
      <c r="F361" s="1">
        <f t="shared" si="20"/>
        <v>26146.831557323152</v>
      </c>
      <c r="G361" s="1">
        <f t="shared" si="21"/>
        <v>35154.168442676848</v>
      </c>
    </row>
    <row r="362" spans="1:7" x14ac:dyDescent="0.25">
      <c r="A362" s="4">
        <v>55554</v>
      </c>
      <c r="B362" s="14"/>
      <c r="C362" s="20">
        <f t="shared" si="22"/>
        <v>5214226.1039969893</v>
      </c>
      <c r="D362" s="20">
        <f t="shared" si="23"/>
        <v>34978.766780979808</v>
      </c>
      <c r="E362" s="20">
        <v>61301</v>
      </c>
      <c r="F362" s="1">
        <f t="shared" si="20"/>
        <v>26322.233219020192</v>
      </c>
      <c r="G362" s="1">
        <f t="shared" si="21"/>
        <v>34978.766780979808</v>
      </c>
    </row>
    <row r="363" spans="1:7" x14ac:dyDescent="0.25">
      <c r="A363" s="4">
        <v>55583</v>
      </c>
      <c r="B363" s="14"/>
      <c r="C363" s="20">
        <f t="shared" si="22"/>
        <v>5187903.8707779692</v>
      </c>
      <c r="D363" s="20">
        <f t="shared" si="23"/>
        <v>34802.188466468877</v>
      </c>
      <c r="E363" s="20">
        <v>61301</v>
      </c>
      <c r="F363" s="1">
        <f t="shared" si="20"/>
        <v>26498.811533531123</v>
      </c>
      <c r="G363" s="1">
        <f t="shared" si="21"/>
        <v>34802.188466468877</v>
      </c>
    </row>
    <row r="364" spans="1:7" x14ac:dyDescent="0.25">
      <c r="A364" s="4">
        <v>55614</v>
      </c>
      <c r="B364" s="14"/>
      <c r="C364" s="20">
        <f t="shared" si="22"/>
        <v>5161405.0592444381</v>
      </c>
      <c r="D364" s="20">
        <f t="shared" si="23"/>
        <v>34624.425605764773</v>
      </c>
      <c r="E364" s="20">
        <v>61301</v>
      </c>
      <c r="F364" s="1">
        <f t="shared" si="20"/>
        <v>26676.574394235227</v>
      </c>
      <c r="G364" s="1">
        <f t="shared" si="21"/>
        <v>34624.425605764773</v>
      </c>
    </row>
    <row r="365" spans="1:7" x14ac:dyDescent="0.25">
      <c r="A365" s="4">
        <v>55644</v>
      </c>
      <c r="B365" s="14"/>
      <c r="C365" s="20">
        <f t="shared" si="22"/>
        <v>5134728.4848502027</v>
      </c>
      <c r="D365" s="20">
        <f t="shared" si="23"/>
        <v>34445.470252536776</v>
      </c>
      <c r="E365" s="20">
        <v>61301</v>
      </c>
      <c r="F365" s="1">
        <f t="shared" ref="F365:F428" si="24">E365-D365</f>
        <v>26855.529747463224</v>
      </c>
      <c r="G365" s="1">
        <f t="shared" ref="G365:G428" si="25">D365</f>
        <v>34445.470252536776</v>
      </c>
    </row>
    <row r="366" spans="1:7" x14ac:dyDescent="0.25">
      <c r="A366" s="4">
        <v>55675</v>
      </c>
      <c r="B366" s="14"/>
      <c r="C366" s="20">
        <f t="shared" ref="C366:C429" si="26">C365-F365-H366</f>
        <v>5107872.9551027399</v>
      </c>
      <c r="D366" s="20">
        <f t="shared" si="23"/>
        <v>34265.314407147547</v>
      </c>
      <c r="E366" s="20">
        <v>61301</v>
      </c>
      <c r="F366" s="1">
        <f t="shared" si="24"/>
        <v>27035.685592852453</v>
      </c>
      <c r="G366" s="1">
        <f t="shared" si="25"/>
        <v>34265.314407147547</v>
      </c>
    </row>
    <row r="367" spans="1:7" x14ac:dyDescent="0.25">
      <c r="A367" s="4">
        <v>55705</v>
      </c>
      <c r="B367" s="14"/>
      <c r="C367" s="20">
        <f t="shared" si="26"/>
        <v>5080837.2695098873</v>
      </c>
      <c r="D367" s="20">
        <f t="shared" si="23"/>
        <v>34083.950016295494</v>
      </c>
      <c r="E367" s="20">
        <v>61301</v>
      </c>
      <c r="F367" s="1">
        <f t="shared" si="24"/>
        <v>27217.049983704506</v>
      </c>
      <c r="G367" s="1">
        <f t="shared" si="25"/>
        <v>34083.950016295494</v>
      </c>
    </row>
    <row r="368" spans="1:7" x14ac:dyDescent="0.25">
      <c r="A368" s="4">
        <v>55736</v>
      </c>
      <c r="B368" s="14"/>
      <c r="C368" s="20">
        <f t="shared" si="26"/>
        <v>5053620.2195261829</v>
      </c>
      <c r="D368" s="20">
        <f t="shared" si="23"/>
        <v>33901.368972654811</v>
      </c>
      <c r="E368" s="20">
        <v>61301</v>
      </c>
      <c r="F368" s="1">
        <f t="shared" si="24"/>
        <v>27399.631027345189</v>
      </c>
      <c r="G368" s="1">
        <f t="shared" si="25"/>
        <v>33901.368972654811</v>
      </c>
    </row>
    <row r="369" spans="1:7" x14ac:dyDescent="0.25">
      <c r="A369" s="4">
        <v>55767</v>
      </c>
      <c r="B369" s="14"/>
      <c r="C369" s="20">
        <f t="shared" si="26"/>
        <v>5026220.5884988373</v>
      </c>
      <c r="D369" s="20">
        <f t="shared" si="23"/>
        <v>33717.563114513039</v>
      </c>
      <c r="E369" s="20">
        <v>61301</v>
      </c>
      <c r="F369" s="1">
        <f t="shared" si="24"/>
        <v>27583.436885486961</v>
      </c>
      <c r="G369" s="1">
        <f t="shared" si="25"/>
        <v>33717.563114513039</v>
      </c>
    </row>
    <row r="370" spans="1:7" x14ac:dyDescent="0.25">
      <c r="A370" s="4">
        <v>55797</v>
      </c>
      <c r="B370" s="14"/>
      <c r="C370" s="20">
        <f t="shared" si="26"/>
        <v>4998637.15161335</v>
      </c>
      <c r="D370" s="20">
        <f t="shared" si="23"/>
        <v>33532.524225406225</v>
      </c>
      <c r="E370" s="20">
        <v>61301</v>
      </c>
      <c r="F370" s="1">
        <f t="shared" si="24"/>
        <v>27768.475774593775</v>
      </c>
      <c r="G370" s="1">
        <f t="shared" si="25"/>
        <v>33532.524225406225</v>
      </c>
    </row>
    <row r="371" spans="1:7" x14ac:dyDescent="0.25">
      <c r="A371" s="4">
        <v>55828</v>
      </c>
      <c r="B371" s="14"/>
      <c r="C371" s="20">
        <f t="shared" si="26"/>
        <v>4970868.6758387564</v>
      </c>
      <c r="D371" s="20">
        <f t="shared" si="23"/>
        <v>33346.24403375166</v>
      </c>
      <c r="E371" s="20">
        <v>61301</v>
      </c>
      <c r="F371" s="1">
        <f t="shared" si="24"/>
        <v>27954.75596624834</v>
      </c>
      <c r="G371" s="1">
        <f t="shared" si="25"/>
        <v>33346.24403375166</v>
      </c>
    </row>
    <row r="372" spans="1:7" x14ac:dyDescent="0.25">
      <c r="A372" s="4">
        <v>55858</v>
      </c>
      <c r="B372" s="14"/>
      <c r="C372" s="20">
        <f t="shared" si="26"/>
        <v>4942913.9198725084</v>
      </c>
      <c r="D372" s="20">
        <f t="shared" si="23"/>
        <v>33158.71421247808</v>
      </c>
      <c r="E372" s="20">
        <v>61301</v>
      </c>
      <c r="F372" s="1">
        <f t="shared" si="24"/>
        <v>28142.28578752192</v>
      </c>
      <c r="G372" s="1">
        <f t="shared" si="25"/>
        <v>33158.71421247808</v>
      </c>
    </row>
    <row r="373" spans="1:7" x14ac:dyDescent="0.25">
      <c r="A373" s="4">
        <v>55889</v>
      </c>
      <c r="B373" s="14"/>
      <c r="C373" s="20">
        <f t="shared" si="26"/>
        <v>4914771.6340849865</v>
      </c>
      <c r="D373" s="20">
        <f t="shared" si="23"/>
        <v>32969.92637865345</v>
      </c>
      <c r="E373" s="20">
        <v>61301</v>
      </c>
      <c r="F373" s="1">
        <f t="shared" si="24"/>
        <v>28331.07362134655</v>
      </c>
      <c r="G373" s="1">
        <f t="shared" si="25"/>
        <v>32969.92637865345</v>
      </c>
    </row>
    <row r="374" spans="1:7" x14ac:dyDescent="0.25">
      <c r="A374" s="4">
        <v>55920</v>
      </c>
      <c r="B374" s="14"/>
      <c r="C374" s="20">
        <f t="shared" si="26"/>
        <v>4886440.5604636399</v>
      </c>
      <c r="D374" s="20">
        <f t="shared" si="23"/>
        <v>32779.872093110251</v>
      </c>
      <c r="E374" s="20">
        <v>61301</v>
      </c>
      <c r="F374" s="1">
        <f t="shared" si="24"/>
        <v>28521.127906889749</v>
      </c>
      <c r="G374" s="1">
        <f t="shared" si="25"/>
        <v>32779.872093110251</v>
      </c>
    </row>
    <row r="375" spans="1:7" x14ac:dyDescent="0.25">
      <c r="A375" s="4">
        <v>55948</v>
      </c>
      <c r="B375" s="14"/>
      <c r="C375" s="20">
        <f t="shared" si="26"/>
        <v>4857919.4325567503</v>
      </c>
      <c r="D375" s="20">
        <f t="shared" si="23"/>
        <v>32588.542860068203</v>
      </c>
      <c r="E375" s="20">
        <v>61301</v>
      </c>
      <c r="F375" s="1">
        <f t="shared" si="24"/>
        <v>28712.457139931797</v>
      </c>
      <c r="G375" s="1">
        <f t="shared" si="25"/>
        <v>32588.542860068203</v>
      </c>
    </row>
    <row r="376" spans="1:7" x14ac:dyDescent="0.25">
      <c r="A376" s="4">
        <v>55979</v>
      </c>
      <c r="B376" s="14"/>
      <c r="C376" s="20">
        <f t="shared" si="26"/>
        <v>4829206.9754168186</v>
      </c>
      <c r="D376" s="20">
        <f t="shared" si="23"/>
        <v>32395.930126754494</v>
      </c>
      <c r="E376" s="20">
        <v>61301</v>
      </c>
      <c r="F376" s="1">
        <f t="shared" si="24"/>
        <v>28905.069873245506</v>
      </c>
      <c r="G376" s="1">
        <f t="shared" si="25"/>
        <v>32395.930126754494</v>
      </c>
    </row>
    <row r="377" spans="1:7" x14ac:dyDescent="0.25">
      <c r="A377" s="4">
        <v>56009</v>
      </c>
      <c r="B377" s="14"/>
      <c r="C377" s="20">
        <f t="shared" si="26"/>
        <v>4800301.9055435732</v>
      </c>
      <c r="D377" s="20">
        <f t="shared" si="23"/>
        <v>32202.02528302147</v>
      </c>
      <c r="E377" s="20">
        <v>61301</v>
      </c>
      <c r="F377" s="1">
        <f t="shared" si="24"/>
        <v>29098.97471697853</v>
      </c>
      <c r="G377" s="1">
        <f t="shared" si="25"/>
        <v>32202.02528302147</v>
      </c>
    </row>
    <row r="378" spans="1:7" x14ac:dyDescent="0.25">
      <c r="A378" s="4">
        <v>56040</v>
      </c>
      <c r="B378" s="14"/>
      <c r="C378" s="20">
        <f t="shared" si="26"/>
        <v>4771202.9308265951</v>
      </c>
      <c r="D378" s="20">
        <f t="shared" si="23"/>
        <v>32006.819660961744</v>
      </c>
      <c r="E378" s="20">
        <v>61301</v>
      </c>
      <c r="F378" s="1">
        <f t="shared" si="24"/>
        <v>29294.180339038256</v>
      </c>
      <c r="G378" s="1">
        <f t="shared" si="25"/>
        <v>32006.819660961744</v>
      </c>
    </row>
    <row r="379" spans="1:7" x14ac:dyDescent="0.25">
      <c r="A379" s="4">
        <v>56070</v>
      </c>
      <c r="B379" s="14"/>
      <c r="C379" s="20">
        <f t="shared" si="26"/>
        <v>4741908.7504875567</v>
      </c>
      <c r="D379" s="20">
        <f t="shared" si="23"/>
        <v>31810.304534520692</v>
      </c>
      <c r="E379" s="20">
        <v>61301</v>
      </c>
      <c r="F379" s="1">
        <f t="shared" si="24"/>
        <v>29490.695465479308</v>
      </c>
      <c r="G379" s="1">
        <f t="shared" si="25"/>
        <v>31810.304534520692</v>
      </c>
    </row>
    <row r="380" spans="1:7" x14ac:dyDescent="0.25">
      <c r="A380" s="4">
        <v>56101</v>
      </c>
      <c r="B380" s="14"/>
      <c r="C380" s="20">
        <f t="shared" si="26"/>
        <v>4712418.0550220776</v>
      </c>
      <c r="D380" s="20">
        <f t="shared" si="23"/>
        <v>31612.471119106438</v>
      </c>
      <c r="E380" s="20">
        <v>61301</v>
      </c>
      <c r="F380" s="1">
        <f t="shared" si="24"/>
        <v>29688.528880893562</v>
      </c>
      <c r="G380" s="1">
        <f t="shared" si="25"/>
        <v>31612.471119106438</v>
      </c>
    </row>
    <row r="381" spans="1:7" x14ac:dyDescent="0.25">
      <c r="A381" s="4">
        <v>56132</v>
      </c>
      <c r="B381" s="14"/>
      <c r="C381" s="20">
        <f t="shared" si="26"/>
        <v>4682729.5261411844</v>
      </c>
      <c r="D381" s="20">
        <f t="shared" si="23"/>
        <v>31413.310571197115</v>
      </c>
      <c r="E381" s="20">
        <v>61301</v>
      </c>
      <c r="F381" s="1">
        <f t="shared" si="24"/>
        <v>29887.689428802885</v>
      </c>
      <c r="G381" s="1">
        <f t="shared" si="25"/>
        <v>31413.310571197115</v>
      </c>
    </row>
    <row r="382" spans="1:7" x14ac:dyDescent="0.25">
      <c r="A382" s="4">
        <v>56162</v>
      </c>
      <c r="B382" s="14"/>
      <c r="C382" s="20">
        <f t="shared" si="26"/>
        <v>4652841.8367123818</v>
      </c>
      <c r="D382" s="20">
        <f t="shared" si="23"/>
        <v>31212.813987945559</v>
      </c>
      <c r="E382" s="20">
        <v>61301</v>
      </c>
      <c r="F382" s="1">
        <f t="shared" si="24"/>
        <v>30088.186012054441</v>
      </c>
      <c r="G382" s="1">
        <f t="shared" si="25"/>
        <v>31212.813987945559</v>
      </c>
    </row>
    <row r="383" spans="1:7" x14ac:dyDescent="0.25">
      <c r="A383" s="4">
        <v>56193</v>
      </c>
      <c r="B383" s="14"/>
      <c r="C383" s="20">
        <f t="shared" si="26"/>
        <v>4622753.650700327</v>
      </c>
      <c r="D383" s="20">
        <f t="shared" si="23"/>
        <v>31010.972406781362</v>
      </c>
      <c r="E383" s="20">
        <v>61301</v>
      </c>
      <c r="F383" s="1">
        <f t="shared" si="24"/>
        <v>30290.027593218638</v>
      </c>
      <c r="G383" s="1">
        <f t="shared" si="25"/>
        <v>31010.972406781362</v>
      </c>
    </row>
    <row r="384" spans="1:7" x14ac:dyDescent="0.25">
      <c r="A384" s="4">
        <v>56223</v>
      </c>
      <c r="B384" s="14"/>
      <c r="C384" s="20">
        <f t="shared" si="26"/>
        <v>4592463.6231071083</v>
      </c>
      <c r="D384" s="20">
        <f t="shared" si="23"/>
        <v>30807.776805010188</v>
      </c>
      <c r="E384" s="20">
        <v>61301</v>
      </c>
      <c r="F384" s="1">
        <f t="shared" si="24"/>
        <v>30493.223194989812</v>
      </c>
      <c r="G384" s="1">
        <f t="shared" si="25"/>
        <v>30807.776805010188</v>
      </c>
    </row>
    <row r="385" spans="1:7" x14ac:dyDescent="0.25">
      <c r="A385" s="4">
        <v>56254</v>
      </c>
      <c r="B385" s="14"/>
      <c r="C385" s="20">
        <f t="shared" si="26"/>
        <v>4561970.3999121189</v>
      </c>
      <c r="D385" s="20">
        <f t="shared" si="23"/>
        <v>30603.218099410467</v>
      </c>
      <c r="E385" s="20">
        <v>61301</v>
      </c>
      <c r="F385" s="1">
        <f t="shared" si="24"/>
        <v>30697.781900589533</v>
      </c>
      <c r="G385" s="1">
        <f t="shared" si="25"/>
        <v>30603.218099410467</v>
      </c>
    </row>
    <row r="386" spans="1:7" x14ac:dyDescent="0.25">
      <c r="A386" s="4">
        <v>56285</v>
      </c>
      <c r="B386" s="14"/>
      <c r="C386" s="20">
        <f t="shared" si="26"/>
        <v>4531272.6180115296</v>
      </c>
      <c r="D386" s="20">
        <f t="shared" si="23"/>
        <v>30397.287145827344</v>
      </c>
      <c r="E386" s="20">
        <v>61301</v>
      </c>
      <c r="F386" s="1">
        <f t="shared" si="24"/>
        <v>30903.712854172656</v>
      </c>
      <c r="G386" s="1">
        <f t="shared" si="25"/>
        <v>30397.287145827344</v>
      </c>
    </row>
    <row r="387" spans="1:7" x14ac:dyDescent="0.25">
      <c r="A387" s="4">
        <v>56313</v>
      </c>
      <c r="B387" s="14"/>
      <c r="C387" s="20">
        <f t="shared" si="26"/>
        <v>4500368.9051573565</v>
      </c>
      <c r="D387" s="20">
        <f t="shared" si="23"/>
        <v>30189.974738763936</v>
      </c>
      <c r="E387" s="20">
        <v>61301</v>
      </c>
      <c r="F387" s="1">
        <f t="shared" si="24"/>
        <v>31111.025261236064</v>
      </c>
      <c r="G387" s="1">
        <f t="shared" si="25"/>
        <v>30189.974738763936</v>
      </c>
    </row>
    <row r="388" spans="1:7" x14ac:dyDescent="0.25">
      <c r="A388" s="4">
        <v>56344</v>
      </c>
      <c r="B388" s="14"/>
      <c r="C388" s="20">
        <f t="shared" si="26"/>
        <v>4469257.8798961202</v>
      </c>
      <c r="D388" s="20">
        <f t="shared" si="23"/>
        <v>29981.271610969809</v>
      </c>
      <c r="E388" s="20">
        <v>61301</v>
      </c>
      <c r="F388" s="1">
        <f t="shared" si="24"/>
        <v>31319.728389030191</v>
      </c>
      <c r="G388" s="1">
        <f t="shared" si="25"/>
        <v>29981.271610969809</v>
      </c>
    </row>
    <row r="389" spans="1:7" x14ac:dyDescent="0.25">
      <c r="A389" s="4">
        <v>56374</v>
      </c>
      <c r="B389" s="14"/>
      <c r="C389" s="20">
        <f t="shared" si="26"/>
        <v>4437938.1515070898</v>
      </c>
      <c r="D389" s="20">
        <f t="shared" si="23"/>
        <v>29771.168433026731</v>
      </c>
      <c r="E389" s="20">
        <v>61301</v>
      </c>
      <c r="F389" s="1">
        <f t="shared" si="24"/>
        <v>31529.831566973269</v>
      </c>
      <c r="G389" s="1">
        <f t="shared" si="25"/>
        <v>29771.168433026731</v>
      </c>
    </row>
    <row r="390" spans="1:7" x14ac:dyDescent="0.25">
      <c r="A390" s="4">
        <v>56405</v>
      </c>
      <c r="B390" s="14"/>
      <c r="C390" s="20">
        <f t="shared" si="26"/>
        <v>4406408.3199401163</v>
      </c>
      <c r="D390" s="20">
        <f t="shared" si="23"/>
        <v>29559.655812931614</v>
      </c>
      <c r="E390" s="20">
        <v>61301</v>
      </c>
      <c r="F390" s="1">
        <f t="shared" si="24"/>
        <v>31741.344187068386</v>
      </c>
      <c r="G390" s="1">
        <f t="shared" si="25"/>
        <v>29559.655812931614</v>
      </c>
    </row>
    <row r="391" spans="1:7" x14ac:dyDescent="0.25">
      <c r="A391" s="4">
        <v>56435</v>
      </c>
      <c r="B391" s="14"/>
      <c r="C391" s="20">
        <f t="shared" si="26"/>
        <v>4374666.9757530475</v>
      </c>
      <c r="D391" s="20">
        <f t="shared" si="23"/>
        <v>29346.724295676697</v>
      </c>
      <c r="E391" s="20">
        <v>61301</v>
      </c>
      <c r="F391" s="1">
        <f t="shared" si="24"/>
        <v>31954.275704323303</v>
      </c>
      <c r="G391" s="1">
        <f t="shared" si="25"/>
        <v>29346.724295676697</v>
      </c>
    </row>
    <row r="392" spans="1:7" x14ac:dyDescent="0.25">
      <c r="A392" s="4">
        <v>56466</v>
      </c>
      <c r="B392" s="14"/>
      <c r="C392" s="20">
        <f t="shared" si="26"/>
        <v>4342712.7000487242</v>
      </c>
      <c r="D392" s="20">
        <f t="shared" ref="D392:D455" si="27">($C$1%*C392)/12</f>
        <v>29132.364362826858</v>
      </c>
      <c r="E392" s="20">
        <v>61301</v>
      </c>
      <c r="F392" s="1">
        <f t="shared" si="24"/>
        <v>32168.635637173142</v>
      </c>
      <c r="G392" s="1">
        <f t="shared" si="25"/>
        <v>29132.364362826858</v>
      </c>
    </row>
    <row r="393" spans="1:7" x14ac:dyDescent="0.25">
      <c r="A393" s="4">
        <v>56497</v>
      </c>
      <c r="B393" s="14"/>
      <c r="C393" s="20">
        <f t="shared" si="26"/>
        <v>4310544.0644115508</v>
      </c>
      <c r="D393" s="20">
        <f t="shared" si="27"/>
        <v>28916.566432094154</v>
      </c>
      <c r="E393" s="20">
        <v>61301</v>
      </c>
      <c r="F393" s="1">
        <f t="shared" si="24"/>
        <v>32384.433567905846</v>
      </c>
      <c r="G393" s="1">
        <f t="shared" si="25"/>
        <v>28916.566432094154</v>
      </c>
    </row>
    <row r="394" spans="1:7" x14ac:dyDescent="0.25">
      <c r="A394" s="4">
        <v>56527</v>
      </c>
      <c r="B394" s="14"/>
      <c r="C394" s="20">
        <f t="shared" si="26"/>
        <v>4278159.630843645</v>
      </c>
      <c r="D394" s="20">
        <f t="shared" si="27"/>
        <v>28699.320856909453</v>
      </c>
      <c r="E394" s="20">
        <v>61301</v>
      </c>
      <c r="F394" s="1">
        <f t="shared" si="24"/>
        <v>32601.679143090547</v>
      </c>
      <c r="G394" s="1">
        <f t="shared" si="25"/>
        <v>28699.320856909453</v>
      </c>
    </row>
    <row r="395" spans="1:7" x14ac:dyDescent="0.25">
      <c r="A395" s="4">
        <v>56558</v>
      </c>
      <c r="B395" s="14"/>
      <c r="C395" s="20">
        <f t="shared" si="26"/>
        <v>4245557.9517005542</v>
      </c>
      <c r="D395" s="20">
        <f t="shared" si="27"/>
        <v>28480.617925991217</v>
      </c>
      <c r="E395" s="20">
        <v>61301</v>
      </c>
      <c r="F395" s="1">
        <f t="shared" si="24"/>
        <v>32820.382074008783</v>
      </c>
      <c r="G395" s="1">
        <f t="shared" si="25"/>
        <v>28480.617925991217</v>
      </c>
    </row>
    <row r="396" spans="1:7" x14ac:dyDescent="0.25">
      <c r="A396" s="4">
        <v>56588</v>
      </c>
      <c r="B396" s="14"/>
      <c r="C396" s="20">
        <f t="shared" si="26"/>
        <v>4212737.5696265455</v>
      </c>
      <c r="D396" s="20">
        <f t="shared" si="27"/>
        <v>28260.447862911413</v>
      </c>
      <c r="E396" s="20">
        <v>61301</v>
      </c>
      <c r="F396" s="1">
        <f t="shared" si="24"/>
        <v>33040.552137088584</v>
      </c>
      <c r="G396" s="1">
        <f t="shared" si="25"/>
        <v>28260.447862911413</v>
      </c>
    </row>
    <row r="397" spans="1:7" x14ac:dyDescent="0.25">
      <c r="A397" s="4">
        <v>56619</v>
      </c>
      <c r="B397" s="14"/>
      <c r="C397" s="20">
        <f t="shared" si="26"/>
        <v>4179697.017489457</v>
      </c>
      <c r="D397" s="20">
        <f t="shared" si="27"/>
        <v>28038.800825658444</v>
      </c>
      <c r="E397" s="20">
        <v>61301</v>
      </c>
      <c r="F397" s="1">
        <f t="shared" si="24"/>
        <v>33262.199174341556</v>
      </c>
      <c r="G397" s="1">
        <f t="shared" si="25"/>
        <v>28038.800825658444</v>
      </c>
    </row>
    <row r="398" spans="1:7" x14ac:dyDescent="0.25">
      <c r="A398" s="4">
        <v>56650</v>
      </c>
      <c r="B398" s="14"/>
      <c r="C398" s="20">
        <f t="shared" si="26"/>
        <v>4146434.8183151153</v>
      </c>
      <c r="D398" s="20">
        <f t="shared" si="27"/>
        <v>27815.666906197232</v>
      </c>
      <c r="E398" s="20">
        <v>61301</v>
      </c>
      <c r="F398" s="1">
        <f t="shared" si="24"/>
        <v>33485.333093802765</v>
      </c>
      <c r="G398" s="1">
        <f t="shared" si="25"/>
        <v>27815.666906197232</v>
      </c>
    </row>
    <row r="399" spans="1:7" x14ac:dyDescent="0.25">
      <c r="A399" s="4">
        <v>56678</v>
      </c>
      <c r="B399" s="14"/>
      <c r="C399" s="20">
        <f t="shared" si="26"/>
        <v>4112949.4852213124</v>
      </c>
      <c r="D399" s="20">
        <f t="shared" si="27"/>
        <v>27591.036130026303</v>
      </c>
      <c r="E399" s="20">
        <v>61301</v>
      </c>
      <c r="F399" s="1">
        <f t="shared" si="24"/>
        <v>33709.963869973697</v>
      </c>
      <c r="G399" s="1">
        <f t="shared" si="25"/>
        <v>27591.036130026303</v>
      </c>
    </row>
    <row r="400" spans="1:7" x14ac:dyDescent="0.25">
      <c r="A400" s="4">
        <v>56709</v>
      </c>
      <c r="B400" s="14"/>
      <c r="C400" s="20">
        <f t="shared" si="26"/>
        <v>4079239.5213513388</v>
      </c>
      <c r="D400" s="20">
        <f t="shared" si="27"/>
        <v>27364.898455731902</v>
      </c>
      <c r="E400" s="20">
        <v>61301</v>
      </c>
      <c r="F400" s="1">
        <f t="shared" si="24"/>
        <v>33936.101544268095</v>
      </c>
      <c r="G400" s="1">
        <f t="shared" si="25"/>
        <v>27364.898455731902</v>
      </c>
    </row>
    <row r="401" spans="1:7" x14ac:dyDescent="0.25">
      <c r="A401" s="4">
        <v>56739</v>
      </c>
      <c r="B401" s="14"/>
      <c r="C401" s="20">
        <f t="shared" si="26"/>
        <v>4045303.4198070709</v>
      </c>
      <c r="D401" s="20">
        <f t="shared" si="27"/>
        <v>27137.243774539103</v>
      </c>
      <c r="E401" s="20">
        <v>61301</v>
      </c>
      <c r="F401" s="1">
        <f t="shared" si="24"/>
        <v>34163.756225460893</v>
      </c>
      <c r="G401" s="1">
        <f t="shared" si="25"/>
        <v>27137.243774539103</v>
      </c>
    </row>
    <row r="402" spans="1:7" x14ac:dyDescent="0.25">
      <c r="A402" s="4">
        <v>56770</v>
      </c>
      <c r="B402" s="14"/>
      <c r="C402" s="20">
        <f t="shared" si="26"/>
        <v>4011139.6635816102</v>
      </c>
      <c r="D402" s="20">
        <f t="shared" si="27"/>
        <v>26908.061909859971</v>
      </c>
      <c r="E402" s="20">
        <v>61301</v>
      </c>
      <c r="F402" s="1">
        <f t="shared" si="24"/>
        <v>34392.938090140029</v>
      </c>
      <c r="G402" s="1">
        <f t="shared" si="25"/>
        <v>26908.061909859971</v>
      </c>
    </row>
    <row r="403" spans="1:7" x14ac:dyDescent="0.25">
      <c r="A403" s="4">
        <v>56800</v>
      </c>
      <c r="B403" s="14"/>
      <c r="C403" s="20">
        <f t="shared" si="26"/>
        <v>3976746.7254914702</v>
      </c>
      <c r="D403" s="20">
        <f t="shared" si="27"/>
        <v>26677.34261683861</v>
      </c>
      <c r="E403" s="20">
        <v>61301</v>
      </c>
      <c r="F403" s="1">
        <f t="shared" si="24"/>
        <v>34623.657383161393</v>
      </c>
      <c r="G403" s="1">
        <f t="shared" si="25"/>
        <v>26677.34261683861</v>
      </c>
    </row>
    <row r="404" spans="1:7" x14ac:dyDescent="0.25">
      <c r="A404" s="4">
        <v>56831</v>
      </c>
      <c r="B404" s="14"/>
      <c r="C404" s="20">
        <f t="shared" si="26"/>
        <v>3942123.0681083086</v>
      </c>
      <c r="D404" s="20">
        <f t="shared" si="27"/>
        <v>26445.075581893238</v>
      </c>
      <c r="E404" s="20">
        <v>61301</v>
      </c>
      <c r="F404" s="1">
        <f t="shared" si="24"/>
        <v>34855.924418106762</v>
      </c>
      <c r="G404" s="1">
        <f t="shared" si="25"/>
        <v>26445.075581893238</v>
      </c>
    </row>
    <row r="405" spans="1:7" x14ac:dyDescent="0.25">
      <c r="A405" s="4">
        <v>56862</v>
      </c>
      <c r="B405" s="14"/>
      <c r="C405" s="20">
        <f t="shared" si="26"/>
        <v>3907267.1436902019</v>
      </c>
      <c r="D405" s="20">
        <f t="shared" si="27"/>
        <v>26211.250422255107</v>
      </c>
      <c r="E405" s="20">
        <v>61301</v>
      </c>
      <c r="F405" s="1">
        <f t="shared" si="24"/>
        <v>35089.749577744893</v>
      </c>
      <c r="G405" s="1">
        <f t="shared" si="25"/>
        <v>26211.250422255107</v>
      </c>
    </row>
    <row r="406" spans="1:7" x14ac:dyDescent="0.25">
      <c r="A406" s="4">
        <v>56892</v>
      </c>
      <c r="B406" s="14"/>
      <c r="C406" s="20">
        <f t="shared" si="26"/>
        <v>3872177.3941124571</v>
      </c>
      <c r="D406" s="20">
        <f t="shared" si="27"/>
        <v>25975.856685504401</v>
      </c>
      <c r="E406" s="20">
        <v>61301</v>
      </c>
      <c r="F406" s="1">
        <f t="shared" si="24"/>
        <v>35325.143314495595</v>
      </c>
      <c r="G406" s="1">
        <f t="shared" si="25"/>
        <v>25975.856685504401</v>
      </c>
    </row>
    <row r="407" spans="1:7" x14ac:dyDescent="0.25">
      <c r="A407" s="4">
        <v>56923</v>
      </c>
      <c r="B407" s="14"/>
      <c r="C407" s="20">
        <f t="shared" si="26"/>
        <v>3836852.2507979614</v>
      </c>
      <c r="D407" s="20">
        <f t="shared" si="27"/>
        <v>25738.883849102989</v>
      </c>
      <c r="E407" s="20">
        <v>61301</v>
      </c>
      <c r="F407" s="1">
        <f t="shared" si="24"/>
        <v>35562.116150897011</v>
      </c>
      <c r="G407" s="1">
        <f t="shared" si="25"/>
        <v>25738.883849102989</v>
      </c>
    </row>
    <row r="408" spans="1:7" x14ac:dyDescent="0.25">
      <c r="A408" s="4">
        <v>56953</v>
      </c>
      <c r="B408" s="14"/>
      <c r="C408" s="20">
        <f t="shared" si="26"/>
        <v>3801290.1346470644</v>
      </c>
      <c r="D408" s="20">
        <f t="shared" si="27"/>
        <v>25500.321319924056</v>
      </c>
      <c r="E408" s="20">
        <v>61301</v>
      </c>
      <c r="F408" s="1">
        <f t="shared" si="24"/>
        <v>35800.678680075944</v>
      </c>
      <c r="G408" s="1">
        <f t="shared" si="25"/>
        <v>25500.321319924056</v>
      </c>
    </row>
    <row r="409" spans="1:7" x14ac:dyDescent="0.25">
      <c r="A409" s="4">
        <v>56984</v>
      </c>
      <c r="B409" s="14"/>
      <c r="C409" s="20">
        <f t="shared" si="26"/>
        <v>3765489.4559669886</v>
      </c>
      <c r="D409" s="20">
        <f t="shared" si="27"/>
        <v>25260.15843377855</v>
      </c>
      <c r="E409" s="20">
        <v>61301</v>
      </c>
      <c r="F409" s="1">
        <f t="shared" si="24"/>
        <v>36040.841566221454</v>
      </c>
      <c r="G409" s="1">
        <f t="shared" si="25"/>
        <v>25260.15843377855</v>
      </c>
    </row>
    <row r="410" spans="1:7" x14ac:dyDescent="0.25">
      <c r="A410" s="4">
        <v>57015</v>
      </c>
      <c r="B410" s="14"/>
      <c r="C410" s="20">
        <f t="shared" si="26"/>
        <v>3729448.6144007673</v>
      </c>
      <c r="D410" s="20">
        <f t="shared" si="27"/>
        <v>25018.384454938481</v>
      </c>
      <c r="E410" s="20">
        <v>61301</v>
      </c>
      <c r="F410" s="1">
        <f t="shared" si="24"/>
        <v>36282.615545061519</v>
      </c>
      <c r="G410" s="1">
        <f t="shared" si="25"/>
        <v>25018.384454938481</v>
      </c>
    </row>
    <row r="411" spans="1:7" x14ac:dyDescent="0.25">
      <c r="A411" s="4">
        <v>57044</v>
      </c>
      <c r="B411" s="14"/>
      <c r="C411" s="20">
        <f t="shared" si="26"/>
        <v>3693165.9988557058</v>
      </c>
      <c r="D411" s="20">
        <f t="shared" si="27"/>
        <v>24774.988575657029</v>
      </c>
      <c r="E411" s="20">
        <v>61301</v>
      </c>
      <c r="F411" s="1">
        <f t="shared" si="24"/>
        <v>36526.011424342971</v>
      </c>
      <c r="G411" s="1">
        <f t="shared" si="25"/>
        <v>24774.988575657029</v>
      </c>
    </row>
    <row r="412" spans="1:7" x14ac:dyDescent="0.25">
      <c r="A412" s="4">
        <v>57075</v>
      </c>
      <c r="B412" s="14"/>
      <c r="C412" s="20">
        <f t="shared" si="26"/>
        <v>3656639.9874313627</v>
      </c>
      <c r="D412" s="20">
        <f t="shared" si="27"/>
        <v>24529.959915685395</v>
      </c>
      <c r="E412" s="20">
        <v>61301</v>
      </c>
      <c r="F412" s="1">
        <f t="shared" si="24"/>
        <v>36771.040084314605</v>
      </c>
      <c r="G412" s="1">
        <f t="shared" si="25"/>
        <v>24529.959915685395</v>
      </c>
    </row>
    <row r="413" spans="1:7" x14ac:dyDescent="0.25">
      <c r="A413" s="4">
        <v>57105</v>
      </c>
      <c r="B413" s="14"/>
      <c r="C413" s="20">
        <f t="shared" si="26"/>
        <v>3619868.9473470482</v>
      </c>
      <c r="D413" s="20">
        <f t="shared" si="27"/>
        <v>24283.287521786449</v>
      </c>
      <c r="E413" s="20">
        <v>61301</v>
      </c>
      <c r="F413" s="1">
        <f t="shared" si="24"/>
        <v>37017.712478213551</v>
      </c>
      <c r="G413" s="1">
        <f t="shared" si="25"/>
        <v>24283.287521786449</v>
      </c>
    </row>
    <row r="414" spans="1:7" x14ac:dyDescent="0.25">
      <c r="A414" s="4">
        <v>57136</v>
      </c>
      <c r="B414" s="14"/>
      <c r="C414" s="20">
        <f t="shared" si="26"/>
        <v>3582851.2348688347</v>
      </c>
      <c r="D414" s="20">
        <f t="shared" si="27"/>
        <v>24034.960367245101</v>
      </c>
      <c r="E414" s="20">
        <v>61301</v>
      </c>
      <c r="F414" s="1">
        <f t="shared" si="24"/>
        <v>37266.039632754895</v>
      </c>
      <c r="G414" s="1">
        <f t="shared" si="25"/>
        <v>24034.960367245101</v>
      </c>
    </row>
    <row r="415" spans="1:7" x14ac:dyDescent="0.25">
      <c r="A415" s="4">
        <v>57166</v>
      </c>
      <c r="B415" s="14"/>
      <c r="C415" s="20">
        <f t="shared" si="26"/>
        <v>3545585.1952360799</v>
      </c>
      <c r="D415" s="20">
        <f t="shared" si="27"/>
        <v>23784.96735137537</v>
      </c>
      <c r="E415" s="20">
        <v>61301</v>
      </c>
      <c r="F415" s="1">
        <f t="shared" si="24"/>
        <v>37516.032648624634</v>
      </c>
      <c r="G415" s="1">
        <f t="shared" si="25"/>
        <v>23784.96735137537</v>
      </c>
    </row>
    <row r="416" spans="1:7" x14ac:dyDescent="0.25">
      <c r="A416" s="4">
        <v>57197</v>
      </c>
      <c r="B416" s="14"/>
      <c r="C416" s="20">
        <f t="shared" si="26"/>
        <v>3508069.162587455</v>
      </c>
      <c r="D416" s="20">
        <f t="shared" si="27"/>
        <v>23533.29729902418</v>
      </c>
      <c r="E416" s="20">
        <v>61301</v>
      </c>
      <c r="F416" s="1">
        <f t="shared" si="24"/>
        <v>37767.702700975817</v>
      </c>
      <c r="G416" s="1">
        <f t="shared" si="25"/>
        <v>23533.29729902418</v>
      </c>
    </row>
    <row r="417" spans="1:7" x14ac:dyDescent="0.25">
      <c r="A417" s="4">
        <v>57228</v>
      </c>
      <c r="B417" s="14"/>
      <c r="C417" s="20">
        <f t="shared" si="26"/>
        <v>3470301.4598864792</v>
      </c>
      <c r="D417" s="20">
        <f t="shared" si="27"/>
        <v>23279.938960071799</v>
      </c>
      <c r="E417" s="20">
        <v>61301</v>
      </c>
      <c r="F417" s="1">
        <f t="shared" si="24"/>
        <v>38021.061039928201</v>
      </c>
      <c r="G417" s="1">
        <f t="shared" si="25"/>
        <v>23279.938960071799</v>
      </c>
    </row>
    <row r="418" spans="1:7" x14ac:dyDescent="0.25">
      <c r="A418" s="4">
        <v>57258</v>
      </c>
      <c r="B418" s="14"/>
      <c r="C418" s="20">
        <f t="shared" si="26"/>
        <v>3432280.3988465508</v>
      </c>
      <c r="D418" s="20">
        <f t="shared" si="27"/>
        <v>23024.881008928947</v>
      </c>
      <c r="E418" s="20">
        <v>61301</v>
      </c>
      <c r="F418" s="1">
        <f t="shared" si="24"/>
        <v>38276.118991071053</v>
      </c>
      <c r="G418" s="1">
        <f t="shared" si="25"/>
        <v>23024.881008928947</v>
      </c>
    </row>
    <row r="419" spans="1:7" x14ac:dyDescent="0.25">
      <c r="A419" s="4">
        <v>57289</v>
      </c>
      <c r="B419" s="14"/>
      <c r="C419" s="20">
        <f t="shared" si="26"/>
        <v>3394004.27985548</v>
      </c>
      <c r="D419" s="20">
        <f t="shared" si="27"/>
        <v>22768.112044030513</v>
      </c>
      <c r="E419" s="20">
        <v>61301</v>
      </c>
      <c r="F419" s="1">
        <f t="shared" si="24"/>
        <v>38532.887955969491</v>
      </c>
      <c r="G419" s="1">
        <f t="shared" si="25"/>
        <v>22768.112044030513</v>
      </c>
    </row>
    <row r="420" spans="1:7" x14ac:dyDescent="0.25">
      <c r="A420" s="4">
        <v>57319</v>
      </c>
      <c r="B420" s="14"/>
      <c r="C420" s="20">
        <f t="shared" si="26"/>
        <v>3355471.3918995103</v>
      </c>
      <c r="D420" s="20">
        <f t="shared" si="27"/>
        <v>22509.620587325884</v>
      </c>
      <c r="E420" s="20">
        <v>61301</v>
      </c>
      <c r="F420" s="1">
        <f t="shared" si="24"/>
        <v>38791.379412674112</v>
      </c>
      <c r="G420" s="1">
        <f t="shared" si="25"/>
        <v>22509.620587325884</v>
      </c>
    </row>
    <row r="421" spans="1:7" x14ac:dyDescent="0.25">
      <c r="A421" s="4">
        <v>57350</v>
      </c>
      <c r="B421" s="14"/>
      <c r="C421" s="20">
        <f t="shared" si="26"/>
        <v>3316680.0124868359</v>
      </c>
      <c r="D421" s="20">
        <f t="shared" si="27"/>
        <v>22249.395083765859</v>
      </c>
      <c r="E421" s="20">
        <v>61301</v>
      </c>
      <c r="F421" s="1">
        <f t="shared" si="24"/>
        <v>39051.604916234137</v>
      </c>
      <c r="G421" s="1">
        <f t="shared" si="25"/>
        <v>22249.395083765859</v>
      </c>
    </row>
    <row r="422" spans="1:7" x14ac:dyDescent="0.25">
      <c r="A422" s="4">
        <v>57381</v>
      </c>
      <c r="B422" s="14"/>
      <c r="C422" s="20">
        <f t="shared" si="26"/>
        <v>3277628.4075706019</v>
      </c>
      <c r="D422" s="20">
        <f t="shared" si="27"/>
        <v>21987.423900786122</v>
      </c>
      <c r="E422" s="20">
        <v>61301</v>
      </c>
      <c r="F422" s="1">
        <f t="shared" si="24"/>
        <v>39313.576099213882</v>
      </c>
      <c r="G422" s="1">
        <f t="shared" si="25"/>
        <v>21987.423900786122</v>
      </c>
    </row>
    <row r="423" spans="1:7" x14ac:dyDescent="0.25">
      <c r="A423" s="4">
        <v>57409</v>
      </c>
      <c r="B423" s="14"/>
      <c r="C423" s="20">
        <f t="shared" si="26"/>
        <v>3238314.8314713882</v>
      </c>
      <c r="D423" s="20">
        <f t="shared" si="27"/>
        <v>21723.695327787231</v>
      </c>
      <c r="E423" s="20">
        <v>61301</v>
      </c>
      <c r="F423" s="1">
        <f t="shared" si="24"/>
        <v>39577.304672212769</v>
      </c>
      <c r="G423" s="1">
        <f t="shared" si="25"/>
        <v>21723.695327787231</v>
      </c>
    </row>
    <row r="424" spans="1:7" x14ac:dyDescent="0.25">
      <c r="A424" s="4">
        <v>57440</v>
      </c>
      <c r="B424" s="14"/>
      <c r="C424" s="20">
        <f t="shared" si="26"/>
        <v>3198737.5267991754</v>
      </c>
      <c r="D424" s="20">
        <f t="shared" si="27"/>
        <v>21458.197575611135</v>
      </c>
      <c r="E424" s="20">
        <v>61301</v>
      </c>
      <c r="F424" s="1">
        <f t="shared" si="24"/>
        <v>39842.802424388865</v>
      </c>
      <c r="G424" s="1">
        <f t="shared" si="25"/>
        <v>21458.197575611135</v>
      </c>
    </row>
    <row r="425" spans="1:7" x14ac:dyDescent="0.25">
      <c r="A425" s="4">
        <v>57470</v>
      </c>
      <c r="B425" s="14"/>
      <c r="C425" s="20">
        <f t="shared" si="26"/>
        <v>3158894.7243747865</v>
      </c>
      <c r="D425" s="20">
        <f t="shared" si="27"/>
        <v>21190.918776014194</v>
      </c>
      <c r="E425" s="20">
        <v>61301</v>
      </c>
      <c r="F425" s="1">
        <f t="shared" si="24"/>
        <v>40110.081223985806</v>
      </c>
      <c r="G425" s="1">
        <f t="shared" si="25"/>
        <v>21190.918776014194</v>
      </c>
    </row>
    <row r="426" spans="1:7" x14ac:dyDescent="0.25">
      <c r="A426" s="4">
        <v>57501</v>
      </c>
      <c r="B426" s="14"/>
      <c r="C426" s="20">
        <f t="shared" si="26"/>
        <v>3118784.6431508008</v>
      </c>
      <c r="D426" s="20">
        <f t="shared" si="27"/>
        <v>20921.846981136623</v>
      </c>
      <c r="E426" s="20">
        <v>61301</v>
      </c>
      <c r="F426" s="1">
        <f t="shared" si="24"/>
        <v>40379.153018863377</v>
      </c>
      <c r="G426" s="1">
        <f t="shared" si="25"/>
        <v>20921.846981136623</v>
      </c>
    </row>
    <row r="427" spans="1:7" x14ac:dyDescent="0.25">
      <c r="A427" s="4">
        <v>57531</v>
      </c>
      <c r="B427" s="14"/>
      <c r="C427" s="20">
        <f t="shared" si="26"/>
        <v>3078405.4901319374</v>
      </c>
      <c r="D427" s="20">
        <f t="shared" si="27"/>
        <v>20650.970162968413</v>
      </c>
      <c r="E427" s="20">
        <v>61301</v>
      </c>
      <c r="F427" s="1">
        <f t="shared" si="24"/>
        <v>40650.029837031587</v>
      </c>
      <c r="G427" s="1">
        <f t="shared" si="25"/>
        <v>20650.970162968413</v>
      </c>
    </row>
    <row r="428" spans="1:7" x14ac:dyDescent="0.25">
      <c r="A428" s="4">
        <v>57562</v>
      </c>
      <c r="B428" s="14"/>
      <c r="C428" s="20">
        <f t="shared" si="26"/>
        <v>3037755.460294906</v>
      </c>
      <c r="D428" s="20">
        <f t="shared" si="27"/>
        <v>20378.276212811663</v>
      </c>
      <c r="E428" s="20">
        <v>61301</v>
      </c>
      <c r="F428" s="1">
        <f t="shared" si="24"/>
        <v>40922.723787188341</v>
      </c>
      <c r="G428" s="1">
        <f t="shared" si="25"/>
        <v>20378.276212811663</v>
      </c>
    </row>
    <row r="429" spans="1:7" x14ac:dyDescent="0.25">
      <c r="A429" s="4">
        <v>57593</v>
      </c>
      <c r="B429" s="14"/>
      <c r="C429" s="20">
        <f t="shared" si="26"/>
        <v>2996832.7365077175</v>
      </c>
      <c r="D429" s="20">
        <f t="shared" si="27"/>
        <v>20103.752940739272</v>
      </c>
      <c r="E429" s="20">
        <v>61301</v>
      </c>
      <c r="F429" s="1">
        <f t="shared" ref="F429:F459" si="28">E429-D429</f>
        <v>41197.247059260728</v>
      </c>
      <c r="G429" s="1">
        <f t="shared" ref="G429:G459" si="29">D429</f>
        <v>20103.752940739272</v>
      </c>
    </row>
    <row r="430" spans="1:7" x14ac:dyDescent="0.25">
      <c r="A430" s="4">
        <v>57623</v>
      </c>
      <c r="B430" s="14"/>
      <c r="C430" s="20">
        <f t="shared" ref="C430:C459" si="30">C429-F429-H430</f>
        <v>2955635.489448457</v>
      </c>
      <c r="D430" s="20">
        <f t="shared" si="27"/>
        <v>19827.388075050065</v>
      </c>
      <c r="E430" s="20">
        <v>61301</v>
      </c>
      <c r="F430" s="1">
        <f t="shared" si="28"/>
        <v>41473.611924949932</v>
      </c>
      <c r="G430" s="1">
        <f t="shared" si="29"/>
        <v>19827.388075050065</v>
      </c>
    </row>
    <row r="431" spans="1:7" x14ac:dyDescent="0.25">
      <c r="A431" s="4">
        <v>57654</v>
      </c>
      <c r="B431" s="14"/>
      <c r="C431" s="20">
        <f t="shared" si="30"/>
        <v>2914161.877523507</v>
      </c>
      <c r="D431" s="20">
        <f t="shared" si="27"/>
        <v>19549.169261720195</v>
      </c>
      <c r="E431" s="20">
        <v>61301</v>
      </c>
      <c r="F431" s="1">
        <f t="shared" si="28"/>
        <v>41751.830738279808</v>
      </c>
      <c r="G431" s="1">
        <f t="shared" si="29"/>
        <v>19549.169261720195</v>
      </c>
    </row>
    <row r="432" spans="1:7" x14ac:dyDescent="0.25">
      <c r="A432" s="4">
        <v>57684</v>
      </c>
      <c r="B432" s="14"/>
      <c r="C432" s="20">
        <f t="shared" si="30"/>
        <v>2872410.046785227</v>
      </c>
      <c r="D432" s="20">
        <f t="shared" si="27"/>
        <v>19269.0840638509</v>
      </c>
      <c r="E432" s="20">
        <v>61301</v>
      </c>
      <c r="F432" s="1">
        <f t="shared" si="28"/>
        <v>42031.915936149104</v>
      </c>
      <c r="G432" s="1">
        <f t="shared" si="29"/>
        <v>19269.0840638509</v>
      </c>
    </row>
    <row r="433" spans="1:7" x14ac:dyDescent="0.25">
      <c r="A433" s="4">
        <v>57715</v>
      </c>
      <c r="B433" s="14"/>
      <c r="C433" s="20">
        <f t="shared" si="30"/>
        <v>2830378.1308490778</v>
      </c>
      <c r="D433" s="20">
        <f t="shared" si="27"/>
        <v>18987.119961112567</v>
      </c>
      <c r="E433" s="20">
        <v>61301</v>
      </c>
      <c r="F433" s="1">
        <f t="shared" si="28"/>
        <v>42313.880038887437</v>
      </c>
      <c r="G433" s="1">
        <f t="shared" si="29"/>
        <v>18987.119961112567</v>
      </c>
    </row>
    <row r="434" spans="1:7" x14ac:dyDescent="0.25">
      <c r="A434" s="4">
        <v>57746</v>
      </c>
      <c r="B434" s="14"/>
      <c r="C434" s="20">
        <f t="shared" si="30"/>
        <v>2788064.2508101906</v>
      </c>
      <c r="D434" s="20">
        <f t="shared" si="27"/>
        <v>18703.264349185029</v>
      </c>
      <c r="E434" s="20">
        <v>61301</v>
      </c>
      <c r="F434" s="1">
        <f t="shared" si="28"/>
        <v>42597.735650814968</v>
      </c>
      <c r="G434" s="1">
        <f t="shared" si="29"/>
        <v>18703.264349185029</v>
      </c>
    </row>
    <row r="435" spans="1:7" x14ac:dyDescent="0.25">
      <c r="A435" s="4">
        <v>57774</v>
      </c>
      <c r="B435" s="14"/>
      <c r="C435" s="20">
        <f t="shared" si="30"/>
        <v>2745466.5151593755</v>
      </c>
      <c r="D435" s="20">
        <f t="shared" si="27"/>
        <v>18417.504539194142</v>
      </c>
      <c r="E435" s="20">
        <v>61301</v>
      </c>
      <c r="F435" s="1">
        <f t="shared" si="28"/>
        <v>42883.495460805862</v>
      </c>
      <c r="G435" s="1">
        <f t="shared" si="29"/>
        <v>18417.504539194142</v>
      </c>
    </row>
    <row r="436" spans="1:7" x14ac:dyDescent="0.25">
      <c r="A436" s="4">
        <v>57805</v>
      </c>
      <c r="B436" s="14"/>
      <c r="C436" s="20">
        <f t="shared" si="30"/>
        <v>2702583.0196985696</v>
      </c>
      <c r="D436" s="20">
        <f t="shared" si="27"/>
        <v>18129.827757144572</v>
      </c>
      <c r="E436" s="20">
        <v>61301</v>
      </c>
      <c r="F436" s="1">
        <f t="shared" si="28"/>
        <v>43171.172242855428</v>
      </c>
      <c r="G436" s="1">
        <f t="shared" si="29"/>
        <v>18129.827757144572</v>
      </c>
    </row>
    <row r="437" spans="1:7" x14ac:dyDescent="0.25">
      <c r="A437" s="4">
        <v>57835</v>
      </c>
      <c r="B437" s="14"/>
      <c r="C437" s="20">
        <f t="shared" si="30"/>
        <v>2659411.8474557139</v>
      </c>
      <c r="D437" s="20">
        <f t="shared" si="27"/>
        <v>17840.22114334875</v>
      </c>
      <c r="E437" s="20">
        <v>61301</v>
      </c>
      <c r="F437" s="1">
        <f t="shared" si="28"/>
        <v>43460.778856651246</v>
      </c>
      <c r="G437" s="1">
        <f t="shared" si="29"/>
        <v>17840.22114334875</v>
      </c>
    </row>
    <row r="438" spans="1:7" x14ac:dyDescent="0.25">
      <c r="A438" s="4">
        <v>57866</v>
      </c>
      <c r="B438" s="14"/>
      <c r="C438" s="20">
        <f t="shared" si="30"/>
        <v>2615951.0685990625</v>
      </c>
      <c r="D438" s="20">
        <f t="shared" si="27"/>
        <v>17548.671751852045</v>
      </c>
      <c r="E438" s="20">
        <v>61301</v>
      </c>
      <c r="F438" s="1">
        <f t="shared" si="28"/>
        <v>43752.328248147955</v>
      </c>
      <c r="G438" s="1">
        <f t="shared" si="29"/>
        <v>17548.671751852045</v>
      </c>
    </row>
    <row r="439" spans="1:7" x14ac:dyDescent="0.25">
      <c r="A439" s="4">
        <v>57896</v>
      </c>
      <c r="B439" s="14"/>
      <c r="C439" s="20">
        <f t="shared" si="30"/>
        <v>2572198.7403509147</v>
      </c>
      <c r="D439" s="20">
        <f t="shared" si="27"/>
        <v>17255.166549854053</v>
      </c>
      <c r="E439" s="20">
        <v>61301</v>
      </c>
      <c r="F439" s="1">
        <f t="shared" si="28"/>
        <v>44045.833450145947</v>
      </c>
      <c r="G439" s="1">
        <f t="shared" si="29"/>
        <v>17255.166549854053</v>
      </c>
    </row>
    <row r="440" spans="1:7" x14ac:dyDescent="0.25">
      <c r="A440" s="4">
        <v>57927</v>
      </c>
      <c r="B440" s="14"/>
      <c r="C440" s="20">
        <f t="shared" si="30"/>
        <v>2528152.9069007686</v>
      </c>
      <c r="D440" s="20">
        <f t="shared" si="27"/>
        <v>16959.692417125989</v>
      </c>
      <c r="E440" s="20">
        <v>61301</v>
      </c>
      <c r="F440" s="1">
        <f t="shared" si="28"/>
        <v>44341.307582874011</v>
      </c>
      <c r="G440" s="1">
        <f t="shared" si="29"/>
        <v>16959.692417125989</v>
      </c>
    </row>
    <row r="441" spans="1:7" x14ac:dyDescent="0.25">
      <c r="A441" s="4">
        <v>57958</v>
      </c>
      <c r="B441" s="14"/>
      <c r="C441" s="20">
        <f t="shared" si="30"/>
        <v>2483811.5993178948</v>
      </c>
      <c r="D441" s="20">
        <f t="shared" si="27"/>
        <v>16662.236145424209</v>
      </c>
      <c r="E441" s="20">
        <v>61301</v>
      </c>
      <c r="F441" s="1">
        <f t="shared" si="28"/>
        <v>44638.763854575795</v>
      </c>
      <c r="G441" s="1">
        <f t="shared" si="29"/>
        <v>16662.236145424209</v>
      </c>
    </row>
    <row r="442" spans="1:7" x14ac:dyDescent="0.25">
      <c r="A442" s="4">
        <v>57988</v>
      </c>
      <c r="B442" s="14"/>
      <c r="C442" s="20">
        <f t="shared" si="30"/>
        <v>2439172.835463319</v>
      </c>
      <c r="D442" s="20">
        <f t="shared" si="27"/>
        <v>16362.784437899767</v>
      </c>
      <c r="E442" s="20">
        <v>61301</v>
      </c>
      <c r="F442" s="1">
        <f t="shared" si="28"/>
        <v>44938.215562100231</v>
      </c>
      <c r="G442" s="1">
        <f t="shared" si="29"/>
        <v>16362.784437899767</v>
      </c>
    </row>
    <row r="443" spans="1:7" x14ac:dyDescent="0.25">
      <c r="A443" s="4">
        <v>58019</v>
      </c>
      <c r="B443" s="14"/>
      <c r="C443" s="20">
        <f t="shared" si="30"/>
        <v>2394234.6199012189</v>
      </c>
      <c r="D443" s="20">
        <f t="shared" si="27"/>
        <v>16061.323908504011</v>
      </c>
      <c r="E443" s="20">
        <v>61301</v>
      </c>
      <c r="F443" s="1">
        <f t="shared" si="28"/>
        <v>45239.676091495989</v>
      </c>
      <c r="G443" s="1">
        <f t="shared" si="29"/>
        <v>16061.323908504011</v>
      </c>
    </row>
    <row r="444" spans="1:7" x14ac:dyDescent="0.25">
      <c r="A444" s="4">
        <v>58049</v>
      </c>
      <c r="B444" s="14"/>
      <c r="C444" s="20">
        <f t="shared" si="30"/>
        <v>2348994.943809723</v>
      </c>
      <c r="D444" s="20">
        <f t="shared" si="27"/>
        <v>15757.841081390225</v>
      </c>
      <c r="E444" s="20">
        <v>61301</v>
      </c>
      <c r="F444" s="1">
        <f t="shared" si="28"/>
        <v>45543.158918609777</v>
      </c>
      <c r="G444" s="1">
        <f t="shared" si="29"/>
        <v>15757.841081390225</v>
      </c>
    </row>
    <row r="445" spans="1:7" x14ac:dyDescent="0.25">
      <c r="A445" s="4">
        <v>58080</v>
      </c>
      <c r="B445" s="14"/>
      <c r="C445" s="20">
        <f t="shared" si="30"/>
        <v>2303451.7848911132</v>
      </c>
      <c r="D445" s="20">
        <f t="shared" si="27"/>
        <v>15452.322390311218</v>
      </c>
      <c r="E445" s="20">
        <v>61301</v>
      </c>
      <c r="F445" s="1">
        <f t="shared" si="28"/>
        <v>45848.677609688784</v>
      </c>
      <c r="G445" s="1">
        <f t="shared" si="29"/>
        <v>15452.322390311218</v>
      </c>
    </row>
    <row r="446" spans="1:7" x14ac:dyDescent="0.25">
      <c r="A446" s="4">
        <v>58111</v>
      </c>
      <c r="B446" s="14"/>
      <c r="C446" s="20">
        <f t="shared" si="30"/>
        <v>2257603.1072814246</v>
      </c>
      <c r="D446" s="20">
        <f t="shared" si="27"/>
        <v>15144.75417801289</v>
      </c>
      <c r="E446" s="20">
        <v>61301</v>
      </c>
      <c r="F446" s="1">
        <f t="shared" si="28"/>
        <v>46156.245821987111</v>
      </c>
      <c r="G446" s="1">
        <f t="shared" si="29"/>
        <v>15144.75417801289</v>
      </c>
    </row>
    <row r="447" spans="1:7" x14ac:dyDescent="0.25">
      <c r="A447" s="4">
        <v>58139</v>
      </c>
      <c r="B447" s="14"/>
      <c r="C447" s="20">
        <f t="shared" si="30"/>
        <v>2211446.8614594373</v>
      </c>
      <c r="D447" s="20">
        <f t="shared" si="27"/>
        <v>14835.122695623724</v>
      </c>
      <c r="E447" s="20">
        <v>61301</v>
      </c>
      <c r="F447" s="1">
        <f t="shared" si="28"/>
        <v>46465.877304376278</v>
      </c>
      <c r="G447" s="1">
        <f t="shared" si="29"/>
        <v>14835.122695623724</v>
      </c>
    </row>
    <row r="448" spans="1:7" x14ac:dyDescent="0.25">
      <c r="A448" s="4">
        <v>58170</v>
      </c>
      <c r="B448" s="14"/>
      <c r="C448" s="20">
        <f t="shared" si="30"/>
        <v>2164980.9841550612</v>
      </c>
      <c r="D448" s="20">
        <f t="shared" si="27"/>
        <v>14523.414102040202</v>
      </c>
      <c r="E448" s="20">
        <v>61301</v>
      </c>
      <c r="F448" s="1">
        <f t="shared" si="28"/>
        <v>46777.585897959798</v>
      </c>
      <c r="G448" s="1">
        <f t="shared" si="29"/>
        <v>14523.414102040202</v>
      </c>
    </row>
    <row r="449" spans="1:7" x14ac:dyDescent="0.25">
      <c r="A449" s="4">
        <v>58200</v>
      </c>
      <c r="B449" s="14"/>
      <c r="C449" s="20">
        <f t="shared" si="30"/>
        <v>2118203.3982571014</v>
      </c>
      <c r="D449" s="20">
        <f t="shared" si="27"/>
        <v>14209.614463308055</v>
      </c>
      <c r="E449" s="20">
        <v>61301</v>
      </c>
      <c r="F449" s="1">
        <f t="shared" si="28"/>
        <v>47091.385536691945</v>
      </c>
      <c r="G449" s="1">
        <f t="shared" si="29"/>
        <v>14209.614463308055</v>
      </c>
    </row>
    <row r="450" spans="1:7" x14ac:dyDescent="0.25">
      <c r="A450" s="4">
        <v>58231</v>
      </c>
      <c r="B450" s="14"/>
      <c r="C450" s="20">
        <f t="shared" si="30"/>
        <v>2071112.0127204095</v>
      </c>
      <c r="D450" s="20">
        <f t="shared" si="27"/>
        <v>13893.709751999415</v>
      </c>
      <c r="E450" s="20">
        <v>61301</v>
      </c>
      <c r="F450" s="1">
        <f t="shared" si="28"/>
        <v>47407.290248000587</v>
      </c>
      <c r="G450" s="1">
        <f t="shared" si="29"/>
        <v>13893.709751999415</v>
      </c>
    </row>
    <row r="451" spans="1:7" x14ac:dyDescent="0.25">
      <c r="A451" s="4">
        <v>58261</v>
      </c>
      <c r="B451" s="14"/>
      <c r="C451" s="20">
        <f t="shared" si="30"/>
        <v>2023704.722472409</v>
      </c>
      <c r="D451" s="20">
        <f t="shared" si="27"/>
        <v>13575.685846585744</v>
      </c>
      <c r="E451" s="20">
        <v>61301</v>
      </c>
      <c r="F451" s="1">
        <f t="shared" si="28"/>
        <v>47725.314153414256</v>
      </c>
      <c r="G451" s="1">
        <f t="shared" si="29"/>
        <v>13575.685846585744</v>
      </c>
    </row>
    <row r="452" spans="1:7" x14ac:dyDescent="0.25">
      <c r="A452" s="4">
        <v>58292</v>
      </c>
      <c r="B452" s="14"/>
      <c r="C452" s="20">
        <f t="shared" si="30"/>
        <v>1975979.4083189948</v>
      </c>
      <c r="D452" s="20">
        <f t="shared" si="27"/>
        <v>13255.528530806592</v>
      </c>
      <c r="E452" s="20">
        <v>61301</v>
      </c>
      <c r="F452" s="1">
        <f t="shared" si="28"/>
        <v>48045.471469193406</v>
      </c>
      <c r="G452" s="1">
        <f t="shared" si="29"/>
        <v>13255.528530806592</v>
      </c>
    </row>
    <row r="453" spans="1:7" x14ac:dyDescent="0.25">
      <c r="A453" s="4">
        <v>58323</v>
      </c>
      <c r="B453" s="14"/>
      <c r="C453" s="20">
        <f t="shared" si="30"/>
        <v>1927933.9368498013</v>
      </c>
      <c r="D453" s="20">
        <f t="shared" si="27"/>
        <v>12933.223493034084</v>
      </c>
      <c r="E453" s="20">
        <v>61301</v>
      </c>
      <c r="F453" s="1">
        <f t="shared" si="28"/>
        <v>48367.776506965914</v>
      </c>
      <c r="G453" s="1">
        <f t="shared" si="29"/>
        <v>12933.223493034084</v>
      </c>
    </row>
    <row r="454" spans="1:7" x14ac:dyDescent="0.25">
      <c r="A454" s="4">
        <v>58353</v>
      </c>
      <c r="B454" s="14"/>
      <c r="C454" s="20">
        <f t="shared" si="30"/>
        <v>1879566.1603428354</v>
      </c>
      <c r="D454" s="20">
        <f t="shared" si="27"/>
        <v>12608.756325633187</v>
      </c>
      <c r="E454" s="20">
        <v>61301</v>
      </c>
      <c r="F454" s="1">
        <f t="shared" si="28"/>
        <v>48692.243674366815</v>
      </c>
      <c r="G454" s="1">
        <f t="shared" si="29"/>
        <v>12608.756325633187</v>
      </c>
    </row>
    <row r="455" spans="1:7" x14ac:dyDescent="0.25">
      <c r="A455" s="4">
        <v>58384</v>
      </c>
      <c r="B455" s="14"/>
      <c r="C455" s="20">
        <f t="shared" si="30"/>
        <v>1830873.9166684686</v>
      </c>
      <c r="D455" s="20">
        <f t="shared" si="27"/>
        <v>12282.112524317643</v>
      </c>
      <c r="E455" s="20">
        <v>61301</v>
      </c>
      <c r="F455" s="1">
        <f t="shared" si="28"/>
        <v>49018.887475682357</v>
      </c>
      <c r="G455" s="1">
        <f t="shared" si="29"/>
        <v>12282.112524317643</v>
      </c>
    </row>
    <row r="456" spans="1:7" x14ac:dyDescent="0.25">
      <c r="A456" s="4">
        <v>58414</v>
      </c>
      <c r="B456" s="14"/>
      <c r="C456" s="20">
        <f t="shared" si="30"/>
        <v>1781855.0291927862</v>
      </c>
      <c r="D456" s="20">
        <f t="shared" ref="D456:D459" si="31">($C$1%*C456)/12</f>
        <v>11953.277487501609</v>
      </c>
      <c r="E456" s="20">
        <v>61301</v>
      </c>
      <c r="F456" s="1">
        <f t="shared" si="28"/>
        <v>49347.722512498389</v>
      </c>
      <c r="G456" s="1">
        <f t="shared" si="29"/>
        <v>11953.277487501609</v>
      </c>
    </row>
    <row r="457" spans="1:7" x14ac:dyDescent="0.25">
      <c r="A457" s="4">
        <v>58445</v>
      </c>
      <c r="B457" s="14"/>
      <c r="C457" s="20">
        <f t="shared" si="30"/>
        <v>1732507.3066802877</v>
      </c>
      <c r="D457" s="20">
        <f t="shared" si="31"/>
        <v>11622.236515646931</v>
      </c>
      <c r="E457" s="20">
        <v>61301</v>
      </c>
      <c r="F457" s="1">
        <f t="shared" si="28"/>
        <v>49678.763484353069</v>
      </c>
      <c r="G457" s="1">
        <f t="shared" si="29"/>
        <v>11622.236515646931</v>
      </c>
    </row>
    <row r="458" spans="1:7" x14ac:dyDescent="0.25">
      <c r="A458" s="4">
        <v>58476</v>
      </c>
      <c r="B458" s="14"/>
      <c r="C458" s="20">
        <f t="shared" si="30"/>
        <v>1682828.5431959347</v>
      </c>
      <c r="D458" s="20">
        <f t="shared" si="31"/>
        <v>11288.974810606063</v>
      </c>
      <c r="E458" s="20">
        <v>61301</v>
      </c>
      <c r="F458" s="1">
        <f t="shared" si="28"/>
        <v>50012.025189393935</v>
      </c>
      <c r="G458" s="1">
        <f t="shared" si="29"/>
        <v>11288.974810606063</v>
      </c>
    </row>
    <row r="459" spans="1:7" x14ac:dyDescent="0.25">
      <c r="A459" s="4">
        <v>58505</v>
      </c>
      <c r="B459" s="14"/>
      <c r="C459" s="20">
        <f t="shared" si="30"/>
        <v>1632816.5180065408</v>
      </c>
      <c r="D459" s="20">
        <f t="shared" si="31"/>
        <v>10953.477474960544</v>
      </c>
      <c r="E459" s="20">
        <v>61301</v>
      </c>
      <c r="F459" s="1">
        <f t="shared" si="28"/>
        <v>50347.522525039458</v>
      </c>
      <c r="G459" s="1">
        <f t="shared" si="29"/>
        <v>10953.477474960544</v>
      </c>
    </row>
  </sheetData>
  <mergeCells count="1"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1" sqref="C11"/>
    </sheetView>
  </sheetViews>
  <sheetFormatPr defaultRowHeight="15" x14ac:dyDescent="0.25"/>
  <cols>
    <col min="1" max="1" width="15.85546875" bestFit="1" customWidth="1"/>
    <col min="2" max="2" width="19.42578125" bestFit="1" customWidth="1"/>
    <col min="3" max="3" width="12" bestFit="1" customWidth="1"/>
    <col min="4" max="4" width="11" bestFit="1" customWidth="1"/>
  </cols>
  <sheetData>
    <row r="1" spans="1:4" x14ac:dyDescent="0.25">
      <c r="A1" s="16"/>
      <c r="B1" s="16">
        <f>SUM('Loan With EMI'!D4:D42)</f>
        <v>827970.01884054462</v>
      </c>
      <c r="C1" s="16">
        <v>1150000</v>
      </c>
    </row>
    <row r="2" spans="1:4" x14ac:dyDescent="0.25">
      <c r="A2" s="16" t="s">
        <v>27</v>
      </c>
      <c r="B2" s="16">
        <v>1150000</v>
      </c>
      <c r="C2" s="22">
        <v>2929031.25</v>
      </c>
    </row>
    <row r="3" spans="1:4" x14ac:dyDescent="0.25">
      <c r="A3" s="16"/>
      <c r="B3" s="16" t="s">
        <v>19</v>
      </c>
      <c r="C3" s="16">
        <f>C1+C2</f>
        <v>4079031.25</v>
      </c>
    </row>
    <row r="4" spans="1:4" x14ac:dyDescent="0.25">
      <c r="A4" s="16"/>
      <c r="B4" s="16" t="s">
        <v>21</v>
      </c>
      <c r="C4" s="16">
        <f>C3/36</f>
        <v>113306.42361111111</v>
      </c>
    </row>
    <row r="5" spans="1:4" x14ac:dyDescent="0.25">
      <c r="A5" s="16"/>
      <c r="B5" s="16" t="s">
        <v>22</v>
      </c>
      <c r="C5" s="16">
        <v>220000</v>
      </c>
    </row>
    <row r="6" spans="1:4" x14ac:dyDescent="0.25">
      <c r="A6" s="16"/>
      <c r="B6" s="16" t="s">
        <v>23</v>
      </c>
      <c r="C6" s="16">
        <f>C5-C4</f>
        <v>106693.57638888889</v>
      </c>
      <c r="D6">
        <f>C6*12*3</f>
        <v>3840968.75</v>
      </c>
    </row>
    <row r="7" spans="1:4" x14ac:dyDescent="0.25">
      <c r="A7" s="16"/>
      <c r="B7" s="16"/>
      <c r="C7" s="16"/>
      <c r="D7" t="s">
        <v>20</v>
      </c>
    </row>
    <row r="8" spans="1:4" x14ac:dyDescent="0.25">
      <c r="A8" s="16"/>
      <c r="B8" s="16" t="s">
        <v>24</v>
      </c>
      <c r="C8" s="16">
        <f>150000+25150+23888+50000</f>
        <v>249038</v>
      </c>
      <c r="D8" s="16">
        <f>(150000+25150+23888+50000)*3</f>
        <v>747114</v>
      </c>
    </row>
    <row r="9" spans="1:4" x14ac:dyDescent="0.25">
      <c r="A9" s="16"/>
      <c r="B9" s="16" t="s">
        <v>25</v>
      </c>
      <c r="C9" s="16">
        <v>260000</v>
      </c>
      <c r="D9" s="16">
        <f>C9*3</f>
        <v>780000</v>
      </c>
    </row>
    <row r="10" spans="1:4" x14ac:dyDescent="0.25">
      <c r="A10" s="16"/>
      <c r="B10" s="16"/>
      <c r="C10" s="16"/>
    </row>
    <row r="11" spans="1:4" x14ac:dyDescent="0.25">
      <c r="A11" s="16"/>
      <c r="B11" s="16" t="s">
        <v>26</v>
      </c>
      <c r="C11" s="16">
        <v>30000</v>
      </c>
      <c r="D11">
        <f>C11*36</f>
        <v>1080000</v>
      </c>
    </row>
    <row r="12" spans="1:4" x14ac:dyDescent="0.25">
      <c r="A12" s="16"/>
      <c r="B12" s="16"/>
      <c r="C12" s="16"/>
      <c r="D12">
        <f>D6-D8-D9-D11</f>
        <v>1233854.75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Prestige</vt:lpstr>
      <vt:lpstr>Loan With EMI</vt:lpstr>
      <vt:lpstr>Loan With Intrest</vt:lpstr>
      <vt:lpstr>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Agrawal</dc:creator>
  <cp:lastModifiedBy>Akash Agrawal</cp:lastModifiedBy>
  <dcterms:created xsi:type="dcterms:W3CDTF">2022-05-05T18:15:01Z</dcterms:created>
  <dcterms:modified xsi:type="dcterms:W3CDTF">2022-08-23T08:16:15Z</dcterms:modified>
</cp:coreProperties>
</file>