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Home_Loan\"/>
    </mc:Choice>
  </mc:AlternateContent>
  <bookViews>
    <workbookView xWindow="0" yWindow="0" windowWidth="15345" windowHeight="4575" activeTab="1"/>
  </bookViews>
  <sheets>
    <sheet name="Prestige" sheetId="1" r:id="rId1"/>
    <sheet name="Payment  to Prestige" sheetId="6" r:id="rId2"/>
    <sheet name="Loan With EMI" sheetId="2" r:id="rId3"/>
    <sheet name="Loan With Intrest" sheetId="3" r:id="rId4"/>
    <sheet name="Sheet1" sheetId="5" r:id="rId5"/>
    <sheet name="Expenditure" sheetId="4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6" l="1"/>
  <c r="G5" i="6" l="1"/>
  <c r="G3" i="6"/>
  <c r="C16" i="5" l="1"/>
  <c r="C7" i="5"/>
  <c r="H14" i="1"/>
  <c r="H24" i="1" s="1"/>
  <c r="H10" i="1"/>
  <c r="H3" i="1"/>
  <c r="H2" i="1"/>
  <c r="D4" i="3" l="1"/>
  <c r="G4" i="3" s="1"/>
  <c r="C4" i="3"/>
  <c r="E4" i="3" l="1"/>
  <c r="F4" i="3" s="1"/>
  <c r="C5" i="3"/>
  <c r="B8" i="1"/>
  <c r="B4" i="1"/>
  <c r="D11" i="4"/>
  <c r="D9" i="4"/>
  <c r="D8" i="4"/>
  <c r="C8" i="4"/>
  <c r="C3" i="4"/>
  <c r="C4" i="4" s="1"/>
  <c r="C6" i="4" s="1"/>
  <c r="D6" i="4" s="1"/>
  <c r="D12" i="4" s="1"/>
  <c r="D5" i="3" l="1"/>
  <c r="E5" i="3" s="1"/>
  <c r="G22" i="1"/>
  <c r="G9" i="1"/>
  <c r="G23" i="1"/>
  <c r="G21" i="1"/>
  <c r="G20" i="1"/>
  <c r="G19" i="1"/>
  <c r="G18" i="1"/>
  <c r="G17" i="1"/>
  <c r="G16" i="1"/>
  <c r="G15" i="1"/>
  <c r="G14" i="1"/>
  <c r="G13" i="1"/>
  <c r="G12" i="1"/>
  <c r="G11" i="1"/>
  <c r="G10" i="1"/>
  <c r="G8" i="1"/>
  <c r="G7" i="1"/>
  <c r="G5" i="1"/>
  <c r="G6" i="1"/>
  <c r="G4" i="1"/>
  <c r="G3" i="1"/>
  <c r="C4" i="2" s="1"/>
  <c r="B5" i="1"/>
  <c r="G2" i="1"/>
  <c r="G5" i="3" l="1"/>
  <c r="F5" i="3"/>
  <c r="C6" i="3" s="1"/>
  <c r="D4" i="2"/>
  <c r="B7" i="1"/>
  <c r="D6" i="3" l="1"/>
  <c r="E6" i="3" s="1"/>
  <c r="G4" i="2"/>
  <c r="F4" i="2"/>
  <c r="C5" i="2" s="1"/>
  <c r="D5" i="2" s="1"/>
  <c r="G6" i="3" l="1"/>
  <c r="F6" i="3"/>
  <c r="C7" i="3" s="1"/>
  <c r="G5" i="2"/>
  <c r="F5" i="2"/>
  <c r="C6" i="2" s="1"/>
  <c r="D7" i="3" l="1"/>
  <c r="E7" i="3" s="1"/>
  <c r="D6" i="2"/>
  <c r="G7" i="3" l="1"/>
  <c r="F7" i="3"/>
  <c r="C8" i="3" s="1"/>
  <c r="F6" i="2"/>
  <c r="C7" i="2" s="1"/>
  <c r="G6" i="2"/>
  <c r="D8" i="3" l="1"/>
  <c r="E8" i="3" s="1"/>
  <c r="D7" i="2"/>
  <c r="G8" i="3" l="1"/>
  <c r="F8" i="3"/>
  <c r="C9" i="3" s="1"/>
  <c r="G7" i="2"/>
  <c r="F7" i="2"/>
  <c r="C8" i="2" s="1"/>
  <c r="D9" i="3" l="1"/>
  <c r="E9" i="3" s="1"/>
  <c r="D8" i="2"/>
  <c r="G9" i="3" l="1"/>
  <c r="F9" i="3"/>
  <c r="C10" i="3" s="1"/>
  <c r="G8" i="2"/>
  <c r="F8" i="2"/>
  <c r="C9" i="2" s="1"/>
  <c r="D10" i="3" l="1"/>
  <c r="E10" i="3" s="1"/>
  <c r="D9" i="2"/>
  <c r="G10" i="3" l="1"/>
  <c r="F10" i="3"/>
  <c r="C11" i="3" s="1"/>
  <c r="G9" i="2"/>
  <c r="F9" i="2"/>
  <c r="C10" i="2" s="1"/>
  <c r="D11" i="3" l="1"/>
  <c r="E11" i="3" s="1"/>
  <c r="D10" i="2"/>
  <c r="G11" i="3" l="1"/>
  <c r="F11" i="3"/>
  <c r="C12" i="3" s="1"/>
  <c r="G10" i="2"/>
  <c r="F10" i="2"/>
  <c r="C11" i="2" s="1"/>
  <c r="D12" i="3" l="1"/>
  <c r="E12" i="3" s="1"/>
  <c r="D11" i="2"/>
  <c r="G12" i="3" l="1"/>
  <c r="F12" i="3"/>
  <c r="C13" i="3" s="1"/>
  <c r="F11" i="2"/>
  <c r="C12" i="2" s="1"/>
  <c r="G11" i="2"/>
  <c r="D13" i="3" l="1"/>
  <c r="E13" i="3" s="1"/>
  <c r="D12" i="2"/>
  <c r="G13" i="3" l="1"/>
  <c r="F13" i="3"/>
  <c r="C14" i="3" s="1"/>
  <c r="F12" i="2"/>
  <c r="C13" i="2" s="1"/>
  <c r="G12" i="2"/>
  <c r="D14" i="3" l="1"/>
  <c r="E14" i="3" s="1"/>
  <c r="D13" i="2"/>
  <c r="G14" i="3" l="1"/>
  <c r="F14" i="3"/>
  <c r="C15" i="3" s="1"/>
  <c r="G13" i="2"/>
  <c r="F13" i="2"/>
  <c r="C14" i="2" s="1"/>
  <c r="D15" i="3" l="1"/>
  <c r="E15" i="3" s="1"/>
  <c r="D14" i="2"/>
  <c r="G15" i="3" l="1"/>
  <c r="F15" i="3"/>
  <c r="C16" i="3" s="1"/>
  <c r="F14" i="2"/>
  <c r="C15" i="2" s="1"/>
  <c r="G14" i="2"/>
  <c r="D16" i="3" l="1"/>
  <c r="E16" i="3" s="1"/>
  <c r="D15" i="2"/>
  <c r="G16" i="3" l="1"/>
  <c r="F16" i="3"/>
  <c r="C17" i="3" s="1"/>
  <c r="G15" i="2"/>
  <c r="F15" i="2"/>
  <c r="C16" i="2" s="1"/>
  <c r="D17" i="3" l="1"/>
  <c r="E17" i="3" s="1"/>
  <c r="D16" i="2"/>
  <c r="G17" i="3" l="1"/>
  <c r="F17" i="3"/>
  <c r="C18" i="3" s="1"/>
  <c r="G16" i="2"/>
  <c r="F16" i="2"/>
  <c r="C17" i="2" s="1"/>
  <c r="D18" i="3" l="1"/>
  <c r="E18" i="3" s="1"/>
  <c r="D17" i="2"/>
  <c r="G18" i="3" l="1"/>
  <c r="F18" i="3"/>
  <c r="C19" i="3" s="1"/>
  <c r="F17" i="2"/>
  <c r="C18" i="2" s="1"/>
  <c r="G17" i="2"/>
  <c r="D19" i="3" l="1"/>
  <c r="E19" i="3" s="1"/>
  <c r="D18" i="2"/>
  <c r="G19" i="3" l="1"/>
  <c r="F19" i="3"/>
  <c r="C20" i="3" s="1"/>
  <c r="F18" i="2"/>
  <c r="C19" i="2" s="1"/>
  <c r="G18" i="2"/>
  <c r="D20" i="3" l="1"/>
  <c r="E20" i="3" s="1"/>
  <c r="D19" i="2"/>
  <c r="G20" i="3" l="1"/>
  <c r="F20" i="3"/>
  <c r="C21" i="3" s="1"/>
  <c r="G19" i="2"/>
  <c r="F19" i="2"/>
  <c r="C20" i="2" s="1"/>
  <c r="D21" i="3" l="1"/>
  <c r="E21" i="3" s="1"/>
  <c r="D20" i="2"/>
  <c r="G21" i="3" l="1"/>
  <c r="F21" i="3"/>
  <c r="C22" i="3" s="1"/>
  <c r="F20" i="2"/>
  <c r="C21" i="2" s="1"/>
  <c r="G20" i="2"/>
  <c r="D22" i="3" l="1"/>
  <c r="E22" i="3" s="1"/>
  <c r="D21" i="2"/>
  <c r="G22" i="3" l="1"/>
  <c r="F22" i="3"/>
  <c r="C23" i="3" s="1"/>
  <c r="F21" i="2"/>
  <c r="C22" i="2" s="1"/>
  <c r="G21" i="2"/>
  <c r="D23" i="3" l="1"/>
  <c r="E23" i="3" s="1"/>
  <c r="D22" i="2"/>
  <c r="G23" i="3" l="1"/>
  <c r="F23" i="3"/>
  <c r="C24" i="3" s="1"/>
  <c r="G22" i="2"/>
  <c r="F22" i="2"/>
  <c r="C23" i="2" s="1"/>
  <c r="D24" i="3" l="1"/>
  <c r="E24" i="3" s="1"/>
  <c r="D23" i="2"/>
  <c r="G24" i="3" l="1"/>
  <c r="F24" i="3"/>
  <c r="C25" i="3" s="1"/>
  <c r="G23" i="2"/>
  <c r="F23" i="2"/>
  <c r="C24" i="2" s="1"/>
  <c r="D25" i="3" l="1"/>
  <c r="E25" i="3" s="1"/>
  <c r="D24" i="2"/>
  <c r="G25" i="3" l="1"/>
  <c r="F25" i="3"/>
  <c r="C26" i="3" s="1"/>
  <c r="G24" i="2"/>
  <c r="F24" i="2"/>
  <c r="C25" i="2" s="1"/>
  <c r="D26" i="3" l="1"/>
  <c r="E26" i="3" s="1"/>
  <c r="D25" i="2"/>
  <c r="G26" i="3" l="1"/>
  <c r="F26" i="3"/>
  <c r="C27" i="3" s="1"/>
  <c r="F25" i="2"/>
  <c r="C26" i="2" s="1"/>
  <c r="G25" i="2"/>
  <c r="D27" i="3" l="1"/>
  <c r="E27" i="3" s="1"/>
  <c r="D26" i="2"/>
  <c r="G27" i="3" l="1"/>
  <c r="F27" i="3"/>
  <c r="C28" i="3" s="1"/>
  <c r="F26" i="2"/>
  <c r="C27" i="2" s="1"/>
  <c r="G26" i="2"/>
  <c r="D28" i="3" l="1"/>
  <c r="E28" i="3" s="1"/>
  <c r="D27" i="2"/>
  <c r="G28" i="3" l="1"/>
  <c r="F28" i="3"/>
  <c r="C29" i="3" s="1"/>
  <c r="G27" i="2"/>
  <c r="F27" i="2"/>
  <c r="C28" i="2" s="1"/>
  <c r="D29" i="3" l="1"/>
  <c r="E29" i="3" s="1"/>
  <c r="D28" i="2"/>
  <c r="G29" i="3" l="1"/>
  <c r="F29" i="3"/>
  <c r="C30" i="3" s="1"/>
  <c r="G28" i="2"/>
  <c r="F28" i="2"/>
  <c r="C29" i="2" s="1"/>
  <c r="D30" i="3" l="1"/>
  <c r="E30" i="3" s="1"/>
  <c r="D29" i="2"/>
  <c r="G30" i="3" l="1"/>
  <c r="F30" i="3"/>
  <c r="C31" i="3" s="1"/>
  <c r="F29" i="2"/>
  <c r="C30" i="2" s="1"/>
  <c r="G29" i="2"/>
  <c r="D31" i="3" l="1"/>
  <c r="E31" i="3" s="1"/>
  <c r="D30" i="2"/>
  <c r="G31" i="3" l="1"/>
  <c r="F31" i="3"/>
  <c r="C32" i="3" s="1"/>
  <c r="G30" i="2"/>
  <c r="F30" i="2"/>
  <c r="C31" i="2" s="1"/>
  <c r="D32" i="3" l="1"/>
  <c r="E32" i="3" s="1"/>
  <c r="D31" i="2"/>
  <c r="G32" i="3" l="1"/>
  <c r="F32" i="3"/>
  <c r="C33" i="3" s="1"/>
  <c r="G31" i="2"/>
  <c r="F31" i="2"/>
  <c r="C32" i="2" s="1"/>
  <c r="D33" i="3" l="1"/>
  <c r="E33" i="3" s="1"/>
  <c r="D32" i="2"/>
  <c r="F33" i="3" l="1"/>
  <c r="C34" i="3" s="1"/>
  <c r="G33" i="3"/>
  <c r="G32" i="2"/>
  <c r="F32" i="2"/>
  <c r="C33" i="2" s="1"/>
  <c r="D34" i="3" l="1"/>
  <c r="E34" i="3" s="1"/>
  <c r="D33" i="2"/>
  <c r="G34" i="3" l="1"/>
  <c r="F34" i="3"/>
  <c r="C35" i="3" s="1"/>
  <c r="F33" i="2"/>
  <c r="C34" i="2" s="1"/>
  <c r="G33" i="2"/>
  <c r="D35" i="3" l="1"/>
  <c r="E35" i="3" s="1"/>
  <c r="D34" i="2"/>
  <c r="G35" i="3" l="1"/>
  <c r="F35" i="3"/>
  <c r="C36" i="3" s="1"/>
  <c r="G34" i="2"/>
  <c r="F34" i="2"/>
  <c r="C35" i="2" s="1"/>
  <c r="D36" i="3" l="1"/>
  <c r="E36" i="3" s="1"/>
  <c r="D35" i="2"/>
  <c r="G36" i="3" l="1"/>
  <c r="F36" i="3"/>
  <c r="C37" i="3" s="1"/>
  <c r="G35" i="2"/>
  <c r="F35" i="2"/>
  <c r="C36" i="2" s="1"/>
  <c r="D37" i="3" l="1"/>
  <c r="E37" i="3" s="1"/>
  <c r="D36" i="2"/>
  <c r="G37" i="3" l="1"/>
  <c r="F37" i="3"/>
  <c r="C38" i="3" s="1"/>
  <c r="F36" i="2"/>
  <c r="C37" i="2" s="1"/>
  <c r="G36" i="2"/>
  <c r="D38" i="3" l="1"/>
  <c r="E38" i="3" s="1"/>
  <c r="D37" i="2"/>
  <c r="F38" i="3" l="1"/>
  <c r="C39" i="3" s="1"/>
  <c r="G38" i="3"/>
  <c r="G37" i="2"/>
  <c r="F37" i="2"/>
  <c r="C38" i="2" s="1"/>
  <c r="D39" i="3" l="1"/>
  <c r="E39" i="3" s="1"/>
  <c r="D38" i="2"/>
  <c r="G39" i="3" l="1"/>
  <c r="F39" i="3"/>
  <c r="C40" i="3" s="1"/>
  <c r="G38" i="2"/>
  <c r="F38" i="2"/>
  <c r="C39" i="2" s="1"/>
  <c r="D40" i="3" l="1"/>
  <c r="E40" i="3" s="1"/>
  <c r="D39" i="2"/>
  <c r="G40" i="3" l="1"/>
  <c r="F40" i="3"/>
  <c r="C41" i="3" s="1"/>
  <c r="F39" i="2"/>
  <c r="C40" i="2" s="1"/>
  <c r="G39" i="2"/>
  <c r="D41" i="3" l="1"/>
  <c r="E41" i="3" s="1"/>
  <c r="D40" i="2"/>
  <c r="G41" i="3" l="1"/>
  <c r="F41" i="3"/>
  <c r="C42" i="3" s="1"/>
  <c r="F40" i="2"/>
  <c r="C41" i="2" s="1"/>
  <c r="G40" i="2"/>
  <c r="D42" i="3" l="1"/>
  <c r="E42" i="3" s="1"/>
  <c r="D41" i="2"/>
  <c r="G42" i="3" l="1"/>
  <c r="F42" i="3"/>
  <c r="C43" i="3" s="1"/>
  <c r="F41" i="2"/>
  <c r="C42" i="2" s="1"/>
  <c r="G41" i="2"/>
  <c r="D43" i="3" l="1"/>
  <c r="E43" i="3" s="1"/>
  <c r="D42" i="2"/>
  <c r="G43" i="3" l="1"/>
  <c r="F43" i="3"/>
  <c r="C44" i="3" s="1"/>
  <c r="F42" i="2"/>
  <c r="C43" i="2" s="1"/>
  <c r="G42" i="2"/>
  <c r="D44" i="3" l="1"/>
  <c r="D43" i="2"/>
  <c r="F43" i="2" s="1"/>
  <c r="B1" i="4"/>
  <c r="G43" i="2"/>
  <c r="G44" i="3" l="1"/>
  <c r="F44" i="3"/>
  <c r="C45" i="3" s="1"/>
  <c r="C44" i="2"/>
  <c r="D45" i="3" l="1"/>
  <c r="D44" i="2"/>
  <c r="G45" i="3" l="1"/>
  <c r="F45" i="3"/>
  <c r="C46" i="3" s="1"/>
  <c r="G44" i="2"/>
  <c r="F44" i="2"/>
  <c r="C45" i="2" s="1"/>
  <c r="D46" i="3" l="1"/>
  <c r="D45" i="2"/>
  <c r="G46" i="3" l="1"/>
  <c r="F46" i="3"/>
  <c r="C47" i="3" s="1"/>
  <c r="G45" i="2"/>
  <c r="F45" i="2"/>
  <c r="D47" i="3" l="1"/>
  <c r="C46" i="2"/>
  <c r="D46" i="2" s="1"/>
  <c r="G47" i="3" l="1"/>
  <c r="F47" i="3"/>
  <c r="C48" i="3" s="1"/>
  <c r="F46" i="2"/>
  <c r="C47" i="2" s="1"/>
  <c r="D47" i="2" s="1"/>
  <c r="G46" i="2"/>
  <c r="D48" i="3" l="1"/>
  <c r="G47" i="2"/>
  <c r="F47" i="2"/>
  <c r="C48" i="2" s="1"/>
  <c r="D48" i="2" s="1"/>
  <c r="G48" i="2" s="1"/>
  <c r="G48" i="3" l="1"/>
  <c r="F48" i="3"/>
  <c r="C49" i="3" s="1"/>
  <c r="F48" i="2"/>
  <c r="C49" i="2" s="1"/>
  <c r="D49" i="2"/>
  <c r="D49" i="3" l="1"/>
  <c r="G49" i="2"/>
  <c r="F49" i="2"/>
  <c r="C50" i="2" s="1"/>
  <c r="G49" i="3" l="1"/>
  <c r="F49" i="3"/>
  <c r="C50" i="3" s="1"/>
  <c r="D50" i="2"/>
  <c r="D50" i="3" l="1"/>
  <c r="F50" i="2"/>
  <c r="C51" i="2" s="1"/>
  <c r="G50" i="2"/>
  <c r="G50" i="3" l="1"/>
  <c r="F50" i="3"/>
  <c r="C51" i="3" s="1"/>
  <c r="D51" i="2"/>
  <c r="D51" i="3" l="1"/>
  <c r="G51" i="2"/>
  <c r="F51" i="2"/>
  <c r="C52" i="2" s="1"/>
  <c r="G51" i="3" l="1"/>
  <c r="F51" i="3"/>
  <c r="C52" i="3" s="1"/>
  <c r="D52" i="2"/>
  <c r="D52" i="3" l="1"/>
  <c r="F52" i="2"/>
  <c r="C53" i="2" s="1"/>
  <c r="G52" i="2"/>
  <c r="G52" i="3" l="1"/>
  <c r="F52" i="3"/>
  <c r="C53" i="3" s="1"/>
  <c r="D53" i="2"/>
  <c r="D53" i="3" l="1"/>
  <c r="G53" i="2"/>
  <c r="F53" i="2"/>
  <c r="C54" i="2" s="1"/>
  <c r="G53" i="3" l="1"/>
  <c r="F53" i="3"/>
  <c r="C54" i="3" s="1"/>
  <c r="D54" i="2"/>
  <c r="D54" i="3" l="1"/>
  <c r="F54" i="2"/>
  <c r="C55" i="2" s="1"/>
  <c r="G54" i="2"/>
  <c r="G54" i="3" l="1"/>
  <c r="F54" i="3"/>
  <c r="C55" i="3" s="1"/>
  <c r="D55" i="2"/>
  <c r="D55" i="3" l="1"/>
  <c r="F55" i="2"/>
  <c r="C56" i="2" s="1"/>
  <c r="G55" i="2"/>
  <c r="G55" i="3" l="1"/>
  <c r="F55" i="3"/>
  <c r="C56" i="3" s="1"/>
  <c r="D56" i="2"/>
  <c r="D56" i="3" l="1"/>
  <c r="F56" i="2"/>
  <c r="C57" i="2" s="1"/>
  <c r="G56" i="2"/>
  <c r="G56" i="3" l="1"/>
  <c r="F56" i="3"/>
  <c r="C57" i="3" s="1"/>
  <c r="D57" i="2"/>
  <c r="D57" i="3" l="1"/>
  <c r="G57" i="2"/>
  <c r="F57" i="2"/>
  <c r="C58" i="2" s="1"/>
  <c r="G57" i="3" l="1"/>
  <c r="F57" i="3"/>
  <c r="C58" i="3" s="1"/>
  <c r="D58" i="2"/>
  <c r="D58" i="3" l="1"/>
  <c r="G58" i="2"/>
  <c r="F58" i="2"/>
  <c r="C59" i="2" s="1"/>
  <c r="G58" i="3" l="1"/>
  <c r="F58" i="3"/>
  <c r="C59" i="3" s="1"/>
  <c r="D59" i="2"/>
  <c r="D59" i="3" l="1"/>
  <c r="F59" i="2"/>
  <c r="C60" i="2" s="1"/>
  <c r="G59" i="2"/>
  <c r="G59" i="3" l="1"/>
  <c r="F59" i="3"/>
  <c r="C60" i="3" s="1"/>
  <c r="D60" i="2"/>
  <c r="D60" i="3" l="1"/>
  <c r="F60" i="2"/>
  <c r="C61" i="2" s="1"/>
  <c r="G60" i="2"/>
  <c r="G60" i="3" l="1"/>
  <c r="F60" i="3"/>
  <c r="C61" i="3" s="1"/>
  <c r="D61" i="2"/>
  <c r="D61" i="3" l="1"/>
  <c r="F61" i="2"/>
  <c r="C62" i="2" s="1"/>
  <c r="G61" i="2"/>
  <c r="G61" i="3" l="1"/>
  <c r="F61" i="3"/>
  <c r="C62" i="3" s="1"/>
  <c r="D62" i="2"/>
  <c r="D62" i="3" l="1"/>
  <c r="G62" i="2"/>
  <c r="F62" i="2"/>
  <c r="C63" i="2" s="1"/>
  <c r="G62" i="3" l="1"/>
  <c r="F62" i="3"/>
  <c r="C63" i="3" s="1"/>
  <c r="D63" i="2"/>
  <c r="D63" i="3" l="1"/>
  <c r="F63" i="2"/>
  <c r="C64" i="2" s="1"/>
  <c r="G63" i="2"/>
  <c r="G63" i="3" l="1"/>
  <c r="F63" i="3"/>
  <c r="C64" i="3" s="1"/>
  <c r="D64" i="2"/>
  <c r="D64" i="3" l="1"/>
  <c r="F64" i="2"/>
  <c r="C65" i="2" s="1"/>
  <c r="G64" i="2"/>
  <c r="G64" i="3" l="1"/>
  <c r="F64" i="3"/>
  <c r="C65" i="3" s="1"/>
  <c r="D65" i="2"/>
  <c r="D65" i="3" l="1"/>
  <c r="F65" i="2"/>
  <c r="C66" i="2" s="1"/>
  <c r="G65" i="2"/>
  <c r="G65" i="3" l="1"/>
  <c r="F65" i="3"/>
  <c r="C66" i="3" s="1"/>
  <c r="D66" i="2"/>
  <c r="D66" i="3" l="1"/>
  <c r="F66" i="2"/>
  <c r="C67" i="2" s="1"/>
  <c r="G66" i="2"/>
  <c r="G66" i="3" l="1"/>
  <c r="F66" i="3"/>
  <c r="C67" i="3" s="1"/>
  <c r="D67" i="2"/>
  <c r="D67" i="3" l="1"/>
  <c r="F67" i="2"/>
  <c r="C68" i="2" s="1"/>
  <c r="G67" i="2"/>
  <c r="G67" i="3" l="1"/>
  <c r="F67" i="3"/>
  <c r="C68" i="3" s="1"/>
  <c r="D68" i="2"/>
  <c r="D68" i="3" l="1"/>
  <c r="F68" i="2"/>
  <c r="C69" i="2" s="1"/>
  <c r="G68" i="2"/>
  <c r="G68" i="3" l="1"/>
  <c r="F68" i="3"/>
  <c r="C69" i="3" s="1"/>
  <c r="D69" i="2"/>
  <c r="D69" i="3" l="1"/>
  <c r="F69" i="2"/>
  <c r="C70" i="2" s="1"/>
  <c r="G69" i="2"/>
  <c r="G69" i="3" l="1"/>
  <c r="F69" i="3"/>
  <c r="C70" i="3" s="1"/>
  <c r="D70" i="2"/>
  <c r="D70" i="3" l="1"/>
  <c r="G70" i="2"/>
  <c r="F70" i="2"/>
  <c r="C71" i="2" s="1"/>
  <c r="G70" i="3" l="1"/>
  <c r="F70" i="3"/>
  <c r="C71" i="3" s="1"/>
  <c r="D71" i="2"/>
  <c r="D71" i="3" l="1"/>
  <c r="F71" i="2"/>
  <c r="C72" i="2" s="1"/>
  <c r="G71" i="2"/>
  <c r="G71" i="3" l="1"/>
  <c r="F71" i="3"/>
  <c r="C72" i="3" s="1"/>
  <c r="D72" i="2"/>
  <c r="D72" i="3" l="1"/>
  <c r="F72" i="2"/>
  <c r="C73" i="2" s="1"/>
  <c r="G72" i="2"/>
  <c r="G72" i="3" l="1"/>
  <c r="F72" i="3"/>
  <c r="C73" i="3" s="1"/>
  <c r="D73" i="2"/>
  <c r="D73" i="3" l="1"/>
  <c r="F73" i="2"/>
  <c r="C74" i="2" s="1"/>
  <c r="G73" i="2"/>
  <c r="G73" i="3" l="1"/>
  <c r="F73" i="3"/>
  <c r="C74" i="3" s="1"/>
  <c r="D74" i="2"/>
  <c r="D74" i="3" l="1"/>
  <c r="G74" i="2"/>
  <c r="F74" i="2"/>
  <c r="C75" i="2" s="1"/>
  <c r="G74" i="3" l="1"/>
  <c r="F74" i="3"/>
  <c r="C75" i="3" s="1"/>
  <c r="D75" i="2"/>
  <c r="D75" i="3" l="1"/>
  <c r="G75" i="2"/>
  <c r="F75" i="2"/>
  <c r="C76" i="2" s="1"/>
  <c r="G75" i="3" l="1"/>
  <c r="F75" i="3"/>
  <c r="C76" i="3" s="1"/>
  <c r="D76" i="2"/>
  <c r="D76" i="3" l="1"/>
  <c r="F76" i="2"/>
  <c r="C77" i="2" s="1"/>
  <c r="G76" i="2"/>
  <c r="G76" i="3" l="1"/>
  <c r="F76" i="3"/>
  <c r="C77" i="3" s="1"/>
  <c r="D77" i="2"/>
  <c r="D77" i="3" l="1"/>
  <c r="F77" i="2"/>
  <c r="C78" i="2" s="1"/>
  <c r="G77" i="2"/>
  <c r="G77" i="3" l="1"/>
  <c r="F77" i="3"/>
  <c r="C78" i="3" s="1"/>
  <c r="D78" i="2"/>
  <c r="D78" i="3" l="1"/>
  <c r="G78" i="2"/>
  <c r="F78" i="2"/>
  <c r="C79" i="2" s="1"/>
  <c r="G78" i="3" l="1"/>
  <c r="F78" i="3"/>
  <c r="C79" i="3" s="1"/>
  <c r="D79" i="2"/>
  <c r="D79" i="3" l="1"/>
  <c r="F79" i="2"/>
  <c r="C80" i="2" s="1"/>
  <c r="G79" i="2"/>
  <c r="G79" i="3" l="1"/>
  <c r="F79" i="3"/>
  <c r="C80" i="3" s="1"/>
  <c r="D80" i="2"/>
  <c r="D80" i="3" l="1"/>
  <c r="F80" i="2"/>
  <c r="C81" i="2" s="1"/>
  <c r="G80" i="2"/>
  <c r="G80" i="3" l="1"/>
  <c r="F80" i="3"/>
  <c r="C81" i="3" s="1"/>
  <c r="D81" i="2"/>
  <c r="D81" i="3" l="1"/>
  <c r="F81" i="2"/>
  <c r="C82" i="2" s="1"/>
  <c r="G81" i="2"/>
  <c r="G81" i="3" l="1"/>
  <c r="F81" i="3"/>
  <c r="C82" i="3" s="1"/>
  <c r="D82" i="2"/>
  <c r="D82" i="3" l="1"/>
  <c r="G82" i="2"/>
  <c r="F82" i="2"/>
  <c r="C83" i="2" s="1"/>
  <c r="G82" i="3" l="1"/>
  <c r="F82" i="3"/>
  <c r="C83" i="3" s="1"/>
  <c r="D83" i="2"/>
  <c r="D83" i="3" l="1"/>
  <c r="F83" i="2"/>
  <c r="C84" i="2" s="1"/>
  <c r="G83" i="2"/>
  <c r="G83" i="3" l="1"/>
  <c r="F83" i="3"/>
  <c r="C84" i="3" s="1"/>
  <c r="D84" i="2"/>
  <c r="D84" i="3" l="1"/>
  <c r="F84" i="2"/>
  <c r="C85" i="2" s="1"/>
  <c r="G84" i="2"/>
  <c r="G84" i="3" l="1"/>
  <c r="F84" i="3"/>
  <c r="C85" i="3" s="1"/>
  <c r="D85" i="2"/>
  <c r="D85" i="3" l="1"/>
  <c r="F85" i="2"/>
  <c r="C86" i="2" s="1"/>
  <c r="G85" i="2"/>
  <c r="G85" i="3" l="1"/>
  <c r="F85" i="3"/>
  <c r="C86" i="3" s="1"/>
  <c r="D86" i="2"/>
  <c r="D86" i="3" l="1"/>
  <c r="F86" i="2"/>
  <c r="C87" i="2" s="1"/>
  <c r="G86" i="2"/>
  <c r="G86" i="3" l="1"/>
  <c r="F86" i="3"/>
  <c r="C87" i="3" s="1"/>
  <c r="D87" i="2"/>
  <c r="D87" i="3" l="1"/>
  <c r="F87" i="2"/>
  <c r="C88" i="2" s="1"/>
  <c r="G87" i="2"/>
  <c r="G87" i="3" l="1"/>
  <c r="F87" i="3"/>
  <c r="C88" i="3" s="1"/>
  <c r="D88" i="2"/>
  <c r="D88" i="3" l="1"/>
  <c r="F88" i="2"/>
  <c r="C89" i="2" s="1"/>
  <c r="G88" i="2"/>
  <c r="G88" i="3" l="1"/>
  <c r="F88" i="3"/>
  <c r="C89" i="3" s="1"/>
  <c r="D89" i="2"/>
  <c r="D89" i="3" l="1"/>
  <c r="F89" i="2"/>
  <c r="C90" i="2" s="1"/>
  <c r="G89" i="2"/>
  <c r="G89" i="3" l="1"/>
  <c r="F89" i="3"/>
  <c r="C90" i="3" s="1"/>
  <c r="D90" i="2"/>
  <c r="D90" i="3" l="1"/>
  <c r="F90" i="2"/>
  <c r="C91" i="2" s="1"/>
  <c r="G90" i="2"/>
  <c r="G90" i="3" l="1"/>
  <c r="F90" i="3"/>
  <c r="C91" i="3" s="1"/>
  <c r="D91" i="2"/>
  <c r="D91" i="3" l="1"/>
  <c r="F91" i="2"/>
  <c r="C92" i="2" s="1"/>
  <c r="G91" i="2"/>
  <c r="G91" i="3" l="1"/>
  <c r="F91" i="3"/>
  <c r="C92" i="3" s="1"/>
  <c r="D92" i="2"/>
  <c r="D92" i="3" l="1"/>
  <c r="F92" i="2"/>
  <c r="C93" i="2" s="1"/>
  <c r="G92" i="2"/>
  <c r="G92" i="3" l="1"/>
  <c r="F92" i="3"/>
  <c r="C93" i="3" s="1"/>
  <c r="D93" i="2"/>
  <c r="D93" i="3" l="1"/>
  <c r="F93" i="2"/>
  <c r="C94" i="2" s="1"/>
  <c r="G93" i="2"/>
  <c r="G93" i="3" l="1"/>
  <c r="F93" i="3"/>
  <c r="C94" i="3" s="1"/>
  <c r="D94" i="2"/>
  <c r="D94" i="3" l="1"/>
  <c r="F94" i="2"/>
  <c r="C95" i="2" s="1"/>
  <c r="G94" i="2"/>
  <c r="G94" i="3" l="1"/>
  <c r="F94" i="3"/>
  <c r="C95" i="3" s="1"/>
  <c r="D95" i="2"/>
  <c r="D95" i="3" l="1"/>
  <c r="F95" i="2"/>
  <c r="C96" i="2" s="1"/>
  <c r="G95" i="2"/>
  <c r="G95" i="3" l="1"/>
  <c r="F95" i="3"/>
  <c r="C96" i="3" s="1"/>
  <c r="D96" i="2"/>
  <c r="D96" i="3" l="1"/>
  <c r="G96" i="2"/>
  <c r="F96" i="2"/>
  <c r="C97" i="2" s="1"/>
  <c r="G96" i="3" l="1"/>
  <c r="F96" i="3"/>
  <c r="C97" i="3" s="1"/>
  <c r="D97" i="2"/>
  <c r="D97" i="3" l="1"/>
  <c r="F97" i="2"/>
  <c r="C98" i="2" s="1"/>
  <c r="G97" i="2"/>
  <c r="G97" i="3" l="1"/>
  <c r="F97" i="3"/>
  <c r="C98" i="3" s="1"/>
  <c r="D98" i="2"/>
  <c r="D98" i="3" l="1"/>
  <c r="F98" i="2"/>
  <c r="C99" i="2" s="1"/>
  <c r="G98" i="2"/>
  <c r="G98" i="3" l="1"/>
  <c r="F98" i="3"/>
  <c r="C99" i="3" s="1"/>
  <c r="D99" i="2"/>
  <c r="D99" i="3" l="1"/>
  <c r="F99" i="2"/>
  <c r="C100" i="2" s="1"/>
  <c r="G99" i="2"/>
  <c r="G99" i="3" l="1"/>
  <c r="F99" i="3"/>
  <c r="C100" i="3" s="1"/>
  <c r="D100" i="2"/>
  <c r="D100" i="3" l="1"/>
  <c r="F100" i="2"/>
  <c r="C101" i="2" s="1"/>
  <c r="G100" i="2"/>
  <c r="G100" i="3" l="1"/>
  <c r="F100" i="3"/>
  <c r="C101" i="3" s="1"/>
  <c r="D101" i="2"/>
  <c r="D101" i="3" l="1"/>
  <c r="F101" i="2"/>
  <c r="C102" i="2" s="1"/>
  <c r="G101" i="2"/>
  <c r="G101" i="3" l="1"/>
  <c r="F101" i="3"/>
  <c r="C102" i="3" s="1"/>
  <c r="D102" i="2"/>
  <c r="D102" i="3" l="1"/>
  <c r="F102" i="2"/>
  <c r="C103" i="2" s="1"/>
  <c r="G102" i="2"/>
  <c r="G102" i="3" l="1"/>
  <c r="F102" i="3"/>
  <c r="C103" i="3" s="1"/>
  <c r="D103" i="2"/>
  <c r="D103" i="3" l="1"/>
  <c r="G103" i="2"/>
  <c r="F103" i="2"/>
  <c r="C104" i="2" s="1"/>
  <c r="G103" i="3" l="1"/>
  <c r="F103" i="3"/>
  <c r="C104" i="3" s="1"/>
  <c r="D104" i="2"/>
  <c r="D104" i="3" l="1"/>
  <c r="F104" i="2"/>
  <c r="C105" i="2" s="1"/>
  <c r="G104" i="2"/>
  <c r="G104" i="3" l="1"/>
  <c r="F104" i="3"/>
  <c r="C105" i="3" s="1"/>
  <c r="D105" i="2"/>
  <c r="D105" i="3" l="1"/>
  <c r="F105" i="2"/>
  <c r="C106" i="2" s="1"/>
  <c r="G105" i="2"/>
  <c r="G105" i="3" l="1"/>
  <c r="F105" i="3"/>
  <c r="C106" i="3" s="1"/>
  <c r="D106" i="2"/>
  <c r="D106" i="3" l="1"/>
  <c r="G106" i="2"/>
  <c r="F106" i="2"/>
  <c r="C107" i="2" s="1"/>
  <c r="G106" i="3" l="1"/>
  <c r="F106" i="3"/>
  <c r="C107" i="3" s="1"/>
  <c r="D107" i="2"/>
  <c r="D107" i="3" l="1"/>
  <c r="F107" i="2"/>
  <c r="C108" i="2" s="1"/>
  <c r="G107" i="2"/>
  <c r="G107" i="3" l="1"/>
  <c r="F107" i="3"/>
  <c r="C108" i="3" s="1"/>
  <c r="D108" i="2"/>
  <c r="D108" i="3" l="1"/>
  <c r="F108" i="2"/>
  <c r="C109" i="2" s="1"/>
  <c r="G108" i="2"/>
  <c r="G108" i="3" l="1"/>
  <c r="F108" i="3"/>
  <c r="C109" i="3" s="1"/>
  <c r="D109" i="2"/>
  <c r="D109" i="3" l="1"/>
  <c r="F109" i="2"/>
  <c r="C110" i="2" s="1"/>
  <c r="G109" i="2"/>
  <c r="G109" i="3" l="1"/>
  <c r="F109" i="3"/>
  <c r="C110" i="3" s="1"/>
  <c r="D110" i="2"/>
  <c r="D110" i="3" l="1"/>
  <c r="F110" i="2"/>
  <c r="C111" i="2" s="1"/>
  <c r="G110" i="2"/>
  <c r="G110" i="3" l="1"/>
  <c r="F110" i="3"/>
  <c r="C111" i="3" s="1"/>
  <c r="D111" i="2"/>
  <c r="D111" i="3" l="1"/>
  <c r="F111" i="2"/>
  <c r="C112" i="2" s="1"/>
  <c r="G111" i="2"/>
  <c r="G111" i="3" l="1"/>
  <c r="F111" i="3"/>
  <c r="C112" i="3" s="1"/>
  <c r="D112" i="2"/>
  <c r="D112" i="3" l="1"/>
  <c r="F112" i="2"/>
  <c r="C113" i="2" s="1"/>
  <c r="G112" i="2"/>
  <c r="G112" i="3" l="1"/>
  <c r="F112" i="3"/>
  <c r="C113" i="3" s="1"/>
  <c r="D113" i="2"/>
  <c r="D113" i="3" l="1"/>
  <c r="F113" i="2"/>
  <c r="C114" i="2" s="1"/>
  <c r="G113" i="2"/>
  <c r="G113" i="3" l="1"/>
  <c r="F113" i="3"/>
  <c r="C114" i="3" s="1"/>
  <c r="D114" i="2"/>
  <c r="D114" i="3" l="1"/>
  <c r="G114" i="2"/>
  <c r="F114" i="2"/>
  <c r="C115" i="2" s="1"/>
  <c r="G114" i="3" l="1"/>
  <c r="F114" i="3"/>
  <c r="C115" i="3" s="1"/>
  <c r="D115" i="2"/>
  <c r="D115" i="3" l="1"/>
  <c r="F115" i="2"/>
  <c r="C116" i="2" s="1"/>
  <c r="G115" i="2"/>
  <c r="G115" i="3" l="1"/>
  <c r="F115" i="3"/>
  <c r="C116" i="3" s="1"/>
  <c r="D116" i="2"/>
  <c r="D116" i="3" l="1"/>
  <c r="F116" i="2"/>
  <c r="C117" i="2" s="1"/>
  <c r="G116" i="2"/>
  <c r="G116" i="3" l="1"/>
  <c r="F116" i="3"/>
  <c r="C117" i="3" s="1"/>
  <c r="D117" i="2"/>
  <c r="D117" i="3" l="1"/>
  <c r="F117" i="2"/>
  <c r="C118" i="2" s="1"/>
  <c r="G117" i="2"/>
  <c r="G117" i="3" l="1"/>
  <c r="F117" i="3"/>
  <c r="C118" i="3" s="1"/>
  <c r="D118" i="2"/>
  <c r="D118" i="3" l="1"/>
  <c r="F118" i="2"/>
  <c r="C119" i="2" s="1"/>
  <c r="G118" i="2"/>
  <c r="G118" i="3" l="1"/>
  <c r="F118" i="3"/>
  <c r="C119" i="3" s="1"/>
  <c r="D119" i="2"/>
  <c r="D119" i="3" l="1"/>
  <c r="F119" i="2"/>
  <c r="C120" i="2" s="1"/>
  <c r="G119" i="2"/>
  <c r="G119" i="3" l="1"/>
  <c r="F119" i="3"/>
  <c r="C120" i="3" s="1"/>
  <c r="D120" i="2"/>
  <c r="D120" i="3" l="1"/>
  <c r="F120" i="2"/>
  <c r="C121" i="2" s="1"/>
  <c r="G120" i="2"/>
  <c r="G120" i="3" l="1"/>
  <c r="F120" i="3"/>
  <c r="C121" i="3" s="1"/>
  <c r="D121" i="2"/>
  <c r="D121" i="3" l="1"/>
  <c r="F121" i="2"/>
  <c r="C122" i="2" s="1"/>
  <c r="G121" i="2"/>
  <c r="G121" i="3" l="1"/>
  <c r="F121" i="3"/>
  <c r="C122" i="3" s="1"/>
  <c r="D122" i="2"/>
  <c r="D122" i="3" l="1"/>
  <c r="F122" i="2"/>
  <c r="C123" i="2" s="1"/>
  <c r="G122" i="2"/>
  <c r="G122" i="3" l="1"/>
  <c r="F122" i="3"/>
  <c r="C123" i="3" s="1"/>
  <c r="D123" i="2"/>
  <c r="D123" i="3" l="1"/>
  <c r="F123" i="2"/>
  <c r="C124" i="2" s="1"/>
  <c r="G123" i="2"/>
  <c r="G123" i="3" l="1"/>
  <c r="F123" i="3"/>
  <c r="C124" i="3" s="1"/>
  <c r="D124" i="2"/>
  <c r="D124" i="3" l="1"/>
  <c r="F124" i="2"/>
  <c r="C125" i="2" s="1"/>
  <c r="G124" i="2"/>
  <c r="G124" i="3" l="1"/>
  <c r="F124" i="3"/>
  <c r="C125" i="3" s="1"/>
  <c r="D125" i="2"/>
  <c r="D125" i="3" l="1"/>
  <c r="F125" i="2"/>
  <c r="C126" i="2" s="1"/>
  <c r="G125" i="2"/>
  <c r="G125" i="3" l="1"/>
  <c r="F125" i="3"/>
  <c r="C126" i="3" s="1"/>
  <c r="D126" i="2"/>
  <c r="D126" i="3" l="1"/>
  <c r="F126" i="2"/>
  <c r="C127" i="2" s="1"/>
  <c r="G126" i="2"/>
  <c r="G126" i="3" l="1"/>
  <c r="F126" i="3"/>
  <c r="C127" i="3" s="1"/>
  <c r="D127" i="2"/>
  <c r="D127" i="3" l="1"/>
  <c r="G127" i="2"/>
  <c r="F127" i="2"/>
  <c r="C128" i="2" s="1"/>
  <c r="G127" i="3" l="1"/>
  <c r="F127" i="3"/>
  <c r="C128" i="3" s="1"/>
  <c r="D128" i="2"/>
  <c r="D128" i="3" l="1"/>
  <c r="F128" i="2"/>
  <c r="C129" i="2" s="1"/>
  <c r="G128" i="2"/>
  <c r="G128" i="3" l="1"/>
  <c r="F128" i="3"/>
  <c r="C129" i="3" s="1"/>
  <c r="D129" i="2"/>
  <c r="D129" i="3" l="1"/>
  <c r="F129" i="2"/>
  <c r="C130" i="2" s="1"/>
  <c r="G129" i="2"/>
  <c r="G129" i="3" l="1"/>
  <c r="F129" i="3"/>
  <c r="C130" i="3" s="1"/>
  <c r="D130" i="2"/>
  <c r="D130" i="3" l="1"/>
  <c r="F130" i="2"/>
  <c r="C131" i="2" s="1"/>
  <c r="G130" i="2"/>
  <c r="G130" i="3" l="1"/>
  <c r="F130" i="3"/>
  <c r="C131" i="3" s="1"/>
  <c r="D131" i="2"/>
  <c r="D131" i="3" l="1"/>
  <c r="F131" i="2"/>
  <c r="C132" i="2" s="1"/>
  <c r="G131" i="2"/>
  <c r="G131" i="3" l="1"/>
  <c r="F131" i="3"/>
  <c r="C132" i="3" s="1"/>
  <c r="D132" i="2"/>
  <c r="D132" i="3" l="1"/>
  <c r="F132" i="2"/>
  <c r="C133" i="2" s="1"/>
  <c r="G132" i="2"/>
  <c r="G132" i="3" l="1"/>
  <c r="F132" i="3"/>
  <c r="C133" i="3" s="1"/>
  <c r="D133" i="2"/>
  <c r="D133" i="3" l="1"/>
  <c r="F133" i="2"/>
  <c r="C134" i="2" s="1"/>
  <c r="G133" i="2"/>
  <c r="G133" i="3" l="1"/>
  <c r="F133" i="3"/>
  <c r="C134" i="3" s="1"/>
  <c r="D134" i="2"/>
  <c r="D134" i="3" l="1"/>
  <c r="F134" i="2"/>
  <c r="C135" i="2" s="1"/>
  <c r="G134" i="2"/>
  <c r="G134" i="3" l="1"/>
  <c r="F134" i="3"/>
  <c r="C135" i="3" s="1"/>
  <c r="D135" i="2"/>
  <c r="D135" i="3" l="1"/>
  <c r="F135" i="2"/>
  <c r="C136" i="2" s="1"/>
  <c r="G135" i="2"/>
  <c r="G135" i="3" l="1"/>
  <c r="F135" i="3"/>
  <c r="C136" i="3" s="1"/>
  <c r="D136" i="2"/>
  <c r="D136" i="3" l="1"/>
  <c r="F136" i="2"/>
  <c r="C137" i="2" s="1"/>
  <c r="G136" i="2"/>
  <c r="G136" i="3" l="1"/>
  <c r="F136" i="3"/>
  <c r="C137" i="3" s="1"/>
  <c r="D137" i="2"/>
  <c r="D137" i="3" l="1"/>
  <c r="F137" i="2"/>
  <c r="C138" i="2" s="1"/>
  <c r="G137" i="2"/>
  <c r="G137" i="3" l="1"/>
  <c r="F137" i="3"/>
  <c r="C138" i="3" s="1"/>
  <c r="D138" i="2"/>
  <c r="D138" i="3" l="1"/>
  <c r="G138" i="2"/>
  <c r="F138" i="2"/>
  <c r="C139" i="2" s="1"/>
  <c r="G138" i="3" l="1"/>
  <c r="F138" i="3"/>
  <c r="C139" i="3" s="1"/>
  <c r="D139" i="2"/>
  <c r="D139" i="3" l="1"/>
  <c r="F139" i="2"/>
  <c r="C140" i="2" s="1"/>
  <c r="G139" i="2"/>
  <c r="G139" i="3" l="1"/>
  <c r="F139" i="3"/>
  <c r="C140" i="3" s="1"/>
  <c r="D140" i="2"/>
  <c r="D140" i="3" l="1"/>
  <c r="G140" i="2"/>
  <c r="F140" i="2"/>
  <c r="C141" i="2" s="1"/>
  <c r="G140" i="3" l="1"/>
  <c r="F140" i="3"/>
  <c r="C141" i="3" s="1"/>
  <c r="D141" i="2"/>
  <c r="D141" i="3" l="1"/>
  <c r="F141" i="2"/>
  <c r="C142" i="2" s="1"/>
  <c r="G141" i="2"/>
  <c r="G141" i="3" l="1"/>
  <c r="F141" i="3"/>
  <c r="C142" i="3" s="1"/>
  <c r="D142" i="2"/>
  <c r="D142" i="3" l="1"/>
  <c r="F142" i="2"/>
  <c r="C143" i="2" s="1"/>
  <c r="G142" i="2"/>
  <c r="G142" i="3" l="1"/>
  <c r="F142" i="3"/>
  <c r="C143" i="3" s="1"/>
  <c r="D143" i="2"/>
  <c r="D143" i="3" l="1"/>
  <c r="F143" i="2"/>
  <c r="C144" i="2" s="1"/>
  <c r="G143" i="2"/>
  <c r="G143" i="3" l="1"/>
  <c r="F143" i="3"/>
  <c r="C144" i="3" s="1"/>
  <c r="D144" i="2"/>
  <c r="D144" i="3" l="1"/>
  <c r="F144" i="2"/>
  <c r="C145" i="2" s="1"/>
  <c r="G144" i="2"/>
  <c r="G144" i="3" l="1"/>
  <c r="F144" i="3"/>
  <c r="C145" i="3" s="1"/>
  <c r="D145" i="2"/>
  <c r="D145" i="3" l="1"/>
  <c r="G145" i="2"/>
  <c r="F145" i="2"/>
  <c r="C146" i="2" s="1"/>
  <c r="G145" i="3" l="1"/>
  <c r="F145" i="3"/>
  <c r="C146" i="3" s="1"/>
  <c r="D146" i="2"/>
  <c r="D146" i="3" l="1"/>
  <c r="G146" i="2"/>
  <c r="F146" i="2"/>
  <c r="C147" i="2" s="1"/>
  <c r="G146" i="3" l="1"/>
  <c r="F146" i="3"/>
  <c r="C147" i="3" s="1"/>
  <c r="D147" i="2"/>
  <c r="D147" i="3" l="1"/>
  <c r="F147" i="2"/>
  <c r="C148" i="2" s="1"/>
  <c r="G147" i="2"/>
  <c r="G147" i="3" l="1"/>
  <c r="F147" i="3"/>
  <c r="C148" i="3" s="1"/>
  <c r="D148" i="2"/>
  <c r="D148" i="3" l="1"/>
  <c r="F148" i="2"/>
  <c r="C149" i="2" s="1"/>
  <c r="G148" i="2"/>
  <c r="G148" i="3" l="1"/>
  <c r="F148" i="3"/>
  <c r="C149" i="3" s="1"/>
  <c r="D149" i="2"/>
  <c r="D149" i="3" l="1"/>
  <c r="G149" i="2"/>
  <c r="F149" i="2"/>
  <c r="C150" i="2" s="1"/>
  <c r="G149" i="3" l="1"/>
  <c r="F149" i="3"/>
  <c r="C150" i="3" s="1"/>
  <c r="D150" i="2"/>
  <c r="D150" i="3" l="1"/>
  <c r="F150" i="2"/>
  <c r="C151" i="2" s="1"/>
  <c r="G150" i="2"/>
  <c r="G150" i="3" l="1"/>
  <c r="F150" i="3"/>
  <c r="C151" i="3" s="1"/>
  <c r="D151" i="2"/>
  <c r="D151" i="3" l="1"/>
  <c r="F151" i="2"/>
  <c r="C152" i="2" s="1"/>
  <c r="G151" i="2"/>
  <c r="G151" i="3" l="1"/>
  <c r="F151" i="3"/>
  <c r="C152" i="3" s="1"/>
  <c r="D152" i="2"/>
  <c r="D152" i="3" l="1"/>
  <c r="G152" i="2"/>
  <c r="F152" i="2"/>
  <c r="C153" i="2" s="1"/>
  <c r="G152" i="3" l="1"/>
  <c r="F152" i="3"/>
  <c r="C153" i="3" s="1"/>
  <c r="D153" i="2"/>
  <c r="D153" i="3" l="1"/>
  <c r="F153" i="2"/>
  <c r="C154" i="2" s="1"/>
  <c r="G153" i="2"/>
  <c r="G153" i="3" l="1"/>
  <c r="F153" i="3"/>
  <c r="C154" i="3" s="1"/>
  <c r="D154" i="2"/>
  <c r="D154" i="3" l="1"/>
  <c r="F154" i="2"/>
  <c r="C155" i="2" s="1"/>
  <c r="G154" i="2"/>
  <c r="G154" i="3" l="1"/>
  <c r="F154" i="3"/>
  <c r="C155" i="3" s="1"/>
  <c r="D155" i="2"/>
  <c r="D155" i="3" l="1"/>
  <c r="F155" i="2"/>
  <c r="C156" i="2" s="1"/>
  <c r="G155" i="2"/>
  <c r="G155" i="3" l="1"/>
  <c r="F155" i="3"/>
  <c r="C156" i="3" s="1"/>
  <c r="D156" i="2"/>
  <c r="D156" i="3" l="1"/>
  <c r="G156" i="2"/>
  <c r="F156" i="2"/>
  <c r="C157" i="2" s="1"/>
  <c r="G156" i="3" l="1"/>
  <c r="F156" i="3"/>
  <c r="C157" i="3" s="1"/>
  <c r="D157" i="2"/>
  <c r="D157" i="3" l="1"/>
  <c r="F157" i="2"/>
  <c r="C158" i="2" s="1"/>
  <c r="G157" i="2"/>
  <c r="G157" i="3" l="1"/>
  <c r="F157" i="3"/>
  <c r="C158" i="3" s="1"/>
  <c r="D158" i="2"/>
  <c r="D158" i="3" l="1"/>
  <c r="G158" i="2"/>
  <c r="F158" i="2"/>
  <c r="C159" i="2" s="1"/>
  <c r="G158" i="3" l="1"/>
  <c r="F158" i="3"/>
  <c r="C159" i="3" s="1"/>
  <c r="D159" i="2"/>
  <c r="D159" i="3" l="1"/>
  <c r="F159" i="2"/>
  <c r="C160" i="2" s="1"/>
  <c r="G159" i="2"/>
  <c r="G159" i="3" l="1"/>
  <c r="F159" i="3"/>
  <c r="C160" i="3" s="1"/>
  <c r="D160" i="2"/>
  <c r="D160" i="3" l="1"/>
  <c r="F160" i="2"/>
  <c r="C161" i="2" s="1"/>
  <c r="G160" i="2"/>
  <c r="G160" i="3" l="1"/>
  <c r="F160" i="3"/>
  <c r="C161" i="3" s="1"/>
  <c r="D161" i="2"/>
  <c r="D161" i="3" l="1"/>
  <c r="F161" i="2"/>
  <c r="C162" i="2" s="1"/>
  <c r="G161" i="2"/>
  <c r="G161" i="3" l="1"/>
  <c r="F161" i="3"/>
  <c r="C162" i="3" s="1"/>
  <c r="D162" i="2"/>
  <c r="D162" i="3" l="1"/>
  <c r="F162" i="2"/>
  <c r="C163" i="2" s="1"/>
  <c r="G162" i="2"/>
  <c r="G162" i="3" l="1"/>
  <c r="F162" i="3"/>
  <c r="C163" i="3" s="1"/>
  <c r="D163" i="2"/>
  <c r="D163" i="3" l="1"/>
  <c r="G163" i="2"/>
  <c r="F163" i="2"/>
  <c r="C164" i="2" s="1"/>
  <c r="G163" i="3" l="1"/>
  <c r="F163" i="3"/>
  <c r="C164" i="3" s="1"/>
  <c r="D164" i="2"/>
  <c r="D164" i="3" l="1"/>
  <c r="G164" i="2"/>
  <c r="F164" i="2"/>
  <c r="C165" i="2" s="1"/>
  <c r="G164" i="3" l="1"/>
  <c r="F164" i="3"/>
  <c r="C165" i="3" s="1"/>
  <c r="D165" i="2"/>
  <c r="D165" i="3" l="1"/>
  <c r="F165" i="2"/>
  <c r="C166" i="2" s="1"/>
  <c r="G165" i="2"/>
  <c r="G165" i="3" l="1"/>
  <c r="F165" i="3"/>
  <c r="C166" i="3" s="1"/>
  <c r="D166" i="2"/>
  <c r="D166" i="3" l="1"/>
  <c r="F166" i="2"/>
  <c r="C167" i="2" s="1"/>
  <c r="G166" i="2"/>
  <c r="G166" i="3" l="1"/>
  <c r="F166" i="3"/>
  <c r="C167" i="3" s="1"/>
  <c r="D167" i="2"/>
  <c r="D167" i="3" l="1"/>
  <c r="F167" i="2"/>
  <c r="C168" i="2" s="1"/>
  <c r="G167" i="2"/>
  <c r="G167" i="3" l="1"/>
  <c r="F167" i="3"/>
  <c r="C168" i="3" s="1"/>
  <c r="D168" i="2"/>
  <c r="D168" i="3" l="1"/>
  <c r="G168" i="2"/>
  <c r="F168" i="2"/>
  <c r="C169" i="2" s="1"/>
  <c r="G168" i="3" l="1"/>
  <c r="F168" i="3"/>
  <c r="C169" i="3" s="1"/>
  <c r="D169" i="2"/>
  <c r="D169" i="3" l="1"/>
  <c r="F169" i="2"/>
  <c r="C170" i="2" s="1"/>
  <c r="G169" i="2"/>
  <c r="G169" i="3" l="1"/>
  <c r="F169" i="3"/>
  <c r="C170" i="3" s="1"/>
  <c r="D170" i="2"/>
  <c r="D170" i="3" l="1"/>
  <c r="F170" i="2"/>
  <c r="C171" i="2" s="1"/>
  <c r="G170" i="2"/>
  <c r="G170" i="3" l="1"/>
  <c r="F170" i="3"/>
  <c r="C171" i="3" s="1"/>
  <c r="D171" i="2"/>
  <c r="D171" i="3" l="1"/>
  <c r="F171" i="2"/>
  <c r="C172" i="2" s="1"/>
  <c r="G171" i="2"/>
  <c r="G171" i="3" l="1"/>
  <c r="F171" i="3"/>
  <c r="C172" i="3" s="1"/>
  <c r="D172" i="2"/>
  <c r="D172" i="3" l="1"/>
  <c r="F172" i="2"/>
  <c r="C173" i="2" s="1"/>
  <c r="G172" i="2"/>
  <c r="G172" i="3" l="1"/>
  <c r="F172" i="3"/>
  <c r="C173" i="3" s="1"/>
  <c r="D173" i="2"/>
  <c r="D173" i="3" l="1"/>
  <c r="F173" i="2"/>
  <c r="C174" i="2" s="1"/>
  <c r="G173" i="2"/>
  <c r="G173" i="3" l="1"/>
  <c r="F173" i="3"/>
  <c r="C174" i="3" s="1"/>
  <c r="D174" i="2"/>
  <c r="D174" i="3" l="1"/>
  <c r="F174" i="2"/>
  <c r="C175" i="2" s="1"/>
  <c r="G174" i="2"/>
  <c r="G174" i="3" l="1"/>
  <c r="F174" i="3"/>
  <c r="C175" i="3" s="1"/>
  <c r="D175" i="2"/>
  <c r="D175" i="3" l="1"/>
  <c r="F175" i="2"/>
  <c r="C176" i="2" s="1"/>
  <c r="G175" i="2"/>
  <c r="G175" i="3" l="1"/>
  <c r="F175" i="3"/>
  <c r="C176" i="3" s="1"/>
  <c r="D176" i="2"/>
  <c r="D176" i="3" l="1"/>
  <c r="F176" i="2"/>
  <c r="C177" i="2" s="1"/>
  <c r="G176" i="2"/>
  <c r="G176" i="3" l="1"/>
  <c r="F176" i="3"/>
  <c r="C177" i="3" s="1"/>
  <c r="D177" i="2"/>
  <c r="D177" i="3" l="1"/>
  <c r="F177" i="2"/>
  <c r="C178" i="2" s="1"/>
  <c r="G177" i="2"/>
  <c r="G177" i="3" l="1"/>
  <c r="F177" i="3"/>
  <c r="C178" i="3" s="1"/>
  <c r="D178" i="2"/>
  <c r="D178" i="3" l="1"/>
  <c r="F178" i="2"/>
  <c r="C179" i="2" s="1"/>
  <c r="G178" i="2"/>
  <c r="G178" i="3" l="1"/>
  <c r="F178" i="3"/>
  <c r="C179" i="3" s="1"/>
  <c r="D179" i="2"/>
  <c r="D179" i="3" l="1"/>
  <c r="F179" i="2"/>
  <c r="C180" i="2" s="1"/>
  <c r="G179" i="2"/>
  <c r="G179" i="3" l="1"/>
  <c r="F179" i="3"/>
  <c r="C180" i="3" s="1"/>
  <c r="D180" i="2"/>
  <c r="D180" i="3" l="1"/>
  <c r="G180" i="2"/>
  <c r="F180" i="2"/>
  <c r="C181" i="2" s="1"/>
  <c r="G180" i="3" l="1"/>
  <c r="F180" i="3"/>
  <c r="C181" i="3" s="1"/>
  <c r="D181" i="2"/>
  <c r="D181" i="3" l="1"/>
  <c r="F181" i="2"/>
  <c r="C182" i="2" s="1"/>
  <c r="G181" i="2"/>
  <c r="G181" i="3" l="1"/>
  <c r="F181" i="3"/>
  <c r="C182" i="3" s="1"/>
  <c r="D182" i="2"/>
  <c r="D182" i="3" l="1"/>
  <c r="F182" i="2"/>
  <c r="C183" i="2" s="1"/>
  <c r="G182" i="2"/>
  <c r="G182" i="3" l="1"/>
  <c r="F182" i="3"/>
  <c r="C183" i="3" s="1"/>
  <c r="D183" i="2"/>
  <c r="D183" i="3" l="1"/>
  <c r="F183" i="2"/>
  <c r="C184" i="2" s="1"/>
  <c r="G183" i="2"/>
  <c r="G183" i="3" l="1"/>
  <c r="F183" i="3"/>
  <c r="C184" i="3" s="1"/>
  <c r="D184" i="2"/>
  <c r="D184" i="3" l="1"/>
  <c r="F184" i="2"/>
  <c r="C185" i="2" s="1"/>
  <c r="G184" i="2"/>
  <c r="G184" i="3" l="1"/>
  <c r="F184" i="3"/>
  <c r="C185" i="3" s="1"/>
  <c r="D185" i="2"/>
  <c r="D185" i="3" l="1"/>
  <c r="F185" i="2"/>
  <c r="C186" i="2" s="1"/>
  <c r="G185" i="2"/>
  <c r="G185" i="3" l="1"/>
  <c r="F185" i="3"/>
  <c r="C186" i="3" s="1"/>
  <c r="D186" i="2"/>
  <c r="D186" i="3" l="1"/>
  <c r="F186" i="2"/>
  <c r="C187" i="2" s="1"/>
  <c r="G186" i="2"/>
  <c r="G186" i="3" l="1"/>
  <c r="F186" i="3"/>
  <c r="C187" i="3" s="1"/>
  <c r="D187" i="2"/>
  <c r="D187" i="3" l="1"/>
  <c r="F187" i="2"/>
  <c r="C188" i="2" s="1"/>
  <c r="G187" i="2"/>
  <c r="G187" i="3" l="1"/>
  <c r="F187" i="3"/>
  <c r="C188" i="3" s="1"/>
  <c r="D188" i="2"/>
  <c r="D188" i="3" l="1"/>
  <c r="G188" i="2"/>
  <c r="F188" i="2"/>
  <c r="C189" i="2" s="1"/>
  <c r="G188" i="3" l="1"/>
  <c r="F188" i="3"/>
  <c r="C189" i="3" s="1"/>
  <c r="D189" i="2"/>
  <c r="D189" i="3" l="1"/>
  <c r="F189" i="2"/>
  <c r="C190" i="2" s="1"/>
  <c r="G189" i="2"/>
  <c r="G189" i="3" l="1"/>
  <c r="F189" i="3"/>
  <c r="C190" i="3" s="1"/>
  <c r="D190" i="2"/>
  <c r="D190" i="3" l="1"/>
  <c r="F190" i="2"/>
  <c r="C191" i="2" s="1"/>
  <c r="G190" i="2"/>
  <c r="G190" i="3" l="1"/>
  <c r="F190" i="3"/>
  <c r="C191" i="3" s="1"/>
  <c r="D191" i="2"/>
  <c r="D191" i="3" l="1"/>
  <c r="F191" i="2"/>
  <c r="C192" i="2" s="1"/>
  <c r="G191" i="2"/>
  <c r="G191" i="3" l="1"/>
  <c r="F191" i="3"/>
  <c r="C192" i="3" s="1"/>
  <c r="D192" i="2"/>
  <c r="D192" i="3" l="1"/>
  <c r="F192" i="2"/>
  <c r="C193" i="2" s="1"/>
  <c r="G192" i="2"/>
  <c r="G192" i="3" l="1"/>
  <c r="F192" i="3"/>
  <c r="C193" i="3" s="1"/>
  <c r="D193" i="2"/>
  <c r="D193" i="3" l="1"/>
  <c r="F193" i="2"/>
  <c r="C194" i="2" s="1"/>
  <c r="G193" i="2"/>
  <c r="G193" i="3" l="1"/>
  <c r="F193" i="3"/>
  <c r="C194" i="3" s="1"/>
  <c r="D194" i="2"/>
  <c r="D194" i="3" l="1"/>
  <c r="F194" i="2"/>
  <c r="C195" i="2" s="1"/>
  <c r="G194" i="2"/>
  <c r="G194" i="3" l="1"/>
  <c r="F194" i="3"/>
  <c r="C195" i="3" s="1"/>
  <c r="D195" i="2"/>
  <c r="D195" i="3" l="1"/>
  <c r="G195" i="2"/>
  <c r="F195" i="2"/>
  <c r="C196" i="2" s="1"/>
  <c r="G195" i="3" l="1"/>
  <c r="F195" i="3"/>
  <c r="C196" i="3" s="1"/>
  <c r="D196" i="2"/>
  <c r="D196" i="3" l="1"/>
  <c r="F196" i="2"/>
  <c r="C197" i="2" s="1"/>
  <c r="G196" i="2"/>
  <c r="G196" i="3" l="1"/>
  <c r="F196" i="3"/>
  <c r="C197" i="3" s="1"/>
  <c r="D197" i="2"/>
  <c r="D197" i="3" l="1"/>
  <c r="G197" i="2"/>
  <c r="F197" i="2"/>
  <c r="C198" i="2" s="1"/>
  <c r="G197" i="3" l="1"/>
  <c r="F197" i="3"/>
  <c r="C198" i="3" s="1"/>
  <c r="D198" i="2"/>
  <c r="D198" i="3" l="1"/>
  <c r="F198" i="2"/>
  <c r="C199" i="2" s="1"/>
  <c r="G198" i="2"/>
  <c r="G198" i="3" l="1"/>
  <c r="F198" i="3"/>
  <c r="C199" i="3" s="1"/>
  <c r="D199" i="2"/>
  <c r="D199" i="3" l="1"/>
  <c r="F199" i="2"/>
  <c r="C200" i="2" s="1"/>
  <c r="G199" i="2"/>
  <c r="G199" i="3" l="1"/>
  <c r="F199" i="3"/>
  <c r="C200" i="3" s="1"/>
  <c r="D200" i="2"/>
  <c r="D200" i="3" l="1"/>
  <c r="F200" i="2"/>
  <c r="C201" i="2" s="1"/>
  <c r="G200" i="2"/>
  <c r="G200" i="3" l="1"/>
  <c r="F200" i="3"/>
  <c r="C201" i="3" s="1"/>
  <c r="D201" i="2"/>
  <c r="D201" i="3" l="1"/>
  <c r="F201" i="2"/>
  <c r="C202" i="2" s="1"/>
  <c r="G201" i="2"/>
  <c r="G201" i="3" l="1"/>
  <c r="F201" i="3"/>
  <c r="C202" i="3" s="1"/>
  <c r="D202" i="2"/>
  <c r="D202" i="3" l="1"/>
  <c r="G202" i="2"/>
  <c r="F202" i="2"/>
  <c r="C203" i="2" s="1"/>
  <c r="G202" i="3" l="1"/>
  <c r="F202" i="3"/>
  <c r="C203" i="3" s="1"/>
  <c r="D203" i="2"/>
  <c r="D203" i="3" l="1"/>
  <c r="F203" i="2"/>
  <c r="C204" i="2" s="1"/>
  <c r="G203" i="2"/>
  <c r="G203" i="3" l="1"/>
  <c r="F203" i="3"/>
  <c r="C204" i="3" s="1"/>
  <c r="D204" i="2"/>
  <c r="D204" i="3" l="1"/>
  <c r="G204" i="2"/>
  <c r="F204" i="2"/>
  <c r="C205" i="2" s="1"/>
  <c r="G204" i="3" l="1"/>
  <c r="F204" i="3"/>
  <c r="C205" i="3" s="1"/>
  <c r="D205" i="2"/>
  <c r="D205" i="3" l="1"/>
  <c r="G205" i="2"/>
  <c r="F205" i="2"/>
  <c r="C206" i="2" s="1"/>
  <c r="G205" i="3" l="1"/>
  <c r="F205" i="3"/>
  <c r="C206" i="3" s="1"/>
  <c r="D206" i="2"/>
  <c r="D206" i="3" l="1"/>
  <c r="F206" i="2"/>
  <c r="C207" i="2" s="1"/>
  <c r="G206" i="2"/>
  <c r="G206" i="3" l="1"/>
  <c r="F206" i="3"/>
  <c r="C207" i="3" s="1"/>
  <c r="D207" i="2"/>
  <c r="D207" i="3" l="1"/>
  <c r="F207" i="2"/>
  <c r="C208" i="2" s="1"/>
  <c r="G207" i="2"/>
  <c r="G207" i="3" l="1"/>
  <c r="F207" i="3"/>
  <c r="C208" i="3" s="1"/>
  <c r="D208" i="2"/>
  <c r="D208" i="3" l="1"/>
  <c r="F208" i="2"/>
  <c r="C209" i="2" s="1"/>
  <c r="G208" i="2"/>
  <c r="G208" i="3" l="1"/>
  <c r="F208" i="3"/>
  <c r="C209" i="3" s="1"/>
  <c r="D209" i="2"/>
  <c r="D209" i="3" l="1"/>
  <c r="G209" i="2"/>
  <c r="F209" i="2"/>
  <c r="C210" i="2" s="1"/>
  <c r="G209" i="3" l="1"/>
  <c r="F209" i="3"/>
  <c r="C210" i="3" s="1"/>
  <c r="D210" i="2"/>
  <c r="D210" i="3" l="1"/>
  <c r="F210" i="2"/>
  <c r="C211" i="2" s="1"/>
  <c r="G210" i="2"/>
  <c r="G210" i="3" l="1"/>
  <c r="F210" i="3"/>
  <c r="C211" i="3" s="1"/>
  <c r="D211" i="2"/>
  <c r="D211" i="3" l="1"/>
  <c r="F211" i="2"/>
  <c r="C212" i="2" s="1"/>
  <c r="G211" i="2"/>
  <c r="G211" i="3" l="1"/>
  <c r="F211" i="3"/>
  <c r="C212" i="3" s="1"/>
  <c r="D212" i="2"/>
  <c r="D212" i="3" l="1"/>
  <c r="G212" i="2"/>
  <c r="F212" i="2"/>
  <c r="C213" i="2" s="1"/>
  <c r="G212" i="3" l="1"/>
  <c r="F212" i="3"/>
  <c r="C213" i="3" s="1"/>
  <c r="D213" i="2"/>
  <c r="D213" i="3" l="1"/>
  <c r="G213" i="2"/>
  <c r="F213" i="2"/>
  <c r="C214" i="2" s="1"/>
  <c r="G213" i="3" l="1"/>
  <c r="F213" i="3"/>
  <c r="C214" i="3" s="1"/>
  <c r="D214" i="2"/>
  <c r="D214" i="3" l="1"/>
  <c r="F214" i="2"/>
  <c r="C215" i="2" s="1"/>
  <c r="G214" i="2"/>
  <c r="G214" i="3" l="1"/>
  <c r="F214" i="3"/>
  <c r="C215" i="3" s="1"/>
  <c r="D215" i="2"/>
  <c r="D215" i="3" l="1"/>
  <c r="F215" i="2"/>
  <c r="C216" i="2" s="1"/>
  <c r="G215" i="2"/>
  <c r="G215" i="3" l="1"/>
  <c r="F215" i="3"/>
  <c r="C216" i="3" s="1"/>
  <c r="D216" i="2"/>
  <c r="D216" i="3" l="1"/>
  <c r="G216" i="2"/>
  <c r="F216" i="2"/>
  <c r="C217" i="2" s="1"/>
  <c r="G216" i="3" l="1"/>
  <c r="F216" i="3"/>
  <c r="C217" i="3" s="1"/>
  <c r="D217" i="2"/>
  <c r="D217" i="3" l="1"/>
  <c r="G217" i="2"/>
  <c r="F217" i="2"/>
  <c r="C218" i="2" s="1"/>
  <c r="G217" i="3" l="1"/>
  <c r="F217" i="3"/>
  <c r="C218" i="3" s="1"/>
  <c r="D218" i="2"/>
  <c r="D218" i="3" l="1"/>
  <c r="G218" i="2"/>
  <c r="F218" i="2"/>
  <c r="C219" i="2" s="1"/>
  <c r="G218" i="3" l="1"/>
  <c r="F218" i="3"/>
  <c r="C219" i="3" s="1"/>
  <c r="D219" i="2"/>
  <c r="D219" i="3" l="1"/>
  <c r="F219" i="2"/>
  <c r="C220" i="2" s="1"/>
  <c r="G219" i="2"/>
  <c r="G219" i="3" l="1"/>
  <c r="F219" i="3"/>
  <c r="C220" i="3" s="1"/>
  <c r="D220" i="2"/>
  <c r="D220" i="3" l="1"/>
  <c r="F220" i="2"/>
  <c r="C221" i="2" s="1"/>
  <c r="G220" i="2"/>
  <c r="G220" i="3" l="1"/>
  <c r="F220" i="3"/>
  <c r="C221" i="3" s="1"/>
  <c r="D221" i="2"/>
  <c r="D221" i="3" l="1"/>
  <c r="F221" i="2"/>
  <c r="C222" i="2" s="1"/>
  <c r="G221" i="2"/>
  <c r="G221" i="3" l="1"/>
  <c r="F221" i="3"/>
  <c r="C222" i="3" s="1"/>
  <c r="D222" i="2"/>
  <c r="D222" i="3" l="1"/>
  <c r="F222" i="2"/>
  <c r="C223" i="2" s="1"/>
  <c r="G222" i="2"/>
  <c r="G222" i="3" l="1"/>
  <c r="F222" i="3"/>
  <c r="C223" i="3" s="1"/>
  <c r="D223" i="2"/>
  <c r="D223" i="3" l="1"/>
  <c r="F223" i="2"/>
  <c r="C224" i="2" s="1"/>
  <c r="G223" i="2"/>
  <c r="G223" i="3" l="1"/>
  <c r="F223" i="3"/>
  <c r="C224" i="3" s="1"/>
  <c r="D224" i="2"/>
  <c r="D224" i="3" l="1"/>
  <c r="F224" i="2"/>
  <c r="C225" i="2" s="1"/>
  <c r="G224" i="2"/>
  <c r="G224" i="3" l="1"/>
  <c r="F224" i="3"/>
  <c r="C225" i="3" s="1"/>
  <c r="D225" i="2"/>
  <c r="D225" i="3" l="1"/>
  <c r="F225" i="2"/>
  <c r="C226" i="2" s="1"/>
  <c r="G225" i="2"/>
  <c r="G225" i="3" l="1"/>
  <c r="F225" i="3"/>
  <c r="C226" i="3" s="1"/>
  <c r="D226" i="2"/>
  <c r="D226" i="3" l="1"/>
  <c r="F226" i="2"/>
  <c r="C227" i="2" s="1"/>
  <c r="G226" i="2"/>
  <c r="G226" i="3" l="1"/>
  <c r="F226" i="3"/>
  <c r="C227" i="3" s="1"/>
  <c r="D227" i="2"/>
  <c r="D227" i="3" l="1"/>
  <c r="F227" i="2"/>
  <c r="C228" i="2" s="1"/>
  <c r="G227" i="2"/>
  <c r="G227" i="3" l="1"/>
  <c r="F227" i="3"/>
  <c r="C228" i="3" s="1"/>
  <c r="D228" i="2"/>
  <c r="D228" i="3" l="1"/>
  <c r="G228" i="2"/>
  <c r="F228" i="2"/>
  <c r="C229" i="2" s="1"/>
  <c r="G228" i="3" l="1"/>
  <c r="F228" i="3"/>
  <c r="C229" i="3" s="1"/>
  <c r="D229" i="2"/>
  <c r="D229" i="3" l="1"/>
  <c r="F229" i="2"/>
  <c r="C230" i="2" s="1"/>
  <c r="G229" i="2"/>
  <c r="G229" i="3" l="1"/>
  <c r="F229" i="3"/>
  <c r="C230" i="3" s="1"/>
  <c r="D230" i="2"/>
  <c r="D230" i="3" l="1"/>
  <c r="F230" i="2"/>
  <c r="C231" i="2" s="1"/>
  <c r="G230" i="2"/>
  <c r="G230" i="3" l="1"/>
  <c r="F230" i="3"/>
  <c r="C231" i="3" s="1"/>
  <c r="D231" i="2"/>
  <c r="D231" i="3" l="1"/>
  <c r="F231" i="2"/>
  <c r="C232" i="2" s="1"/>
  <c r="G231" i="2"/>
  <c r="G231" i="3" l="1"/>
  <c r="F231" i="3"/>
  <c r="C232" i="3" s="1"/>
  <c r="D232" i="2"/>
  <c r="D232" i="3" l="1"/>
  <c r="F232" i="2"/>
  <c r="C233" i="2" s="1"/>
  <c r="G232" i="2"/>
  <c r="G232" i="3" l="1"/>
  <c r="F232" i="3"/>
  <c r="C233" i="3" s="1"/>
  <c r="D233" i="2"/>
  <c r="D233" i="3" l="1"/>
  <c r="F233" i="2"/>
  <c r="C234" i="2" s="1"/>
  <c r="G233" i="2"/>
  <c r="G233" i="3" l="1"/>
  <c r="F233" i="3"/>
  <c r="C234" i="3" s="1"/>
  <c r="D234" i="2"/>
  <c r="D234" i="3" l="1"/>
  <c r="F234" i="2"/>
  <c r="C235" i="2" s="1"/>
  <c r="G234" i="2"/>
  <c r="G234" i="3" l="1"/>
  <c r="F234" i="3"/>
  <c r="C235" i="3" s="1"/>
  <c r="D235" i="2"/>
  <c r="D235" i="3" l="1"/>
  <c r="F235" i="2"/>
  <c r="C236" i="2" s="1"/>
  <c r="G235" i="2"/>
  <c r="G235" i="3" l="1"/>
  <c r="F235" i="3"/>
  <c r="C236" i="3" s="1"/>
  <c r="D236" i="2"/>
  <c r="D236" i="3" l="1"/>
  <c r="F236" i="2"/>
  <c r="C237" i="2" s="1"/>
  <c r="G236" i="2"/>
  <c r="G236" i="3" l="1"/>
  <c r="F236" i="3"/>
  <c r="C237" i="3" s="1"/>
  <c r="D237" i="2"/>
  <c r="D237" i="3" l="1"/>
  <c r="F237" i="2"/>
  <c r="C238" i="2" s="1"/>
  <c r="G237" i="2"/>
  <c r="G237" i="3" l="1"/>
  <c r="F237" i="3"/>
  <c r="C238" i="3" s="1"/>
  <c r="D238" i="2"/>
  <c r="D238" i="3" l="1"/>
  <c r="F238" i="2"/>
  <c r="C239" i="2" s="1"/>
  <c r="G238" i="2"/>
  <c r="G238" i="3" l="1"/>
  <c r="F238" i="3"/>
  <c r="C239" i="3" s="1"/>
  <c r="D239" i="2"/>
  <c r="D239" i="3" l="1"/>
  <c r="G239" i="2"/>
  <c r="F239" i="2"/>
  <c r="C240" i="2" s="1"/>
  <c r="G239" i="3" l="1"/>
  <c r="F239" i="3"/>
  <c r="C240" i="3" s="1"/>
  <c r="D240" i="2"/>
  <c r="D240" i="3" l="1"/>
  <c r="F240" i="2"/>
  <c r="C241" i="2" s="1"/>
  <c r="G240" i="2"/>
  <c r="G240" i="3" l="1"/>
  <c r="F240" i="3"/>
  <c r="C241" i="3" s="1"/>
  <c r="D241" i="2"/>
  <c r="D241" i="3" l="1"/>
  <c r="F241" i="2"/>
  <c r="C242" i="2" s="1"/>
  <c r="G241" i="2"/>
  <c r="G241" i="3" l="1"/>
  <c r="F241" i="3"/>
  <c r="C242" i="3" s="1"/>
  <c r="D242" i="2"/>
  <c r="D242" i="3" l="1"/>
  <c r="F242" i="2"/>
  <c r="C243" i="2" s="1"/>
  <c r="G242" i="2"/>
  <c r="G242" i="3" l="1"/>
  <c r="F242" i="3"/>
  <c r="C243" i="3" s="1"/>
  <c r="D243" i="2"/>
  <c r="D243" i="3" l="1"/>
  <c r="F243" i="2"/>
  <c r="C244" i="2" s="1"/>
  <c r="G243" i="2"/>
  <c r="G243" i="3" l="1"/>
  <c r="F243" i="3"/>
  <c r="C244" i="3" s="1"/>
  <c r="D244" i="2"/>
  <c r="D244" i="3" l="1"/>
  <c r="F244" i="2"/>
  <c r="C245" i="2" s="1"/>
  <c r="G244" i="2"/>
  <c r="G244" i="3" l="1"/>
  <c r="F244" i="3"/>
  <c r="C245" i="3" s="1"/>
  <c r="D245" i="2"/>
  <c r="D245" i="3" l="1"/>
  <c r="F245" i="2"/>
  <c r="C246" i="2" s="1"/>
  <c r="G245" i="2"/>
  <c r="G245" i="3" l="1"/>
  <c r="F245" i="3"/>
  <c r="C246" i="3" s="1"/>
  <c r="D246" i="2"/>
  <c r="D246" i="3" l="1"/>
  <c r="G246" i="2"/>
  <c r="F246" i="2"/>
  <c r="C247" i="2" s="1"/>
  <c r="G246" i="3" l="1"/>
  <c r="F246" i="3"/>
  <c r="C247" i="3" s="1"/>
  <c r="D247" i="2"/>
  <c r="D247" i="3" l="1"/>
  <c r="F247" i="2"/>
  <c r="C248" i="2" s="1"/>
  <c r="G247" i="2"/>
  <c r="G247" i="3" l="1"/>
  <c r="F247" i="3"/>
  <c r="C248" i="3" s="1"/>
  <c r="D248" i="2"/>
  <c r="D248" i="3" l="1"/>
  <c r="F248" i="2"/>
  <c r="C249" i="2" s="1"/>
  <c r="G248" i="2"/>
  <c r="G248" i="3" l="1"/>
  <c r="F248" i="3"/>
  <c r="C249" i="3" s="1"/>
  <c r="D249" i="2"/>
  <c r="D249" i="3" l="1"/>
  <c r="F249" i="2"/>
  <c r="C250" i="2" s="1"/>
  <c r="G249" i="2"/>
  <c r="G249" i="3" l="1"/>
  <c r="F249" i="3"/>
  <c r="C250" i="3" s="1"/>
  <c r="D250" i="2"/>
  <c r="D250" i="3" l="1"/>
  <c r="F250" i="2"/>
  <c r="C251" i="2" s="1"/>
  <c r="G250" i="2"/>
  <c r="G250" i="3" l="1"/>
  <c r="F250" i="3"/>
  <c r="C251" i="3" s="1"/>
  <c r="D251" i="2"/>
  <c r="D251" i="3" l="1"/>
  <c r="F251" i="2"/>
  <c r="C252" i="2" s="1"/>
  <c r="G251" i="2"/>
  <c r="G251" i="3" l="1"/>
  <c r="F251" i="3"/>
  <c r="C252" i="3" s="1"/>
  <c r="D252" i="2"/>
  <c r="D252" i="3" l="1"/>
  <c r="F252" i="2"/>
  <c r="C253" i="2" s="1"/>
  <c r="G252" i="2"/>
  <c r="G252" i="3" l="1"/>
  <c r="F252" i="3"/>
  <c r="C253" i="3" s="1"/>
  <c r="D253" i="2"/>
  <c r="D253" i="3" l="1"/>
  <c r="F253" i="2"/>
  <c r="C254" i="2" s="1"/>
  <c r="G253" i="2"/>
  <c r="G253" i="3" l="1"/>
  <c r="F253" i="3"/>
  <c r="C254" i="3" s="1"/>
  <c r="D254" i="2"/>
  <c r="D254" i="3" l="1"/>
  <c r="F254" i="2"/>
  <c r="C255" i="2" s="1"/>
  <c r="G254" i="2"/>
  <c r="G254" i="3" l="1"/>
  <c r="F254" i="3"/>
  <c r="C255" i="3" s="1"/>
  <c r="D255" i="2"/>
  <c r="D255" i="3" l="1"/>
  <c r="F255" i="2"/>
  <c r="C256" i="2" s="1"/>
  <c r="G255" i="2"/>
  <c r="G255" i="3" l="1"/>
  <c r="F255" i="3"/>
  <c r="C256" i="3" s="1"/>
  <c r="D256" i="2"/>
  <c r="D256" i="3" l="1"/>
  <c r="F256" i="2"/>
  <c r="C257" i="2" s="1"/>
  <c r="G256" i="2"/>
  <c r="G256" i="3" l="1"/>
  <c r="F256" i="3"/>
  <c r="C257" i="3" s="1"/>
  <c r="D257" i="2"/>
  <c r="D257" i="3" l="1"/>
  <c r="F257" i="2"/>
  <c r="C258" i="2" s="1"/>
  <c r="G257" i="2"/>
  <c r="G257" i="3" l="1"/>
  <c r="F257" i="3"/>
  <c r="C258" i="3" s="1"/>
  <c r="D258" i="2"/>
  <c r="D258" i="3" l="1"/>
  <c r="F258" i="2"/>
  <c r="C259" i="2" s="1"/>
  <c r="G258" i="2"/>
  <c r="G258" i="3" l="1"/>
  <c r="F258" i="3"/>
  <c r="C259" i="3" s="1"/>
  <c r="D259" i="2"/>
  <c r="D259" i="3" l="1"/>
  <c r="F259" i="2"/>
  <c r="C260" i="2" s="1"/>
  <c r="G259" i="2"/>
  <c r="G259" i="3" l="1"/>
  <c r="F259" i="3"/>
  <c r="C260" i="3" s="1"/>
  <c r="D260" i="2"/>
  <c r="D260" i="3" l="1"/>
  <c r="G260" i="2"/>
  <c r="F260" i="2"/>
  <c r="C261" i="2" s="1"/>
  <c r="G260" i="3" l="1"/>
  <c r="F260" i="3"/>
  <c r="C261" i="3" s="1"/>
  <c r="D261" i="2"/>
  <c r="D261" i="3" l="1"/>
  <c r="G261" i="2"/>
  <c r="F261" i="2"/>
  <c r="C262" i="2" s="1"/>
  <c r="G261" i="3" l="1"/>
  <c r="F261" i="3"/>
  <c r="C262" i="3" s="1"/>
  <c r="D262" i="2"/>
  <c r="D262" i="3" l="1"/>
  <c r="F262" i="2"/>
  <c r="C263" i="2" s="1"/>
  <c r="G262" i="2"/>
  <c r="G262" i="3" l="1"/>
  <c r="F262" i="3"/>
  <c r="C263" i="3" s="1"/>
  <c r="D263" i="2"/>
  <c r="D263" i="3" l="1"/>
  <c r="F263" i="2"/>
  <c r="C264" i="2" s="1"/>
  <c r="G263" i="2"/>
  <c r="G263" i="3" l="1"/>
  <c r="F263" i="3"/>
  <c r="C264" i="3" s="1"/>
  <c r="D264" i="2"/>
  <c r="D264" i="3" l="1"/>
  <c r="F264" i="2"/>
  <c r="C265" i="2" s="1"/>
  <c r="G264" i="2"/>
  <c r="G264" i="3" l="1"/>
  <c r="F264" i="3"/>
  <c r="C265" i="3" s="1"/>
  <c r="D265" i="2"/>
  <c r="D265" i="3" l="1"/>
  <c r="G265" i="2"/>
  <c r="F265" i="2"/>
  <c r="C266" i="2" s="1"/>
  <c r="G265" i="3" l="1"/>
  <c r="F265" i="3"/>
  <c r="C266" i="3" s="1"/>
  <c r="D266" i="2"/>
  <c r="D266" i="3" l="1"/>
  <c r="F266" i="2"/>
  <c r="C267" i="2" s="1"/>
  <c r="G266" i="2"/>
  <c r="G266" i="3" l="1"/>
  <c r="F266" i="3"/>
  <c r="C267" i="3" s="1"/>
  <c r="D267" i="2"/>
  <c r="D267" i="3" l="1"/>
  <c r="F267" i="2"/>
  <c r="C268" i="2" s="1"/>
  <c r="G267" i="2"/>
  <c r="G267" i="3" l="1"/>
  <c r="F267" i="3"/>
  <c r="C268" i="3" s="1"/>
  <c r="D268" i="2"/>
  <c r="D268" i="3" l="1"/>
  <c r="G268" i="2"/>
  <c r="F268" i="2"/>
  <c r="C269" i="2" s="1"/>
  <c r="G268" i="3" l="1"/>
  <c r="F268" i="3"/>
  <c r="C269" i="3" s="1"/>
  <c r="D269" i="2"/>
  <c r="D269" i="3" l="1"/>
  <c r="F269" i="2"/>
  <c r="C270" i="2" s="1"/>
  <c r="G269" i="2"/>
  <c r="G269" i="3" l="1"/>
  <c r="F269" i="3"/>
  <c r="C270" i="3" s="1"/>
  <c r="D270" i="2"/>
  <c r="D270" i="3" l="1"/>
  <c r="F270" i="2"/>
  <c r="C271" i="2" s="1"/>
  <c r="G270" i="2"/>
  <c r="G270" i="3" l="1"/>
  <c r="F270" i="3"/>
  <c r="C271" i="3" s="1"/>
  <c r="D271" i="2"/>
  <c r="D271" i="3" l="1"/>
  <c r="G271" i="2"/>
  <c r="F271" i="2"/>
  <c r="C272" i="2" s="1"/>
  <c r="G271" i="3" l="1"/>
  <c r="F271" i="3"/>
  <c r="C272" i="3" s="1"/>
  <c r="D272" i="2"/>
  <c r="D272" i="3" l="1"/>
  <c r="G272" i="2"/>
  <c r="F272" i="2"/>
  <c r="C273" i="2" s="1"/>
  <c r="G272" i="3" l="1"/>
  <c r="F272" i="3"/>
  <c r="C273" i="3" s="1"/>
  <c r="D273" i="2"/>
  <c r="D273" i="3" l="1"/>
  <c r="F273" i="2"/>
  <c r="C274" i="2" s="1"/>
  <c r="G273" i="2"/>
  <c r="G273" i="3" l="1"/>
  <c r="F273" i="3"/>
  <c r="C274" i="3" s="1"/>
  <c r="D274" i="2"/>
  <c r="D274" i="3" l="1"/>
  <c r="F274" i="2"/>
  <c r="C275" i="2" s="1"/>
  <c r="G274" i="2"/>
  <c r="G274" i="3" l="1"/>
  <c r="F274" i="3"/>
  <c r="C275" i="3" s="1"/>
  <c r="D275" i="2"/>
  <c r="D275" i="3" l="1"/>
  <c r="G275" i="2"/>
  <c r="F275" i="2"/>
  <c r="C276" i="2" s="1"/>
  <c r="G275" i="3" l="1"/>
  <c r="F275" i="3"/>
  <c r="C276" i="3" s="1"/>
  <c r="D276" i="2"/>
  <c r="D276" i="3" l="1"/>
  <c r="F276" i="2"/>
  <c r="C277" i="2" s="1"/>
  <c r="G276" i="2"/>
  <c r="G276" i="3" l="1"/>
  <c r="F276" i="3"/>
  <c r="C277" i="3" s="1"/>
  <c r="D277" i="2"/>
  <c r="D277" i="3" l="1"/>
  <c r="F277" i="2"/>
  <c r="C278" i="2" s="1"/>
  <c r="G277" i="2"/>
  <c r="G277" i="3" l="1"/>
  <c r="F277" i="3"/>
  <c r="C278" i="3" s="1"/>
  <c r="D278" i="2"/>
  <c r="D278" i="3" l="1"/>
  <c r="G278" i="2"/>
  <c r="F278" i="2"/>
  <c r="C279" i="2" s="1"/>
  <c r="G278" i="3" l="1"/>
  <c r="F278" i="3"/>
  <c r="C279" i="3" s="1"/>
  <c r="D279" i="2"/>
  <c r="D279" i="3" l="1"/>
  <c r="F279" i="2"/>
  <c r="C280" i="2" s="1"/>
  <c r="G279" i="2"/>
  <c r="G279" i="3" l="1"/>
  <c r="F279" i="3"/>
  <c r="C280" i="3" s="1"/>
  <c r="D280" i="2"/>
  <c r="D280" i="3" l="1"/>
  <c r="F280" i="2"/>
  <c r="C281" i="2" s="1"/>
  <c r="G280" i="2"/>
  <c r="G280" i="3" l="1"/>
  <c r="F280" i="3"/>
  <c r="C281" i="3" s="1"/>
  <c r="D281" i="2"/>
  <c r="D281" i="3" l="1"/>
  <c r="F281" i="2"/>
  <c r="C282" i="2" s="1"/>
  <c r="G281" i="2"/>
  <c r="G281" i="3" l="1"/>
  <c r="F281" i="3"/>
  <c r="C282" i="3" s="1"/>
  <c r="D282" i="2"/>
  <c r="D282" i="3" l="1"/>
  <c r="F282" i="2"/>
  <c r="C283" i="2" s="1"/>
  <c r="G282" i="2"/>
  <c r="G282" i="3" l="1"/>
  <c r="F282" i="3"/>
  <c r="C283" i="3" s="1"/>
  <c r="D283" i="2"/>
  <c r="D283" i="3" l="1"/>
  <c r="G283" i="2"/>
  <c r="F283" i="2"/>
  <c r="C284" i="2" s="1"/>
  <c r="G283" i="3" l="1"/>
  <c r="F283" i="3"/>
  <c r="C284" i="3" s="1"/>
  <c r="D284" i="2"/>
  <c r="D284" i="3" l="1"/>
  <c r="F284" i="2"/>
  <c r="C285" i="2" s="1"/>
  <c r="G284" i="2"/>
  <c r="G284" i="3" l="1"/>
  <c r="F284" i="3"/>
  <c r="C285" i="3" s="1"/>
  <c r="D285" i="2"/>
  <c r="D285" i="3" l="1"/>
  <c r="G285" i="2"/>
  <c r="F285" i="2"/>
  <c r="C286" i="2" s="1"/>
  <c r="G285" i="3" l="1"/>
  <c r="F285" i="3"/>
  <c r="C286" i="3" s="1"/>
  <c r="D286" i="2"/>
  <c r="D286" i="3" l="1"/>
  <c r="G286" i="2"/>
  <c r="F286" i="2"/>
  <c r="C287" i="2" s="1"/>
  <c r="G286" i="3" l="1"/>
  <c r="F286" i="3"/>
  <c r="C287" i="3" s="1"/>
  <c r="D287" i="2"/>
  <c r="D287" i="3" l="1"/>
  <c r="F287" i="2"/>
  <c r="C288" i="2" s="1"/>
  <c r="G287" i="2"/>
  <c r="G287" i="3" l="1"/>
  <c r="F287" i="3"/>
  <c r="C288" i="3" s="1"/>
  <c r="D288" i="2"/>
  <c r="D288" i="3" l="1"/>
  <c r="F288" i="2"/>
  <c r="C289" i="2" s="1"/>
  <c r="G288" i="2"/>
  <c r="G288" i="3" l="1"/>
  <c r="F288" i="3"/>
  <c r="C289" i="3" s="1"/>
  <c r="D289" i="2"/>
  <c r="D289" i="3" l="1"/>
  <c r="F289" i="2"/>
  <c r="C290" i="2" s="1"/>
  <c r="G289" i="2"/>
  <c r="G289" i="3" l="1"/>
  <c r="F289" i="3"/>
  <c r="C290" i="3" s="1"/>
  <c r="D290" i="2"/>
  <c r="D290" i="3" l="1"/>
  <c r="G290" i="2"/>
  <c r="F290" i="2"/>
  <c r="C291" i="2" s="1"/>
  <c r="G290" i="3" l="1"/>
  <c r="F290" i="3"/>
  <c r="C291" i="3" s="1"/>
  <c r="D291" i="2"/>
  <c r="D291" i="3" l="1"/>
  <c r="G291" i="2"/>
  <c r="F291" i="2"/>
  <c r="C292" i="2" s="1"/>
  <c r="G291" i="3" l="1"/>
  <c r="F291" i="3"/>
  <c r="C292" i="3" s="1"/>
  <c r="D292" i="2"/>
  <c r="D292" i="3" l="1"/>
  <c r="F292" i="2"/>
  <c r="C293" i="2" s="1"/>
  <c r="G292" i="2"/>
  <c r="G292" i="3" l="1"/>
  <c r="F292" i="3"/>
  <c r="C293" i="3" s="1"/>
  <c r="D293" i="2"/>
  <c r="D293" i="3" l="1"/>
  <c r="G293" i="2"/>
  <c r="F293" i="2"/>
  <c r="C294" i="2" s="1"/>
  <c r="G293" i="3" l="1"/>
  <c r="F293" i="3"/>
  <c r="C294" i="3" s="1"/>
  <c r="D294" i="2"/>
  <c r="D294" i="3" l="1"/>
  <c r="F294" i="2"/>
  <c r="C295" i="2" s="1"/>
  <c r="G294" i="2"/>
  <c r="G294" i="3" l="1"/>
  <c r="F294" i="3"/>
  <c r="C295" i="3" s="1"/>
  <c r="D295" i="2"/>
  <c r="D295" i="3" l="1"/>
  <c r="F295" i="2"/>
  <c r="C296" i="2" s="1"/>
  <c r="G295" i="2"/>
  <c r="G295" i="3" l="1"/>
  <c r="F295" i="3"/>
  <c r="C296" i="3" s="1"/>
  <c r="D296" i="2"/>
  <c r="D296" i="3" l="1"/>
  <c r="F296" i="2"/>
  <c r="C297" i="2" s="1"/>
  <c r="G296" i="2"/>
  <c r="G296" i="3" l="1"/>
  <c r="F296" i="3"/>
  <c r="C297" i="3" s="1"/>
  <c r="D297" i="2"/>
  <c r="D297" i="3" l="1"/>
  <c r="F297" i="2"/>
  <c r="C298" i="2" s="1"/>
  <c r="G297" i="2"/>
  <c r="G297" i="3" l="1"/>
  <c r="F297" i="3"/>
  <c r="C298" i="3" s="1"/>
  <c r="D298" i="2"/>
  <c r="D298" i="3" l="1"/>
  <c r="F298" i="2"/>
  <c r="C299" i="2" s="1"/>
  <c r="G298" i="2"/>
  <c r="G298" i="3" l="1"/>
  <c r="F298" i="3"/>
  <c r="C299" i="3" s="1"/>
  <c r="D299" i="2"/>
  <c r="D299" i="3" l="1"/>
  <c r="F299" i="2"/>
  <c r="C300" i="2" s="1"/>
  <c r="G299" i="2"/>
  <c r="G299" i="3" l="1"/>
  <c r="F299" i="3"/>
  <c r="C300" i="3" s="1"/>
  <c r="D300" i="2"/>
  <c r="D300" i="3" l="1"/>
  <c r="G300" i="2"/>
  <c r="F300" i="2"/>
  <c r="C301" i="2" s="1"/>
  <c r="G300" i="3" l="1"/>
  <c r="F300" i="3"/>
  <c r="C301" i="3" s="1"/>
  <c r="D301" i="2"/>
  <c r="D301" i="3" l="1"/>
  <c r="F301" i="2"/>
  <c r="C302" i="2" s="1"/>
  <c r="G301" i="2"/>
  <c r="G301" i="3" l="1"/>
  <c r="F301" i="3"/>
  <c r="C302" i="3" s="1"/>
  <c r="D302" i="2"/>
  <c r="D302" i="3" l="1"/>
  <c r="F302" i="2"/>
  <c r="C303" i="2" s="1"/>
  <c r="G302" i="2"/>
  <c r="G302" i="3" l="1"/>
  <c r="F302" i="3"/>
  <c r="C303" i="3" s="1"/>
  <c r="D303" i="2"/>
  <c r="D303" i="3" l="1"/>
  <c r="F303" i="2"/>
  <c r="C304" i="2" s="1"/>
  <c r="G303" i="2"/>
  <c r="G303" i="3" l="1"/>
  <c r="F303" i="3"/>
  <c r="C304" i="3" s="1"/>
  <c r="D304" i="2"/>
  <c r="D304" i="3" l="1"/>
  <c r="F304" i="2"/>
  <c r="C305" i="2" s="1"/>
  <c r="G304" i="2"/>
  <c r="G304" i="3" l="1"/>
  <c r="F304" i="3"/>
  <c r="C305" i="3" s="1"/>
  <c r="D305" i="2"/>
  <c r="D305" i="3" l="1"/>
  <c r="G305" i="2"/>
  <c r="F305" i="2"/>
  <c r="C306" i="2" s="1"/>
  <c r="G305" i="3" l="1"/>
  <c r="F305" i="3"/>
  <c r="C306" i="3" s="1"/>
  <c r="D306" i="2"/>
  <c r="D306" i="3" l="1"/>
  <c r="F306" i="2"/>
  <c r="C307" i="2" s="1"/>
  <c r="G306" i="2"/>
  <c r="G306" i="3" l="1"/>
  <c r="F306" i="3"/>
  <c r="C307" i="3" s="1"/>
  <c r="D307" i="2"/>
  <c r="D307" i="3" l="1"/>
  <c r="F307" i="2"/>
  <c r="C308" i="2" s="1"/>
  <c r="G307" i="2"/>
  <c r="G307" i="3" l="1"/>
  <c r="F307" i="3"/>
  <c r="C308" i="3" s="1"/>
  <c r="D308" i="2"/>
  <c r="D308" i="3" l="1"/>
  <c r="F308" i="2"/>
  <c r="C309" i="2" s="1"/>
  <c r="G308" i="2"/>
  <c r="G308" i="3" l="1"/>
  <c r="F308" i="3"/>
  <c r="C309" i="3" s="1"/>
  <c r="D309" i="2"/>
  <c r="D309" i="3" l="1"/>
  <c r="F309" i="2"/>
  <c r="C310" i="2" s="1"/>
  <c r="G309" i="2"/>
  <c r="G309" i="3" l="1"/>
  <c r="F309" i="3"/>
  <c r="C310" i="3" s="1"/>
  <c r="D310" i="2"/>
  <c r="D310" i="3" l="1"/>
  <c r="F310" i="2"/>
  <c r="C311" i="2" s="1"/>
  <c r="G310" i="2"/>
  <c r="G310" i="3" l="1"/>
  <c r="F310" i="3"/>
  <c r="C311" i="3" s="1"/>
  <c r="D311" i="2"/>
  <c r="D311" i="3" l="1"/>
  <c r="F311" i="2"/>
  <c r="C312" i="2" s="1"/>
  <c r="G311" i="2"/>
  <c r="G311" i="3" l="1"/>
  <c r="F311" i="3"/>
  <c r="C312" i="3" s="1"/>
  <c r="D312" i="2"/>
  <c r="D312" i="3" l="1"/>
  <c r="F312" i="2"/>
  <c r="C313" i="2" s="1"/>
  <c r="G312" i="2"/>
  <c r="G312" i="3" l="1"/>
  <c r="F312" i="3"/>
  <c r="C313" i="3" s="1"/>
  <c r="D313" i="2"/>
  <c r="D313" i="3" l="1"/>
  <c r="F313" i="2"/>
  <c r="C314" i="2" s="1"/>
  <c r="G313" i="2"/>
  <c r="G313" i="3" l="1"/>
  <c r="F313" i="3"/>
  <c r="C314" i="3" s="1"/>
  <c r="D314" i="2"/>
  <c r="D314" i="3" l="1"/>
  <c r="F314" i="2"/>
  <c r="C315" i="2" s="1"/>
  <c r="G314" i="2"/>
  <c r="G314" i="3" l="1"/>
  <c r="F314" i="3"/>
  <c r="C315" i="3" s="1"/>
  <c r="D315" i="2"/>
  <c r="D315" i="3" l="1"/>
  <c r="F315" i="2"/>
  <c r="C316" i="2" s="1"/>
  <c r="G315" i="2"/>
  <c r="G315" i="3" l="1"/>
  <c r="F315" i="3"/>
  <c r="C316" i="3" s="1"/>
  <c r="D316" i="2"/>
  <c r="D316" i="3" l="1"/>
  <c r="G316" i="2"/>
  <c r="F316" i="2"/>
  <c r="C317" i="2" s="1"/>
  <c r="G316" i="3" l="1"/>
  <c r="F316" i="3"/>
  <c r="C317" i="3" s="1"/>
  <c r="D317" i="2"/>
  <c r="D317" i="3" l="1"/>
  <c r="F317" i="2"/>
  <c r="C318" i="2" s="1"/>
  <c r="G317" i="2"/>
  <c r="G317" i="3" l="1"/>
  <c r="F317" i="3"/>
  <c r="C318" i="3" s="1"/>
  <c r="D318" i="2"/>
  <c r="D318" i="3" l="1"/>
  <c r="F318" i="2"/>
  <c r="C319" i="2" s="1"/>
  <c r="G318" i="2"/>
  <c r="G318" i="3" l="1"/>
  <c r="F318" i="3"/>
  <c r="C319" i="3" s="1"/>
  <c r="D319" i="2"/>
  <c r="D319" i="3" l="1"/>
  <c r="F319" i="2"/>
  <c r="C320" i="2" s="1"/>
  <c r="G319" i="2"/>
  <c r="G319" i="3" l="1"/>
  <c r="F319" i="3"/>
  <c r="C320" i="3" s="1"/>
  <c r="D320" i="2"/>
  <c r="D320" i="3" l="1"/>
  <c r="F320" i="2"/>
  <c r="C321" i="2" s="1"/>
  <c r="G320" i="2"/>
  <c r="G320" i="3" l="1"/>
  <c r="F320" i="3"/>
  <c r="C321" i="3" s="1"/>
  <c r="D321" i="2"/>
  <c r="D321" i="3" l="1"/>
  <c r="F321" i="2"/>
  <c r="C322" i="2" s="1"/>
  <c r="G321" i="2"/>
  <c r="G321" i="3" l="1"/>
  <c r="F321" i="3"/>
  <c r="C322" i="3" s="1"/>
  <c r="D322" i="2"/>
  <c r="D322" i="3" l="1"/>
  <c r="F322" i="2"/>
  <c r="C323" i="2" s="1"/>
  <c r="G322" i="2"/>
  <c r="G322" i="3" l="1"/>
  <c r="F322" i="3"/>
  <c r="C323" i="3" s="1"/>
  <c r="D323" i="2"/>
  <c r="D323" i="3" l="1"/>
  <c r="F323" i="2"/>
  <c r="C324" i="2" s="1"/>
  <c r="G323" i="2"/>
  <c r="G323" i="3" l="1"/>
  <c r="F323" i="3"/>
  <c r="C324" i="3" s="1"/>
  <c r="D324" i="2"/>
  <c r="D324" i="3" l="1"/>
  <c r="F324" i="2"/>
  <c r="C325" i="2" s="1"/>
  <c r="G324" i="2"/>
  <c r="G324" i="3" l="1"/>
  <c r="F324" i="3"/>
  <c r="C325" i="3" s="1"/>
  <c r="D325" i="2"/>
  <c r="D325" i="3" l="1"/>
  <c r="F325" i="2"/>
  <c r="C326" i="2" s="1"/>
  <c r="G325" i="2"/>
  <c r="G325" i="3" l="1"/>
  <c r="F325" i="3"/>
  <c r="C326" i="3" s="1"/>
  <c r="D326" i="2"/>
  <c r="D326" i="3" l="1"/>
  <c r="F326" i="2"/>
  <c r="C327" i="2" s="1"/>
  <c r="G326" i="2"/>
  <c r="G326" i="3" l="1"/>
  <c r="F326" i="3"/>
  <c r="C327" i="3" s="1"/>
  <c r="D327" i="2"/>
  <c r="D327" i="3" l="1"/>
  <c r="F327" i="2"/>
  <c r="C328" i="2" s="1"/>
  <c r="G327" i="2"/>
  <c r="G327" i="3" l="1"/>
  <c r="F327" i="3"/>
  <c r="C328" i="3" s="1"/>
  <c r="D328" i="2"/>
  <c r="D328" i="3" l="1"/>
  <c r="F328" i="2"/>
  <c r="C329" i="2" s="1"/>
  <c r="G328" i="2"/>
  <c r="G328" i="3" l="1"/>
  <c r="F328" i="3"/>
  <c r="C329" i="3" s="1"/>
  <c r="D329" i="2"/>
  <c r="D329" i="3" l="1"/>
  <c r="F329" i="2"/>
  <c r="C330" i="2" s="1"/>
  <c r="G329" i="2"/>
  <c r="G329" i="3" l="1"/>
  <c r="F329" i="3"/>
  <c r="C330" i="3" s="1"/>
  <c r="D330" i="2"/>
  <c r="D330" i="3" l="1"/>
  <c r="F330" i="2"/>
  <c r="C331" i="2" s="1"/>
  <c r="G330" i="2"/>
  <c r="G330" i="3" l="1"/>
  <c r="F330" i="3"/>
  <c r="C331" i="3" s="1"/>
  <c r="D331" i="2"/>
  <c r="D331" i="3" l="1"/>
  <c r="F331" i="2"/>
  <c r="C332" i="2" s="1"/>
  <c r="G331" i="2"/>
  <c r="G331" i="3" l="1"/>
  <c r="F331" i="3"/>
  <c r="C332" i="3" s="1"/>
  <c r="D332" i="2"/>
  <c r="D332" i="3" l="1"/>
  <c r="F332" i="2"/>
  <c r="C333" i="2" s="1"/>
  <c r="G332" i="2"/>
  <c r="G332" i="3" l="1"/>
  <c r="F332" i="3"/>
  <c r="C333" i="3" s="1"/>
  <c r="D333" i="2"/>
  <c r="D333" i="3" l="1"/>
  <c r="F333" i="2"/>
  <c r="C334" i="2" s="1"/>
  <c r="G333" i="2"/>
  <c r="G333" i="3" l="1"/>
  <c r="F333" i="3"/>
  <c r="C334" i="3" s="1"/>
  <c r="D334" i="2"/>
  <c r="D334" i="3" l="1"/>
  <c r="F334" i="2"/>
  <c r="C335" i="2" s="1"/>
  <c r="G334" i="2"/>
  <c r="G334" i="3" l="1"/>
  <c r="F334" i="3"/>
  <c r="C335" i="3" s="1"/>
  <c r="D335" i="2"/>
  <c r="D335" i="3" l="1"/>
  <c r="F335" i="2"/>
  <c r="C336" i="2" s="1"/>
  <c r="G335" i="2"/>
  <c r="G335" i="3" l="1"/>
  <c r="F335" i="3"/>
  <c r="C336" i="3" s="1"/>
  <c r="D336" i="2"/>
  <c r="D336" i="3" l="1"/>
  <c r="G336" i="2"/>
  <c r="F336" i="2"/>
  <c r="C337" i="2" s="1"/>
  <c r="G336" i="3" l="1"/>
  <c r="F336" i="3"/>
  <c r="C337" i="3" s="1"/>
  <c r="D337" i="2"/>
  <c r="D337" i="3" l="1"/>
  <c r="G337" i="2"/>
  <c r="F337" i="2"/>
  <c r="C338" i="2" s="1"/>
  <c r="G337" i="3" l="1"/>
  <c r="F337" i="3"/>
  <c r="C338" i="3" s="1"/>
  <c r="D338" i="2"/>
  <c r="D338" i="3" l="1"/>
  <c r="F338" i="2"/>
  <c r="C339" i="2" s="1"/>
  <c r="G338" i="2"/>
  <c r="G338" i="3" l="1"/>
  <c r="F338" i="3"/>
  <c r="C339" i="3" s="1"/>
  <c r="D339" i="2"/>
  <c r="D339" i="3" l="1"/>
  <c r="F339" i="2"/>
  <c r="C340" i="2" s="1"/>
  <c r="G339" i="2"/>
  <c r="G339" i="3" l="1"/>
  <c r="F339" i="3"/>
  <c r="C340" i="3" s="1"/>
  <c r="D340" i="2"/>
  <c r="D340" i="3" l="1"/>
  <c r="G340" i="2"/>
  <c r="F340" i="2"/>
  <c r="C341" i="2" s="1"/>
  <c r="G340" i="3" l="1"/>
  <c r="F340" i="3"/>
  <c r="C341" i="3" s="1"/>
  <c r="D341" i="2"/>
  <c r="D341" i="3" l="1"/>
  <c r="G341" i="2"/>
  <c r="F341" i="2"/>
  <c r="C342" i="2" s="1"/>
  <c r="G341" i="3" l="1"/>
  <c r="F341" i="3"/>
  <c r="C342" i="3" s="1"/>
  <c r="D342" i="2"/>
  <c r="D342" i="3" l="1"/>
  <c r="F342" i="2"/>
  <c r="C343" i="2" s="1"/>
  <c r="G342" i="2"/>
  <c r="G342" i="3" l="1"/>
  <c r="F342" i="3"/>
  <c r="C343" i="3" s="1"/>
  <c r="D343" i="2"/>
  <c r="D343" i="3" l="1"/>
  <c r="F343" i="2"/>
  <c r="C344" i="2" s="1"/>
  <c r="G343" i="2"/>
  <c r="G343" i="3" l="1"/>
  <c r="F343" i="3"/>
  <c r="C344" i="3" s="1"/>
  <c r="D344" i="2"/>
  <c r="D344" i="3" l="1"/>
  <c r="F344" i="2"/>
  <c r="C345" i="2" s="1"/>
  <c r="G344" i="2"/>
  <c r="G344" i="3" l="1"/>
  <c r="F344" i="3"/>
  <c r="C345" i="3" s="1"/>
  <c r="D345" i="2"/>
  <c r="D345" i="3" l="1"/>
  <c r="F345" i="2"/>
  <c r="C346" i="2" s="1"/>
  <c r="G345" i="2"/>
  <c r="G345" i="3" l="1"/>
  <c r="F345" i="3"/>
  <c r="C346" i="3" s="1"/>
  <c r="D346" i="2"/>
  <c r="D346" i="3" l="1"/>
  <c r="F346" i="2"/>
  <c r="C347" i="2" s="1"/>
  <c r="G346" i="2"/>
  <c r="G346" i="3" l="1"/>
  <c r="F346" i="3"/>
  <c r="C347" i="3" s="1"/>
  <c r="D347" i="2"/>
  <c r="D347" i="3" l="1"/>
  <c r="F347" i="2"/>
  <c r="C348" i="2" s="1"/>
  <c r="G347" i="2"/>
  <c r="G347" i="3" l="1"/>
  <c r="F347" i="3"/>
  <c r="C348" i="3" s="1"/>
  <c r="D348" i="2"/>
  <c r="D348" i="3" l="1"/>
  <c r="F348" i="2"/>
  <c r="C349" i="2" s="1"/>
  <c r="G348" i="2"/>
  <c r="G348" i="3" l="1"/>
  <c r="F348" i="3"/>
  <c r="C349" i="3" s="1"/>
  <c r="D349" i="2"/>
  <c r="D349" i="3" l="1"/>
  <c r="G349" i="2"/>
  <c r="F349" i="2"/>
  <c r="C350" i="2" s="1"/>
  <c r="G349" i="3" l="1"/>
  <c r="F349" i="3"/>
  <c r="C350" i="3" s="1"/>
  <c r="D350" i="2"/>
  <c r="D350" i="3" l="1"/>
  <c r="F350" i="2"/>
  <c r="C351" i="2" s="1"/>
  <c r="G350" i="2"/>
  <c r="G350" i="3" l="1"/>
  <c r="F350" i="3"/>
  <c r="C351" i="3" s="1"/>
  <c r="D351" i="2"/>
  <c r="D351" i="3" l="1"/>
  <c r="F351" i="2"/>
  <c r="C352" i="2" s="1"/>
  <c r="G351" i="2"/>
  <c r="G351" i="3" l="1"/>
  <c r="F351" i="3"/>
  <c r="C352" i="3" s="1"/>
  <c r="D352" i="2"/>
  <c r="D352" i="3" l="1"/>
  <c r="G352" i="2"/>
  <c r="F352" i="2"/>
  <c r="C353" i="2" s="1"/>
  <c r="G352" i="3" l="1"/>
  <c r="F352" i="3"/>
  <c r="C353" i="3" s="1"/>
  <c r="D353" i="2"/>
  <c r="D353" i="3" l="1"/>
  <c r="F353" i="2"/>
  <c r="C354" i="2" s="1"/>
  <c r="G353" i="2"/>
  <c r="G353" i="3" l="1"/>
  <c r="F353" i="3"/>
  <c r="C354" i="3" s="1"/>
  <c r="D354" i="2"/>
  <c r="D354" i="3" l="1"/>
  <c r="G354" i="2"/>
  <c r="F354" i="2"/>
  <c r="C355" i="2" s="1"/>
  <c r="G354" i="3" l="1"/>
  <c r="F354" i="3"/>
  <c r="C355" i="3" s="1"/>
  <c r="D355" i="2"/>
  <c r="D355" i="3" l="1"/>
  <c r="F355" i="2"/>
  <c r="C356" i="2" s="1"/>
  <c r="G355" i="2"/>
  <c r="G355" i="3" l="1"/>
  <c r="F355" i="3"/>
  <c r="C356" i="3" s="1"/>
  <c r="D356" i="2"/>
  <c r="D356" i="3" l="1"/>
  <c r="F356" i="2"/>
  <c r="C357" i="2" s="1"/>
  <c r="G356" i="2"/>
  <c r="G356" i="3" l="1"/>
  <c r="F356" i="3"/>
  <c r="C357" i="3" s="1"/>
  <c r="D357" i="2"/>
  <c r="D357" i="3" l="1"/>
  <c r="F357" i="2"/>
  <c r="C358" i="2" s="1"/>
  <c r="G357" i="2"/>
  <c r="G357" i="3" l="1"/>
  <c r="F357" i="3"/>
  <c r="C358" i="3" s="1"/>
  <c r="D358" i="2"/>
  <c r="D358" i="3" l="1"/>
  <c r="F358" i="2"/>
  <c r="C359" i="2" s="1"/>
  <c r="G358" i="2"/>
  <c r="G358" i="3" l="1"/>
  <c r="F358" i="3"/>
  <c r="C359" i="3" s="1"/>
  <c r="D359" i="2"/>
  <c r="D359" i="3" l="1"/>
  <c r="F359" i="2"/>
  <c r="C360" i="2" s="1"/>
  <c r="G359" i="2"/>
  <c r="G359" i="3" l="1"/>
  <c r="F359" i="3"/>
  <c r="C360" i="3" s="1"/>
  <c r="D360" i="2"/>
  <c r="D360" i="3" l="1"/>
  <c r="G360" i="2"/>
  <c r="F360" i="2"/>
  <c r="C361" i="2" s="1"/>
  <c r="G360" i="3" l="1"/>
  <c r="F360" i="3"/>
  <c r="C361" i="3" s="1"/>
  <c r="D361" i="2"/>
  <c r="D361" i="3" l="1"/>
  <c r="G361" i="2"/>
  <c r="F361" i="2"/>
  <c r="C362" i="2" s="1"/>
  <c r="G361" i="3" l="1"/>
  <c r="F361" i="3"/>
  <c r="C362" i="3" s="1"/>
  <c r="D362" i="2"/>
  <c r="D362" i="3" l="1"/>
  <c r="F362" i="2"/>
  <c r="C363" i="2" s="1"/>
  <c r="G362" i="2"/>
  <c r="G362" i="3" l="1"/>
  <c r="F362" i="3"/>
  <c r="C363" i="3" s="1"/>
  <c r="D363" i="2"/>
  <c r="D363" i="3" l="1"/>
  <c r="F363" i="2"/>
  <c r="C364" i="2" s="1"/>
  <c r="G363" i="2"/>
  <c r="G363" i="3" l="1"/>
  <c r="F363" i="3"/>
  <c r="C364" i="3" s="1"/>
  <c r="D364" i="2"/>
  <c r="D364" i="3" l="1"/>
  <c r="F364" i="2"/>
  <c r="C365" i="2" s="1"/>
  <c r="G364" i="2"/>
  <c r="G364" i="3" l="1"/>
  <c r="F364" i="3"/>
  <c r="C365" i="3" s="1"/>
  <c r="D365" i="2"/>
  <c r="D365" i="3" l="1"/>
  <c r="F365" i="2"/>
  <c r="C366" i="2" s="1"/>
  <c r="G365" i="2"/>
  <c r="G365" i="3" l="1"/>
  <c r="F365" i="3"/>
  <c r="C366" i="3" s="1"/>
  <c r="D366" i="2"/>
  <c r="D366" i="3" l="1"/>
  <c r="G366" i="2"/>
  <c r="F366" i="2"/>
  <c r="C367" i="2" s="1"/>
  <c r="G366" i="3" l="1"/>
  <c r="F366" i="3"/>
  <c r="C367" i="3" s="1"/>
  <c r="D367" i="2"/>
  <c r="D367" i="3" l="1"/>
  <c r="F367" i="2"/>
  <c r="C368" i="2" s="1"/>
  <c r="G367" i="2"/>
  <c r="G367" i="3" l="1"/>
  <c r="F367" i="3"/>
  <c r="C368" i="3" s="1"/>
  <c r="D368" i="2"/>
  <c r="D368" i="3" l="1"/>
  <c r="F368" i="2"/>
  <c r="C369" i="2" s="1"/>
  <c r="G368" i="2"/>
  <c r="G368" i="3" l="1"/>
  <c r="F368" i="3"/>
  <c r="C369" i="3" s="1"/>
  <c r="D369" i="2"/>
  <c r="D369" i="3" l="1"/>
  <c r="G369" i="2"/>
  <c r="F369" i="2"/>
  <c r="C370" i="2" s="1"/>
  <c r="G369" i="3" l="1"/>
  <c r="F369" i="3"/>
  <c r="C370" i="3" s="1"/>
  <c r="D370" i="2"/>
  <c r="D370" i="3" l="1"/>
  <c r="F370" i="2"/>
  <c r="C371" i="2" s="1"/>
  <c r="G370" i="2"/>
  <c r="G370" i="3" l="1"/>
  <c r="F370" i="3"/>
  <c r="C371" i="3" s="1"/>
  <c r="D371" i="2"/>
  <c r="D371" i="3" l="1"/>
  <c r="F371" i="2"/>
  <c r="C372" i="2" s="1"/>
  <c r="G371" i="2"/>
  <c r="G371" i="3" l="1"/>
  <c r="F371" i="3"/>
  <c r="C372" i="3" s="1"/>
  <c r="D372" i="2"/>
  <c r="D372" i="3" l="1"/>
  <c r="F372" i="2"/>
  <c r="C373" i="2" s="1"/>
  <c r="G372" i="2"/>
  <c r="G372" i="3" l="1"/>
  <c r="F372" i="3"/>
  <c r="C373" i="3" s="1"/>
  <c r="D373" i="2"/>
  <c r="D373" i="3" l="1"/>
  <c r="G373" i="2"/>
  <c r="F373" i="2"/>
  <c r="C374" i="2" s="1"/>
  <c r="G373" i="3" l="1"/>
  <c r="F373" i="3"/>
  <c r="C374" i="3" s="1"/>
  <c r="D374" i="2"/>
  <c r="D374" i="3" l="1"/>
  <c r="F374" i="2"/>
  <c r="C375" i="2" s="1"/>
  <c r="G374" i="2"/>
  <c r="G374" i="3" l="1"/>
  <c r="F374" i="3"/>
  <c r="C375" i="3" s="1"/>
  <c r="D375" i="2"/>
  <c r="D375" i="3" l="1"/>
  <c r="F375" i="2"/>
  <c r="C376" i="2" s="1"/>
  <c r="G375" i="2"/>
  <c r="G375" i="3" l="1"/>
  <c r="F375" i="3"/>
  <c r="C376" i="3" s="1"/>
  <c r="D376" i="2"/>
  <c r="D376" i="3" l="1"/>
  <c r="F376" i="2"/>
  <c r="C377" i="2" s="1"/>
  <c r="G376" i="2"/>
  <c r="G376" i="3" l="1"/>
  <c r="F376" i="3"/>
  <c r="C377" i="3" s="1"/>
  <c r="D377" i="2"/>
  <c r="D377" i="3" l="1"/>
  <c r="F377" i="2"/>
  <c r="C378" i="2" s="1"/>
  <c r="G377" i="2"/>
  <c r="F377" i="3" l="1"/>
  <c r="C378" i="3" s="1"/>
  <c r="G377" i="3"/>
  <c r="D378" i="2"/>
  <c r="D378" i="3" l="1"/>
  <c r="F378" i="2"/>
  <c r="C379" i="2" s="1"/>
  <c r="G378" i="2"/>
  <c r="G378" i="3" l="1"/>
  <c r="F378" i="3"/>
  <c r="C379" i="3" s="1"/>
  <c r="D379" i="2"/>
  <c r="D379" i="3" l="1"/>
  <c r="F379" i="2"/>
  <c r="C380" i="2" s="1"/>
  <c r="G379" i="2"/>
  <c r="G379" i="3" l="1"/>
  <c r="F379" i="3"/>
  <c r="C380" i="3" s="1"/>
  <c r="D380" i="2"/>
  <c r="D380" i="3" l="1"/>
  <c r="F380" i="2"/>
  <c r="C381" i="2" s="1"/>
  <c r="G380" i="2"/>
  <c r="G380" i="3" l="1"/>
  <c r="F380" i="3"/>
  <c r="C381" i="3" s="1"/>
  <c r="D381" i="2"/>
  <c r="D381" i="3" l="1"/>
  <c r="F381" i="2"/>
  <c r="C382" i="2" s="1"/>
  <c r="G381" i="2"/>
  <c r="F381" i="3" l="1"/>
  <c r="C382" i="3" s="1"/>
  <c r="G381" i="3"/>
  <c r="D382" i="2"/>
  <c r="D382" i="3" l="1"/>
  <c r="G382" i="2"/>
  <c r="F382" i="2"/>
  <c r="C383" i="2" s="1"/>
  <c r="G382" i="3" l="1"/>
  <c r="F382" i="3"/>
  <c r="C383" i="3" s="1"/>
  <c r="D383" i="2"/>
  <c r="D383" i="3" l="1"/>
  <c r="F383" i="2"/>
  <c r="C384" i="2" s="1"/>
  <c r="G383" i="2"/>
  <c r="G383" i="3" l="1"/>
  <c r="F383" i="3"/>
  <c r="C384" i="3" s="1"/>
  <c r="D384" i="2"/>
  <c r="D384" i="3" l="1"/>
  <c r="F384" i="2"/>
  <c r="C385" i="2" s="1"/>
  <c r="G384" i="2"/>
  <c r="G384" i="3" l="1"/>
  <c r="F384" i="3"/>
  <c r="C385" i="3" s="1"/>
  <c r="D385" i="2"/>
  <c r="D385" i="3" l="1"/>
  <c r="F385" i="2"/>
  <c r="C386" i="2" s="1"/>
  <c r="G385" i="2"/>
  <c r="F385" i="3" l="1"/>
  <c r="C386" i="3" s="1"/>
  <c r="G385" i="3"/>
  <c r="D386" i="2"/>
  <c r="D386" i="3" l="1"/>
  <c r="F386" i="2"/>
  <c r="C387" i="2" s="1"/>
  <c r="G386" i="2"/>
  <c r="F386" i="3" l="1"/>
  <c r="C387" i="3" s="1"/>
  <c r="G386" i="3"/>
  <c r="D387" i="2"/>
  <c r="D387" i="3" l="1"/>
  <c r="F387" i="2"/>
  <c r="C388" i="2" s="1"/>
  <c r="G387" i="2"/>
  <c r="F387" i="3" l="1"/>
  <c r="C388" i="3" s="1"/>
  <c r="G387" i="3"/>
  <c r="D388" i="2"/>
  <c r="D388" i="3" l="1"/>
  <c r="G388" i="2"/>
  <c r="F388" i="2"/>
  <c r="C389" i="2" s="1"/>
  <c r="F388" i="3" l="1"/>
  <c r="C389" i="3" s="1"/>
  <c r="G388" i="3"/>
  <c r="D389" i="2"/>
  <c r="D389" i="3" l="1"/>
  <c r="F389" i="2"/>
  <c r="C390" i="2" s="1"/>
  <c r="G389" i="2"/>
  <c r="F389" i="3" l="1"/>
  <c r="C390" i="3" s="1"/>
  <c r="G389" i="3"/>
  <c r="D390" i="2"/>
  <c r="D390" i="3" l="1"/>
  <c r="F390" i="2"/>
  <c r="C391" i="2" s="1"/>
  <c r="G390" i="2"/>
  <c r="F390" i="3" l="1"/>
  <c r="C391" i="3" s="1"/>
  <c r="G390" i="3"/>
  <c r="D391" i="2"/>
  <c r="D391" i="3" l="1"/>
  <c r="F391" i="2"/>
  <c r="C392" i="2" s="1"/>
  <c r="G391" i="2"/>
  <c r="F391" i="3" l="1"/>
  <c r="C392" i="3" s="1"/>
  <c r="G391" i="3"/>
  <c r="D392" i="2"/>
  <c r="D392" i="3" l="1"/>
  <c r="F392" i="2"/>
  <c r="C393" i="2" s="1"/>
  <c r="G392" i="2"/>
  <c r="F392" i="3" l="1"/>
  <c r="C393" i="3" s="1"/>
  <c r="G392" i="3"/>
  <c r="D393" i="2"/>
  <c r="D393" i="3" l="1"/>
  <c r="F393" i="2"/>
  <c r="C394" i="2" s="1"/>
  <c r="G393" i="2"/>
  <c r="F393" i="3" l="1"/>
  <c r="C394" i="3" s="1"/>
  <c r="G393" i="3"/>
  <c r="D394" i="2"/>
  <c r="D394" i="3" l="1"/>
  <c r="F394" i="2"/>
  <c r="C395" i="2" s="1"/>
  <c r="G394" i="2"/>
  <c r="F394" i="3" l="1"/>
  <c r="C395" i="3" s="1"/>
  <c r="G394" i="3"/>
  <c r="D395" i="2"/>
  <c r="D395" i="3" l="1"/>
  <c r="F395" i="2"/>
  <c r="C396" i="2" s="1"/>
  <c r="G395" i="2"/>
  <c r="F395" i="3" l="1"/>
  <c r="C396" i="3" s="1"/>
  <c r="G395" i="3"/>
  <c r="D396" i="2"/>
  <c r="D396" i="3" l="1"/>
  <c r="F396" i="2"/>
  <c r="C397" i="2" s="1"/>
  <c r="G396" i="2"/>
  <c r="F396" i="3" l="1"/>
  <c r="C397" i="3" s="1"/>
  <c r="G396" i="3"/>
  <c r="D397" i="2"/>
  <c r="D397" i="3" l="1"/>
  <c r="F397" i="2"/>
  <c r="C398" i="2" s="1"/>
  <c r="G397" i="2"/>
  <c r="F397" i="3" l="1"/>
  <c r="C398" i="3" s="1"/>
  <c r="G397" i="3"/>
  <c r="D398" i="2"/>
  <c r="D398" i="3" l="1"/>
  <c r="F398" i="2"/>
  <c r="C399" i="2" s="1"/>
  <c r="G398" i="2"/>
  <c r="F398" i="3" l="1"/>
  <c r="C399" i="3" s="1"/>
  <c r="G398" i="3"/>
  <c r="D399" i="2"/>
  <c r="D399" i="3" l="1"/>
  <c r="F399" i="2"/>
  <c r="C400" i="2" s="1"/>
  <c r="G399" i="2"/>
  <c r="F399" i="3" l="1"/>
  <c r="C400" i="3" s="1"/>
  <c r="G399" i="3"/>
  <c r="D400" i="2"/>
  <c r="D400" i="3" l="1"/>
  <c r="F400" i="2"/>
  <c r="C401" i="2" s="1"/>
  <c r="G400" i="2"/>
  <c r="F400" i="3" l="1"/>
  <c r="C401" i="3" s="1"/>
  <c r="G400" i="3"/>
  <c r="D401" i="2"/>
  <c r="D401" i="3" l="1"/>
  <c r="F401" i="2"/>
  <c r="C402" i="2" s="1"/>
  <c r="G401" i="2"/>
  <c r="F401" i="3" l="1"/>
  <c r="C402" i="3" s="1"/>
  <c r="G401" i="3"/>
  <c r="D402" i="2"/>
  <c r="D402" i="3" l="1"/>
  <c r="F402" i="2"/>
  <c r="C403" i="2" s="1"/>
  <c r="G402" i="2"/>
  <c r="F402" i="3" l="1"/>
  <c r="C403" i="3" s="1"/>
  <c r="G402" i="3"/>
  <c r="D403" i="2"/>
  <c r="D403" i="3" l="1"/>
  <c r="F403" i="2"/>
  <c r="C404" i="2" s="1"/>
  <c r="G403" i="2"/>
  <c r="F403" i="3" l="1"/>
  <c r="C404" i="3" s="1"/>
  <c r="G403" i="3"/>
  <c r="D404" i="2"/>
  <c r="D404" i="3" l="1"/>
  <c r="F404" i="2"/>
  <c r="C405" i="2" s="1"/>
  <c r="G404" i="2"/>
  <c r="F404" i="3" l="1"/>
  <c r="C405" i="3" s="1"/>
  <c r="G404" i="3"/>
  <c r="D405" i="2"/>
  <c r="D405" i="3" l="1"/>
  <c r="G405" i="2"/>
  <c r="F405" i="2"/>
  <c r="C406" i="2" s="1"/>
  <c r="F405" i="3" l="1"/>
  <c r="C406" i="3" s="1"/>
  <c r="G405" i="3"/>
  <c r="D406" i="2"/>
  <c r="D406" i="3" l="1"/>
  <c r="F406" i="2"/>
  <c r="C407" i="2" s="1"/>
  <c r="G406" i="2"/>
  <c r="F406" i="3" l="1"/>
  <c r="C407" i="3" s="1"/>
  <c r="G406" i="3"/>
  <c r="D407" i="2"/>
  <c r="D407" i="3" l="1"/>
  <c r="F407" i="2"/>
  <c r="C408" i="2" s="1"/>
  <c r="G407" i="2"/>
  <c r="F407" i="3" l="1"/>
  <c r="C408" i="3" s="1"/>
  <c r="G407" i="3"/>
  <c r="D408" i="2"/>
  <c r="D408" i="3" l="1"/>
  <c r="F408" i="2"/>
  <c r="C409" i="2" s="1"/>
  <c r="G408" i="2"/>
  <c r="F408" i="3" l="1"/>
  <c r="C409" i="3" s="1"/>
  <c r="G408" i="3"/>
  <c r="D409" i="2"/>
  <c r="D409" i="3" l="1"/>
  <c r="F409" i="2"/>
  <c r="C410" i="2" s="1"/>
  <c r="G409" i="2"/>
  <c r="F409" i="3" l="1"/>
  <c r="C410" i="3" s="1"/>
  <c r="G409" i="3"/>
  <c r="D410" i="2"/>
  <c r="D410" i="3" l="1"/>
  <c r="F410" i="2"/>
  <c r="C411" i="2" s="1"/>
  <c r="G410" i="2"/>
  <c r="F410" i="3" l="1"/>
  <c r="C411" i="3" s="1"/>
  <c r="G410" i="3"/>
  <c r="D411" i="2"/>
  <c r="D411" i="3" l="1"/>
  <c r="F411" i="2"/>
  <c r="C412" i="2" s="1"/>
  <c r="G411" i="2"/>
  <c r="F411" i="3" l="1"/>
  <c r="C412" i="3" s="1"/>
  <c r="G411" i="3"/>
  <c r="D412" i="2"/>
  <c r="D412" i="3" l="1"/>
  <c r="F412" i="2"/>
  <c r="C413" i="2" s="1"/>
  <c r="G412" i="2"/>
  <c r="F412" i="3" l="1"/>
  <c r="C413" i="3" s="1"/>
  <c r="G412" i="3"/>
  <c r="D413" i="2"/>
  <c r="D413" i="3" l="1"/>
  <c r="F413" i="2"/>
  <c r="C414" i="2" s="1"/>
  <c r="G413" i="2"/>
  <c r="F413" i="3" l="1"/>
  <c r="C414" i="3" s="1"/>
  <c r="G413" i="3"/>
  <c r="D414" i="2"/>
  <c r="D414" i="3" l="1"/>
  <c r="F414" i="2"/>
  <c r="C415" i="2" s="1"/>
  <c r="G414" i="2"/>
  <c r="F414" i="3" l="1"/>
  <c r="C415" i="3" s="1"/>
  <c r="G414" i="3"/>
  <c r="D415" i="2"/>
  <c r="D415" i="3" l="1"/>
  <c r="G415" i="2"/>
  <c r="F415" i="2"/>
  <c r="C416" i="2" s="1"/>
  <c r="F415" i="3" l="1"/>
  <c r="C416" i="3" s="1"/>
  <c r="G415" i="3"/>
  <c r="D416" i="2"/>
  <c r="D416" i="3" l="1"/>
  <c r="G416" i="2"/>
  <c r="F416" i="2"/>
  <c r="C417" i="2" s="1"/>
  <c r="F416" i="3" l="1"/>
  <c r="C417" i="3" s="1"/>
  <c r="G416" i="3"/>
  <c r="D417" i="2"/>
  <c r="D417" i="3" l="1"/>
  <c r="G417" i="2"/>
  <c r="F417" i="2"/>
  <c r="C418" i="2" s="1"/>
  <c r="F417" i="3" l="1"/>
  <c r="C418" i="3" s="1"/>
  <c r="G417" i="3"/>
  <c r="D418" i="2"/>
  <c r="D418" i="3" l="1"/>
  <c r="F418" i="2"/>
  <c r="C419" i="2" s="1"/>
  <c r="G418" i="2"/>
  <c r="F418" i="3" l="1"/>
  <c r="C419" i="3" s="1"/>
  <c r="G418" i="3"/>
  <c r="D419" i="2"/>
  <c r="D419" i="3" l="1"/>
  <c r="G419" i="2"/>
  <c r="F419" i="2"/>
  <c r="C420" i="2" s="1"/>
  <c r="F419" i="3" l="1"/>
  <c r="C420" i="3" s="1"/>
  <c r="G419" i="3"/>
  <c r="D420" i="2"/>
  <c r="D420" i="3" l="1"/>
  <c r="F420" i="2"/>
  <c r="C421" i="2" s="1"/>
  <c r="G420" i="2"/>
  <c r="F420" i="3" l="1"/>
  <c r="C421" i="3" s="1"/>
  <c r="G420" i="3"/>
  <c r="D421" i="2"/>
  <c r="D421" i="3" l="1"/>
  <c r="F421" i="2"/>
  <c r="C422" i="2" s="1"/>
  <c r="G421" i="2"/>
  <c r="F421" i="3" l="1"/>
  <c r="C422" i="3" s="1"/>
  <c r="G421" i="3"/>
  <c r="D422" i="2"/>
  <c r="D422" i="3" l="1"/>
  <c r="G422" i="2"/>
  <c r="F422" i="2"/>
  <c r="C423" i="2" s="1"/>
  <c r="F422" i="3" l="1"/>
  <c r="C423" i="3" s="1"/>
  <c r="G422" i="3"/>
  <c r="D423" i="2"/>
  <c r="D423" i="3" l="1"/>
  <c r="F423" i="2"/>
  <c r="C424" i="2" s="1"/>
  <c r="G423" i="2"/>
  <c r="F423" i="3" l="1"/>
  <c r="C424" i="3" s="1"/>
  <c r="G423" i="3"/>
  <c r="D424" i="2"/>
  <c r="D424" i="3" l="1"/>
  <c r="G424" i="2"/>
  <c r="F424" i="2"/>
  <c r="C425" i="2" s="1"/>
  <c r="F424" i="3" l="1"/>
  <c r="C425" i="3" s="1"/>
  <c r="G424" i="3"/>
  <c r="D425" i="2"/>
  <c r="D425" i="3" l="1"/>
  <c r="F425" i="2"/>
  <c r="C426" i="2" s="1"/>
  <c r="G425" i="2"/>
  <c r="F425" i="3" l="1"/>
  <c r="C426" i="3" s="1"/>
  <c r="G425" i="3"/>
  <c r="D426" i="2"/>
  <c r="D426" i="3" l="1"/>
  <c r="F426" i="2"/>
  <c r="C427" i="2" s="1"/>
  <c r="G426" i="2"/>
  <c r="F426" i="3" l="1"/>
  <c r="C427" i="3" s="1"/>
  <c r="G426" i="3"/>
  <c r="D427" i="2"/>
  <c r="D427" i="3" l="1"/>
  <c r="G427" i="2"/>
  <c r="F427" i="2"/>
  <c r="C428" i="2" s="1"/>
  <c r="F427" i="3" l="1"/>
  <c r="C428" i="3" s="1"/>
  <c r="G427" i="3"/>
  <c r="D428" i="2"/>
  <c r="D428" i="3" l="1"/>
  <c r="F428" i="2"/>
  <c r="C429" i="2" s="1"/>
  <c r="G428" i="2"/>
  <c r="F428" i="3" l="1"/>
  <c r="C429" i="3" s="1"/>
  <c r="G428" i="3"/>
  <c r="D429" i="2"/>
  <c r="D429" i="3" l="1"/>
  <c r="F429" i="2"/>
  <c r="C430" i="2" s="1"/>
  <c r="G429" i="2"/>
  <c r="F429" i="3" l="1"/>
  <c r="C430" i="3" s="1"/>
  <c r="G429" i="3"/>
  <c r="D430" i="2"/>
  <c r="D430" i="3" l="1"/>
  <c r="G430" i="2"/>
  <c r="F430" i="2"/>
  <c r="C431" i="2" s="1"/>
  <c r="F430" i="3" l="1"/>
  <c r="C431" i="3" s="1"/>
  <c r="G430" i="3"/>
  <c r="D431" i="2"/>
  <c r="D431" i="3" l="1"/>
  <c r="F431" i="2"/>
  <c r="C432" i="2" s="1"/>
  <c r="G431" i="2"/>
  <c r="F431" i="3" l="1"/>
  <c r="C432" i="3" s="1"/>
  <c r="G431" i="3"/>
  <c r="D432" i="2"/>
  <c r="D432" i="3" l="1"/>
  <c r="G432" i="2"/>
  <c r="F432" i="2"/>
  <c r="C433" i="2" s="1"/>
  <c r="F432" i="3" l="1"/>
  <c r="C433" i="3" s="1"/>
  <c r="G432" i="3"/>
  <c r="D433" i="2"/>
  <c r="D433" i="3" l="1"/>
  <c r="F433" i="2"/>
  <c r="C434" i="2" s="1"/>
  <c r="G433" i="2"/>
  <c r="F433" i="3" l="1"/>
  <c r="C434" i="3" s="1"/>
  <c r="G433" i="3"/>
  <c r="D434" i="2"/>
  <c r="D434" i="3" l="1"/>
  <c r="F434" i="2"/>
  <c r="C435" i="2" s="1"/>
  <c r="G434" i="2"/>
  <c r="F434" i="3" l="1"/>
  <c r="C435" i="3" s="1"/>
  <c r="G434" i="3"/>
  <c r="D435" i="2"/>
  <c r="D435" i="3" l="1"/>
  <c r="F435" i="2"/>
  <c r="C436" i="2" s="1"/>
  <c r="G435" i="2"/>
  <c r="F435" i="3" l="1"/>
  <c r="C436" i="3" s="1"/>
  <c r="G435" i="3"/>
  <c r="D436" i="2"/>
  <c r="D436" i="3" l="1"/>
  <c r="F436" i="2"/>
  <c r="C437" i="2" s="1"/>
  <c r="G436" i="2"/>
  <c r="F436" i="3" l="1"/>
  <c r="C437" i="3" s="1"/>
  <c r="G436" i="3"/>
  <c r="D437" i="2"/>
  <c r="D437" i="3" l="1"/>
  <c r="F437" i="2"/>
  <c r="C438" i="2" s="1"/>
  <c r="G437" i="2"/>
  <c r="F437" i="3" l="1"/>
  <c r="C438" i="3" s="1"/>
  <c r="G437" i="3"/>
  <c r="D438" i="2"/>
  <c r="D438" i="3" l="1"/>
  <c r="F438" i="2"/>
  <c r="C439" i="2" s="1"/>
  <c r="G438" i="2"/>
  <c r="F438" i="3" l="1"/>
  <c r="C439" i="3" s="1"/>
  <c r="G438" i="3"/>
  <c r="D439" i="2"/>
  <c r="D439" i="3" l="1"/>
  <c r="F439" i="2"/>
  <c r="C440" i="2" s="1"/>
  <c r="G439" i="2"/>
  <c r="F439" i="3" l="1"/>
  <c r="C440" i="3" s="1"/>
  <c r="G439" i="3"/>
  <c r="D440" i="2"/>
  <c r="D440" i="3" l="1"/>
  <c r="F440" i="2"/>
  <c r="C441" i="2" s="1"/>
  <c r="G440" i="2"/>
  <c r="F440" i="3" l="1"/>
  <c r="C441" i="3" s="1"/>
  <c r="G440" i="3"/>
  <c r="D441" i="2"/>
  <c r="D441" i="3" l="1"/>
  <c r="F441" i="2"/>
  <c r="C442" i="2" s="1"/>
  <c r="G441" i="2"/>
  <c r="F441" i="3" l="1"/>
  <c r="C442" i="3" s="1"/>
  <c r="G441" i="3"/>
  <c r="D442" i="2"/>
  <c r="D442" i="3" l="1"/>
  <c r="F442" i="2"/>
  <c r="C443" i="2" s="1"/>
  <c r="G442" i="2"/>
  <c r="F442" i="3" l="1"/>
  <c r="C443" i="3" s="1"/>
  <c r="G442" i="3"/>
  <c r="D443" i="2"/>
  <c r="D443" i="3" l="1"/>
  <c r="G443" i="2"/>
  <c r="F443" i="2"/>
  <c r="C444" i="2" s="1"/>
  <c r="F443" i="3" l="1"/>
  <c r="C444" i="3" s="1"/>
  <c r="G443" i="3"/>
  <c r="D444" i="2"/>
  <c r="D444" i="3" l="1"/>
  <c r="F444" i="2"/>
  <c r="C445" i="2" s="1"/>
  <c r="G444" i="2"/>
  <c r="F444" i="3" l="1"/>
  <c r="C445" i="3" s="1"/>
  <c r="G444" i="3"/>
  <c r="D445" i="2"/>
  <c r="D445" i="3" l="1"/>
  <c r="G445" i="2"/>
  <c r="F445" i="2"/>
  <c r="C446" i="2" s="1"/>
  <c r="F445" i="3" l="1"/>
  <c r="C446" i="3" s="1"/>
  <c r="G445" i="3"/>
  <c r="D446" i="2"/>
  <c r="D446" i="3" l="1"/>
  <c r="F446" i="2"/>
  <c r="C447" i="2" s="1"/>
  <c r="G446" i="2"/>
  <c r="F446" i="3" l="1"/>
  <c r="C447" i="3" s="1"/>
  <c r="G446" i="3"/>
  <c r="D447" i="2"/>
  <c r="D447" i="3" l="1"/>
  <c r="F447" i="2"/>
  <c r="C448" i="2" s="1"/>
  <c r="G447" i="2"/>
  <c r="F447" i="3" l="1"/>
  <c r="C448" i="3" s="1"/>
  <c r="G447" i="3"/>
  <c r="D448" i="2"/>
  <c r="D448" i="3" l="1"/>
  <c r="F448" i="2"/>
  <c r="C449" i="2" s="1"/>
  <c r="G448" i="2"/>
  <c r="F448" i="3" l="1"/>
  <c r="C449" i="3" s="1"/>
  <c r="G448" i="3"/>
  <c r="D449" i="2"/>
  <c r="D449" i="3" l="1"/>
  <c r="F449" i="2"/>
  <c r="C450" i="2" s="1"/>
  <c r="G449" i="2"/>
  <c r="F449" i="3" l="1"/>
  <c r="C450" i="3" s="1"/>
  <c r="G449" i="3"/>
  <c r="D450" i="2"/>
  <c r="D450" i="3" l="1"/>
  <c r="F450" i="2"/>
  <c r="C451" i="2" s="1"/>
  <c r="G450" i="2"/>
  <c r="F450" i="3" l="1"/>
  <c r="C451" i="3" s="1"/>
  <c r="G450" i="3"/>
  <c r="D451" i="2"/>
  <c r="D451" i="3" l="1"/>
  <c r="F451" i="2"/>
  <c r="C452" i="2" s="1"/>
  <c r="G451" i="2"/>
  <c r="F451" i="3" l="1"/>
  <c r="C452" i="3" s="1"/>
  <c r="G451" i="3"/>
  <c r="D452" i="2"/>
  <c r="D452" i="3" l="1"/>
  <c r="F452" i="2"/>
  <c r="C453" i="2" s="1"/>
  <c r="G452" i="2"/>
  <c r="F452" i="3" l="1"/>
  <c r="C453" i="3" s="1"/>
  <c r="G452" i="3"/>
  <c r="D453" i="2"/>
  <c r="D453" i="3" l="1"/>
  <c r="G453" i="2"/>
  <c r="F453" i="2"/>
  <c r="C454" i="2" s="1"/>
  <c r="F453" i="3" l="1"/>
  <c r="C454" i="3" s="1"/>
  <c r="G453" i="3"/>
  <c r="D454" i="2"/>
  <c r="D454" i="3" l="1"/>
  <c r="G454" i="2"/>
  <c r="F454" i="2"/>
  <c r="C455" i="2" s="1"/>
  <c r="F454" i="3" l="1"/>
  <c r="C455" i="3" s="1"/>
  <c r="G454" i="3"/>
  <c r="D455" i="2"/>
  <c r="D455" i="3" l="1"/>
  <c r="G455" i="2"/>
  <c r="F455" i="2"/>
  <c r="C456" i="2" s="1"/>
  <c r="F455" i="3" l="1"/>
  <c r="C456" i="3" s="1"/>
  <c r="G455" i="3"/>
  <c r="D456" i="2"/>
  <c r="D456" i="3" l="1"/>
  <c r="F456" i="2"/>
  <c r="C457" i="2" s="1"/>
  <c r="G456" i="2"/>
  <c r="F456" i="3" l="1"/>
  <c r="C457" i="3" s="1"/>
  <c r="G456" i="3"/>
  <c r="D457" i="2"/>
  <c r="D457" i="3" l="1"/>
  <c r="F457" i="2"/>
  <c r="C458" i="2" s="1"/>
  <c r="G457" i="2"/>
  <c r="F457" i="3" l="1"/>
  <c r="C458" i="3" s="1"/>
  <c r="G457" i="3"/>
  <c r="D458" i="2"/>
  <c r="D458" i="3" l="1"/>
  <c r="F458" i="2"/>
  <c r="C459" i="2" s="1"/>
  <c r="G458" i="2"/>
  <c r="F458" i="3" l="1"/>
  <c r="C459" i="3" s="1"/>
  <c r="D459" i="3" s="1"/>
  <c r="G458" i="3"/>
  <c r="D459" i="2"/>
  <c r="F459" i="3" l="1"/>
  <c r="G459" i="3"/>
  <c r="F459" i="2"/>
  <c r="G459" i="2"/>
</calcChain>
</file>

<file path=xl/sharedStrings.xml><?xml version="1.0" encoding="utf-8"?>
<sst xmlns="http://schemas.openxmlformats.org/spreadsheetml/2006/main" count="147" uniqueCount="54">
  <si>
    <t>On Booking</t>
  </si>
  <si>
    <t>Paid By</t>
  </si>
  <si>
    <t>On Allotment</t>
  </si>
  <si>
    <t>Total</t>
  </si>
  <si>
    <t>Bank</t>
  </si>
  <si>
    <t>% Value</t>
  </si>
  <si>
    <t>To Prestige</t>
  </si>
  <si>
    <t>S No</t>
  </si>
  <si>
    <t>Bank Loan</t>
  </si>
  <si>
    <t>Interior</t>
  </si>
  <si>
    <t>us</t>
  </si>
  <si>
    <t>Date</t>
  </si>
  <si>
    <t>Principle</t>
  </si>
  <si>
    <t>Interest</t>
  </si>
  <si>
    <t>Bank Interest</t>
  </si>
  <si>
    <t>Paid</t>
  </si>
  <si>
    <t>EMI (Principle+Interest)</t>
  </si>
  <si>
    <t>EMI Paid to Bank</t>
  </si>
  <si>
    <t>Loan Release</t>
  </si>
  <si>
    <t>TOTAL IN 3 year</t>
  </si>
  <si>
    <t>3 Year</t>
  </si>
  <si>
    <t>Per Month</t>
  </si>
  <si>
    <t>Salary</t>
  </si>
  <si>
    <t>Left Amount /Month</t>
  </si>
  <si>
    <t>Saving - Akash</t>
  </si>
  <si>
    <t>Saving- Tingu</t>
  </si>
  <si>
    <t>Expenditure</t>
  </si>
  <si>
    <t>Only Iterest Paid</t>
  </si>
  <si>
    <t xml:space="preserve">Need to Paid by us </t>
  </si>
  <si>
    <t>Bulk Money Paid by us</t>
  </si>
  <si>
    <t>Paid by us</t>
  </si>
  <si>
    <t>571612A+600000N</t>
  </si>
  <si>
    <t>771612A+400000N</t>
  </si>
  <si>
    <t>Akash</t>
  </si>
  <si>
    <t>Noopur</t>
  </si>
  <si>
    <t>Investment</t>
  </si>
  <si>
    <t>PPF</t>
  </si>
  <si>
    <t>LIC</t>
  </si>
  <si>
    <t>Term Insu</t>
  </si>
  <si>
    <t>NPS</t>
  </si>
  <si>
    <t>SIP</t>
  </si>
  <si>
    <t>LIC/ Term</t>
  </si>
  <si>
    <t>gold</t>
  </si>
  <si>
    <t>Amount</t>
  </si>
  <si>
    <t>Status</t>
  </si>
  <si>
    <t>Remark</t>
  </si>
  <si>
    <t>Paid by Cheque</t>
  </si>
  <si>
    <t>Franklin Charges</t>
  </si>
  <si>
    <t>Paid through portal</t>
  </si>
  <si>
    <t>1st installment</t>
  </si>
  <si>
    <t xml:space="preserve">Paid By </t>
  </si>
  <si>
    <t>Paid by Loan</t>
  </si>
  <si>
    <t>Online Prestige App</t>
  </si>
  <si>
    <t>2nd installment (Oct-2022)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</si>
</sst>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15" fontId="0" fillId="0" borderId="1" xfId="0" applyNumberFormat="1" applyBorder="1" applyAlignment="1">
      <alignment horizontal="left"/>
    </xf>
    <xf numFmtId="0" fontId="1" fillId="0" borderId="2" xfId="0" applyFont="1" applyBorder="1"/>
    <xf numFmtId="9" fontId="0" fillId="0" borderId="1" xfId="0" applyNumberFormat="1" applyBorder="1"/>
    <xf numFmtId="0" fontId="0" fillId="2" borderId="1" xfId="0" applyFont="1" applyFill="1" applyBorder="1"/>
    <xf numFmtId="0" fontId="0" fillId="2" borderId="1" xfId="0" applyFill="1" applyBorder="1"/>
    <xf numFmtId="15" fontId="0" fillId="2" borderId="1" xfId="0" applyNumberFormat="1" applyFill="1" applyBorder="1" applyAlignment="1">
      <alignment horizontal="left"/>
    </xf>
    <xf numFmtId="15" fontId="0" fillId="0" borderId="1" xfId="0" applyNumberFormat="1" applyFill="1" applyBorder="1" applyAlignment="1">
      <alignment horizontal="left"/>
    </xf>
    <xf numFmtId="0" fontId="0" fillId="0" borderId="1" xfId="0" applyFill="1" applyBorder="1"/>
    <xf numFmtId="0" fontId="1" fillId="0" borderId="3" xfId="0" applyFon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/>
    <xf numFmtId="0" fontId="1" fillId="0" borderId="1" xfId="0" applyFont="1" applyFill="1" applyBorder="1"/>
    <xf numFmtId="0" fontId="0" fillId="3" borderId="1" xfId="0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110" zoomScaleNormal="110" workbookViewId="0">
      <selection activeCell="D5" sqref="D5"/>
    </sheetView>
  </sheetViews>
  <sheetFormatPr defaultRowHeight="15" x14ac:dyDescent="0.25"/>
  <cols>
    <col min="1" max="1" width="18.42578125" bestFit="1" customWidth="1"/>
    <col min="2" max="2" width="10.28515625" bestFit="1" customWidth="1"/>
    <col min="4" max="4" width="13.140625" bestFit="1" customWidth="1"/>
    <col min="7" max="7" width="10.85546875" bestFit="1" customWidth="1"/>
    <col min="8" max="8" width="17" customWidth="1"/>
    <col min="9" max="9" width="17" bestFit="1" customWidth="1"/>
  </cols>
  <sheetData>
    <row r="1" spans="1:10" x14ac:dyDescent="0.25">
      <c r="C1" s="1" t="s">
        <v>7</v>
      </c>
      <c r="D1" s="1"/>
      <c r="E1" s="2" t="s">
        <v>1</v>
      </c>
      <c r="F1" s="2" t="s">
        <v>5</v>
      </c>
      <c r="G1" s="2" t="s">
        <v>6</v>
      </c>
      <c r="H1" s="27" t="s">
        <v>30</v>
      </c>
      <c r="I1" s="26"/>
      <c r="J1" s="12"/>
    </row>
    <row r="2" spans="1:10" x14ac:dyDescent="0.25">
      <c r="A2" s="2" t="s">
        <v>3</v>
      </c>
      <c r="B2" s="5">
        <v>11716125</v>
      </c>
      <c r="C2" s="1">
        <v>1</v>
      </c>
      <c r="D2" s="7" t="s">
        <v>0</v>
      </c>
      <c r="E2" s="8" t="s">
        <v>10</v>
      </c>
      <c r="F2" s="8">
        <v>10</v>
      </c>
      <c r="G2" s="8">
        <f>F2%*B2</f>
        <v>1171612.5</v>
      </c>
      <c r="H2" s="1">
        <f>G2</f>
        <v>1171612.5</v>
      </c>
      <c r="I2" t="s">
        <v>31</v>
      </c>
    </row>
    <row r="3" spans="1:10" x14ac:dyDescent="0.25">
      <c r="A3" s="1" t="s">
        <v>8</v>
      </c>
      <c r="B3" s="6">
        <v>0.75</v>
      </c>
      <c r="C3" s="1">
        <v>2</v>
      </c>
      <c r="D3" s="3" t="s">
        <v>2</v>
      </c>
      <c r="E3" s="1" t="s">
        <v>4</v>
      </c>
      <c r="F3" s="1">
        <v>10</v>
      </c>
      <c r="G3" s="1">
        <f>F3%*B2</f>
        <v>1171612.5</v>
      </c>
      <c r="H3" s="1">
        <f>G3</f>
        <v>1171612.5</v>
      </c>
      <c r="I3" t="s">
        <v>32</v>
      </c>
    </row>
    <row r="4" spans="1:10" x14ac:dyDescent="0.25">
      <c r="A4" s="1"/>
      <c r="B4" s="1">
        <f>B3*B2</f>
        <v>8787093.75</v>
      </c>
      <c r="C4" s="1">
        <v>3</v>
      </c>
      <c r="D4" s="4">
        <v>44686</v>
      </c>
      <c r="E4" s="1" t="s">
        <v>4</v>
      </c>
      <c r="F4" s="1">
        <v>4</v>
      </c>
      <c r="G4" s="1">
        <f>F4%*$B2</f>
        <v>468645</v>
      </c>
      <c r="H4" s="11">
        <v>0</v>
      </c>
    </row>
    <row r="5" spans="1:10" x14ac:dyDescent="0.25">
      <c r="A5" s="1" t="s">
        <v>9</v>
      </c>
      <c r="B5" s="1">
        <f>25%*B4</f>
        <v>2196773.4375</v>
      </c>
      <c r="C5" s="1">
        <v>4</v>
      </c>
      <c r="D5" s="4">
        <v>44747</v>
      </c>
      <c r="E5" s="1" t="s">
        <v>4</v>
      </c>
      <c r="F5" s="1">
        <v>4</v>
      </c>
      <c r="G5" s="1">
        <f>F5%*$B2</f>
        <v>468645</v>
      </c>
      <c r="H5" s="11">
        <v>0</v>
      </c>
    </row>
    <row r="6" spans="1:10" x14ac:dyDescent="0.25">
      <c r="C6" s="1">
        <v>5</v>
      </c>
      <c r="D6" s="10">
        <v>44809</v>
      </c>
      <c r="E6" s="11" t="s">
        <v>4</v>
      </c>
      <c r="F6" s="11">
        <v>4</v>
      </c>
      <c r="G6" s="11">
        <f>F6%*$B2</f>
        <v>468645</v>
      </c>
      <c r="H6" s="11">
        <v>0</v>
      </c>
    </row>
    <row r="7" spans="1:10" x14ac:dyDescent="0.25">
      <c r="A7" s="2" t="s">
        <v>28</v>
      </c>
      <c r="B7" s="3">
        <f>B2-B4</f>
        <v>2929031.25</v>
      </c>
      <c r="C7" s="1">
        <v>6</v>
      </c>
      <c r="D7" s="4">
        <v>44870</v>
      </c>
      <c r="E7" s="1" t="s">
        <v>4</v>
      </c>
      <c r="F7" s="1">
        <v>4</v>
      </c>
      <c r="G7" s="1">
        <f>F7%*B2</f>
        <v>468645</v>
      </c>
      <c r="H7" s="11">
        <v>0</v>
      </c>
    </row>
    <row r="8" spans="1:10" x14ac:dyDescent="0.25">
      <c r="B8">
        <f>25%*B2</f>
        <v>2929031.25</v>
      </c>
      <c r="C8" s="1">
        <v>7</v>
      </c>
      <c r="D8" s="4">
        <v>44931</v>
      </c>
      <c r="E8" s="1" t="s">
        <v>4</v>
      </c>
      <c r="F8" s="1">
        <v>4</v>
      </c>
      <c r="G8" s="1">
        <f>F8%*B2</f>
        <v>468645</v>
      </c>
      <c r="H8" s="11">
        <v>0</v>
      </c>
    </row>
    <row r="9" spans="1:10" x14ac:dyDescent="0.25">
      <c r="C9" s="1">
        <v>8</v>
      </c>
      <c r="D9" s="4">
        <v>44990</v>
      </c>
      <c r="E9" s="1" t="s">
        <v>4</v>
      </c>
      <c r="F9" s="1">
        <v>4</v>
      </c>
      <c r="G9" s="1">
        <f>F9%*B2</f>
        <v>468645</v>
      </c>
      <c r="H9" s="11">
        <v>0</v>
      </c>
    </row>
    <row r="10" spans="1:10" x14ac:dyDescent="0.25">
      <c r="C10" s="1">
        <v>9</v>
      </c>
      <c r="D10" s="9">
        <v>45051</v>
      </c>
      <c r="E10" s="8" t="s">
        <v>10</v>
      </c>
      <c r="F10" s="8">
        <v>4</v>
      </c>
      <c r="G10" s="8">
        <f>F10%*B2</f>
        <v>468645</v>
      </c>
      <c r="H10" s="11">
        <f>G10</f>
        <v>468645</v>
      </c>
      <c r="I10" t="s">
        <v>34</v>
      </c>
    </row>
    <row r="11" spans="1:10" x14ac:dyDescent="0.25">
      <c r="C11" s="1">
        <v>10</v>
      </c>
      <c r="D11" s="4">
        <v>45112</v>
      </c>
      <c r="E11" s="1" t="s">
        <v>4</v>
      </c>
      <c r="F11" s="1">
        <v>4</v>
      </c>
      <c r="G11" s="1">
        <f>F11%*B2</f>
        <v>468645</v>
      </c>
      <c r="H11" s="11">
        <v>0</v>
      </c>
    </row>
    <row r="12" spans="1:10" x14ac:dyDescent="0.25">
      <c r="C12" s="1">
        <v>11</v>
      </c>
      <c r="D12" s="4">
        <v>45174</v>
      </c>
      <c r="E12" s="1" t="s">
        <v>4</v>
      </c>
      <c r="F12" s="1">
        <v>4</v>
      </c>
      <c r="G12" s="1">
        <f>F12%*B2</f>
        <v>468645</v>
      </c>
      <c r="H12" s="11">
        <v>0</v>
      </c>
    </row>
    <row r="13" spans="1:10" x14ac:dyDescent="0.25">
      <c r="C13" s="1">
        <v>12</v>
      </c>
      <c r="D13" s="4">
        <v>45235</v>
      </c>
      <c r="E13" s="1" t="s">
        <v>4</v>
      </c>
      <c r="F13" s="1">
        <v>4</v>
      </c>
      <c r="G13" s="1">
        <f>F13%*B2</f>
        <v>468645</v>
      </c>
      <c r="H13" s="11">
        <v>0</v>
      </c>
    </row>
    <row r="14" spans="1:10" x14ac:dyDescent="0.25">
      <c r="C14" s="1">
        <v>13</v>
      </c>
      <c r="D14" s="9">
        <v>45296</v>
      </c>
      <c r="E14" s="8" t="s">
        <v>10</v>
      </c>
      <c r="F14" s="8">
        <v>4</v>
      </c>
      <c r="G14" s="8">
        <f>F14%*B2</f>
        <v>468645</v>
      </c>
      <c r="H14" s="11">
        <f>G14</f>
        <v>468645</v>
      </c>
      <c r="I14" t="s">
        <v>33</v>
      </c>
    </row>
    <row r="15" spans="1:10" x14ac:dyDescent="0.25">
      <c r="C15" s="1">
        <v>14</v>
      </c>
      <c r="D15" s="4">
        <v>45356</v>
      </c>
      <c r="E15" s="1" t="s">
        <v>4</v>
      </c>
      <c r="F15" s="1">
        <v>4</v>
      </c>
      <c r="G15" s="1">
        <f>F15%*B2</f>
        <v>468645</v>
      </c>
      <c r="H15" s="11">
        <v>0</v>
      </c>
    </row>
    <row r="16" spans="1:10" x14ac:dyDescent="0.25">
      <c r="C16" s="1">
        <v>15</v>
      </c>
      <c r="D16" s="4">
        <v>45417</v>
      </c>
      <c r="E16" s="1" t="s">
        <v>4</v>
      </c>
      <c r="F16" s="1">
        <v>4</v>
      </c>
      <c r="G16" s="1">
        <f>F16%*B2</f>
        <v>468645</v>
      </c>
      <c r="H16" s="11">
        <v>0</v>
      </c>
    </row>
    <row r="17" spans="3:9" x14ac:dyDescent="0.25">
      <c r="C17" s="1">
        <v>16</v>
      </c>
      <c r="D17" s="4">
        <v>45478</v>
      </c>
      <c r="E17" s="1" t="s">
        <v>4</v>
      </c>
      <c r="F17" s="1">
        <v>4</v>
      </c>
      <c r="G17" s="1">
        <f>F17%*B2</f>
        <v>468645</v>
      </c>
      <c r="H17" s="11">
        <v>0</v>
      </c>
    </row>
    <row r="18" spans="3:9" x14ac:dyDescent="0.25">
      <c r="C18" s="1">
        <v>17</v>
      </c>
      <c r="D18" s="10">
        <v>45540</v>
      </c>
      <c r="E18" s="11" t="s">
        <v>4</v>
      </c>
      <c r="F18" s="11">
        <v>4</v>
      </c>
      <c r="G18" s="11">
        <f>F18%*B2</f>
        <v>468645</v>
      </c>
      <c r="H18" s="11">
        <v>0</v>
      </c>
    </row>
    <row r="19" spans="3:9" x14ac:dyDescent="0.25">
      <c r="C19" s="1">
        <v>18</v>
      </c>
      <c r="D19" s="4">
        <v>45601</v>
      </c>
      <c r="E19" s="1" t="s">
        <v>4</v>
      </c>
      <c r="F19" s="1">
        <v>4</v>
      </c>
      <c r="G19" s="1">
        <f>F19%*B2</f>
        <v>468645</v>
      </c>
      <c r="H19" s="11">
        <v>0</v>
      </c>
    </row>
    <row r="20" spans="3:9" x14ac:dyDescent="0.25">
      <c r="C20" s="1">
        <v>19</v>
      </c>
      <c r="D20" s="4">
        <v>45662</v>
      </c>
      <c r="E20" s="1" t="s">
        <v>4</v>
      </c>
      <c r="F20" s="1">
        <v>4</v>
      </c>
      <c r="G20" s="1">
        <f>F20%*B2</f>
        <v>468645</v>
      </c>
      <c r="H20" s="11">
        <v>0</v>
      </c>
    </row>
    <row r="21" spans="3:9" x14ac:dyDescent="0.25">
      <c r="C21" s="1">
        <v>20</v>
      </c>
      <c r="D21" s="4">
        <v>45721</v>
      </c>
      <c r="E21" s="1" t="s">
        <v>4</v>
      </c>
      <c r="F21" s="1">
        <v>4</v>
      </c>
      <c r="G21" s="1">
        <f>F21%*B2</f>
        <v>468645</v>
      </c>
      <c r="H21" s="11">
        <v>0</v>
      </c>
    </row>
    <row r="22" spans="3:9" x14ac:dyDescent="0.25">
      <c r="C22" s="1">
        <v>21</v>
      </c>
      <c r="D22" s="10">
        <v>45782</v>
      </c>
      <c r="E22" s="11" t="s">
        <v>4</v>
      </c>
      <c r="F22" s="11">
        <v>4</v>
      </c>
      <c r="G22" s="11">
        <f>F22%*B2</f>
        <v>468645</v>
      </c>
      <c r="H22" s="11">
        <v>0</v>
      </c>
    </row>
    <row r="23" spans="3:9" x14ac:dyDescent="0.25">
      <c r="C23" s="1">
        <v>22</v>
      </c>
      <c r="D23" s="4">
        <v>45843</v>
      </c>
      <c r="E23" s="1" t="s">
        <v>4</v>
      </c>
      <c r="F23" s="1">
        <v>4</v>
      </c>
      <c r="G23" s="1">
        <f>F23%*B2</f>
        <v>468645</v>
      </c>
      <c r="H23" s="11">
        <v>0</v>
      </c>
    </row>
    <row r="24" spans="3:9" x14ac:dyDescent="0.25">
      <c r="G24" t="s">
        <v>3</v>
      </c>
      <c r="H24">
        <f>SUM(H2:H23)</f>
        <v>3280515</v>
      </c>
      <c r="I24">
        <v>900000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B9" sqref="B9"/>
    </sheetView>
  </sheetViews>
  <sheetFormatPr defaultRowHeight="15" x14ac:dyDescent="0.25"/>
  <cols>
    <col min="2" max="2" width="8.140625" bestFit="1" customWidth="1"/>
    <col min="3" max="3" width="18.28515625" bestFit="1" customWidth="1"/>
    <col min="4" max="4" width="32.5703125" customWidth="1"/>
  </cols>
  <sheetData>
    <row r="1" spans="1:7" x14ac:dyDescent="0.25">
      <c r="A1" s="2" t="s">
        <v>1</v>
      </c>
      <c r="B1" s="2" t="s">
        <v>43</v>
      </c>
      <c r="C1" s="2" t="s">
        <v>44</v>
      </c>
      <c r="D1" s="27" t="s">
        <v>45</v>
      </c>
    </row>
    <row r="2" spans="1:7" x14ac:dyDescent="0.25">
      <c r="A2" s="1" t="s">
        <v>33</v>
      </c>
      <c r="B2" s="1">
        <v>500000</v>
      </c>
      <c r="C2" s="28" t="s">
        <v>46</v>
      </c>
      <c r="D2" s="1" t="s">
        <v>2</v>
      </c>
      <c r="F2" s="2" t="s">
        <v>50</v>
      </c>
      <c r="G2" s="2" t="s">
        <v>43</v>
      </c>
    </row>
    <row r="3" spans="1:7" x14ac:dyDescent="0.25">
      <c r="A3" s="1" t="s">
        <v>33</v>
      </c>
      <c r="B3" s="1">
        <v>444395</v>
      </c>
      <c r="C3" s="28" t="s">
        <v>46</v>
      </c>
      <c r="D3" s="1" t="s">
        <v>2</v>
      </c>
      <c r="F3" s="1" t="s">
        <v>33</v>
      </c>
      <c r="G3" s="1">
        <f>B2+B3+B5</f>
        <v>955295</v>
      </c>
    </row>
    <row r="4" spans="1:7" x14ac:dyDescent="0.25">
      <c r="A4" s="1" t="s">
        <v>34</v>
      </c>
      <c r="B4" s="1">
        <v>200000</v>
      </c>
      <c r="C4" s="28" t="s">
        <v>46</v>
      </c>
      <c r="D4" s="1" t="s">
        <v>2</v>
      </c>
      <c r="F4" s="1" t="s">
        <v>34</v>
      </c>
      <c r="G4" s="1">
        <f>B4+B8</f>
        <v>657758</v>
      </c>
    </row>
    <row r="5" spans="1:7" x14ac:dyDescent="0.25">
      <c r="A5" s="1" t="s">
        <v>33</v>
      </c>
      <c r="B5" s="1">
        <v>10900</v>
      </c>
      <c r="C5" s="28" t="s">
        <v>48</v>
      </c>
      <c r="D5" s="1" t="s">
        <v>47</v>
      </c>
      <c r="F5" s="1" t="s">
        <v>4</v>
      </c>
      <c r="G5" s="1">
        <f>B6+B7</f>
        <v>1602154</v>
      </c>
    </row>
    <row r="6" spans="1:7" x14ac:dyDescent="0.25">
      <c r="A6" s="1" t="s">
        <v>4</v>
      </c>
      <c r="B6" s="1">
        <v>1144396</v>
      </c>
      <c r="C6" s="28" t="s">
        <v>51</v>
      </c>
      <c r="D6" s="1" t="s">
        <v>0</v>
      </c>
    </row>
    <row r="7" spans="1:7" x14ac:dyDescent="0.25">
      <c r="A7" s="1" t="s">
        <v>4</v>
      </c>
      <c r="B7" s="11">
        <v>457758</v>
      </c>
      <c r="C7" s="28" t="s">
        <v>51</v>
      </c>
      <c r="D7" s="1" t="s">
        <v>49</v>
      </c>
    </row>
    <row r="8" spans="1:7" x14ac:dyDescent="0.25">
      <c r="A8" s="1" t="s">
        <v>34</v>
      </c>
      <c r="B8" s="11">
        <v>457758</v>
      </c>
      <c r="C8" s="28" t="s">
        <v>52</v>
      </c>
      <c r="D8" s="1" t="s">
        <v>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9"/>
  <sheetViews>
    <sheetView zoomScale="110" zoomScaleNormal="110" workbookViewId="0">
      <selection activeCell="I7" sqref="I7"/>
    </sheetView>
  </sheetViews>
  <sheetFormatPr defaultRowHeight="15" x14ac:dyDescent="0.25"/>
  <cols>
    <col min="1" max="1" width="23.28515625" style="13" customWidth="1"/>
    <col min="2" max="2" width="5.28515625" style="13" bestFit="1" customWidth="1"/>
    <col min="3" max="3" width="14" style="16" customWidth="1"/>
    <col min="4" max="4" width="16" style="16" customWidth="1"/>
    <col min="5" max="5" width="25.85546875" style="16" bestFit="1" customWidth="1"/>
    <col min="6" max="6" width="11.5703125" customWidth="1"/>
    <col min="7" max="7" width="11.140625" customWidth="1"/>
    <col min="8" max="8" width="23.5703125" customWidth="1"/>
  </cols>
  <sheetData>
    <row r="1" spans="1:8" x14ac:dyDescent="0.25">
      <c r="A1" s="14" t="s">
        <v>14</v>
      </c>
      <c r="B1" s="14"/>
      <c r="C1" s="18">
        <v>7.15</v>
      </c>
    </row>
    <row r="2" spans="1:8" x14ac:dyDescent="0.25">
      <c r="F2" s="29" t="s">
        <v>17</v>
      </c>
      <c r="G2" s="29"/>
      <c r="H2" s="2" t="s">
        <v>29</v>
      </c>
    </row>
    <row r="3" spans="1:8" x14ac:dyDescent="0.25">
      <c r="A3" s="15" t="s">
        <v>11</v>
      </c>
      <c r="B3" s="15" t="s">
        <v>15</v>
      </c>
      <c r="C3" s="17" t="s">
        <v>18</v>
      </c>
      <c r="D3" s="17" t="s">
        <v>13</v>
      </c>
      <c r="E3" s="19" t="s">
        <v>16</v>
      </c>
      <c r="F3" s="21" t="s">
        <v>12</v>
      </c>
      <c r="G3" s="21" t="s">
        <v>13</v>
      </c>
      <c r="H3" s="1"/>
    </row>
    <row r="4" spans="1:8" x14ac:dyDescent="0.25">
      <c r="A4" s="14" t="s">
        <v>2</v>
      </c>
      <c r="B4" s="14" t="s">
        <v>4</v>
      </c>
      <c r="C4" s="18">
        <f>Prestige!G3</f>
        <v>1171612.5</v>
      </c>
      <c r="D4" s="18">
        <f>($C$1%*C4)/12</f>
        <v>6980.8578125000013</v>
      </c>
      <c r="E4" s="18">
        <v>61301</v>
      </c>
      <c r="F4" s="1">
        <f>E4-D4</f>
        <v>54320.142187500001</v>
      </c>
      <c r="G4" s="1">
        <f>D4</f>
        <v>6980.8578125000013</v>
      </c>
      <c r="H4" s="1"/>
    </row>
    <row r="5" spans="1:8" x14ac:dyDescent="0.25">
      <c r="A5" s="4">
        <v>44686</v>
      </c>
      <c r="B5" s="14" t="s">
        <v>4</v>
      </c>
      <c r="C5" s="18">
        <f>C4+Prestige!G4-F4</f>
        <v>1585937.3578125001</v>
      </c>
      <c r="D5" s="18">
        <f>($C$1%*C5)/12</f>
        <v>9449.5434236328147</v>
      </c>
      <c r="E5" s="18">
        <v>61301</v>
      </c>
      <c r="F5" s="1">
        <f>E5-D5</f>
        <v>51851.456576367185</v>
      </c>
      <c r="G5" s="1">
        <f>D5</f>
        <v>9449.5434236328147</v>
      </c>
      <c r="H5" s="1"/>
    </row>
    <row r="6" spans="1:8" x14ac:dyDescent="0.25">
      <c r="A6" s="4">
        <v>44717</v>
      </c>
      <c r="B6" s="4"/>
      <c r="C6" s="18">
        <f>C5-F5</f>
        <v>1534085.901236133</v>
      </c>
      <c r="D6" s="18">
        <f>($C$1%*C6)/12</f>
        <v>9140.5951615319591</v>
      </c>
      <c r="E6" s="18">
        <v>61301</v>
      </c>
      <c r="F6" s="1">
        <f>E6-D6</f>
        <v>52160.404838468043</v>
      </c>
      <c r="G6" s="1">
        <f t="shared" ref="G6:G43" si="0">D6</f>
        <v>9140.5951615319591</v>
      </c>
      <c r="H6" s="1"/>
    </row>
    <row r="7" spans="1:8" x14ac:dyDescent="0.25">
      <c r="A7" s="4">
        <v>44747</v>
      </c>
      <c r="B7" s="14" t="s">
        <v>4</v>
      </c>
      <c r="C7" s="18">
        <f>C6+Prestige!G5-F6</f>
        <v>1950570.496397665</v>
      </c>
      <c r="D7" s="18">
        <f>($C$1%*C7)/12</f>
        <v>11622.149207702756</v>
      </c>
      <c r="E7" s="18">
        <v>61301</v>
      </c>
      <c r="F7" s="1">
        <f t="shared" ref="F7:F43" si="1">E7-D7</f>
        <v>49678.850792297242</v>
      </c>
      <c r="G7" s="1">
        <f t="shared" si="0"/>
        <v>11622.149207702756</v>
      </c>
      <c r="H7" s="1"/>
    </row>
    <row r="8" spans="1:8" x14ac:dyDescent="0.25">
      <c r="A8" s="4">
        <v>44778</v>
      </c>
      <c r="B8" s="4"/>
      <c r="C8" s="18">
        <f>C7-F7</f>
        <v>1900891.6456053678</v>
      </c>
      <c r="D8" s="18">
        <f t="shared" ref="D8:D71" si="2">($C$1%*C8)/12</f>
        <v>11326.146055065319</v>
      </c>
      <c r="E8" s="18">
        <v>61301</v>
      </c>
      <c r="F8" s="1">
        <f t="shared" si="1"/>
        <v>49974.853944934679</v>
      </c>
      <c r="G8" s="1">
        <f t="shared" si="0"/>
        <v>11326.146055065319</v>
      </c>
      <c r="H8" s="1"/>
    </row>
    <row r="9" spans="1:8" x14ac:dyDescent="0.25">
      <c r="A9" s="4">
        <v>44809</v>
      </c>
      <c r="B9" s="14"/>
      <c r="C9" s="18">
        <f>C8-F8</f>
        <v>1850916.7916604332</v>
      </c>
      <c r="D9" s="18">
        <f t="shared" si="2"/>
        <v>11028.379216976749</v>
      </c>
      <c r="E9" s="18">
        <v>61301</v>
      </c>
      <c r="F9" s="1">
        <f t="shared" si="1"/>
        <v>50272.620783023252</v>
      </c>
      <c r="G9" s="1">
        <f t="shared" si="0"/>
        <v>11028.379216976749</v>
      </c>
      <c r="H9" s="1"/>
    </row>
    <row r="10" spans="1:8" x14ac:dyDescent="0.25">
      <c r="A10" s="4">
        <v>44839</v>
      </c>
      <c r="B10" s="4"/>
      <c r="C10" s="18">
        <f>C9-F9</f>
        <v>1800644.1708774099</v>
      </c>
      <c r="D10" s="18">
        <f t="shared" si="2"/>
        <v>10728.838184811235</v>
      </c>
      <c r="E10" s="18">
        <v>61301</v>
      </c>
      <c r="F10" s="1">
        <f t="shared" si="1"/>
        <v>50572.161815188767</v>
      </c>
      <c r="G10" s="1">
        <f t="shared" si="0"/>
        <v>10728.838184811235</v>
      </c>
      <c r="H10" s="1"/>
    </row>
    <row r="11" spans="1:8" x14ac:dyDescent="0.25">
      <c r="A11" s="4">
        <v>44870</v>
      </c>
      <c r="B11" s="14" t="s">
        <v>4</v>
      </c>
      <c r="C11" s="18">
        <f>C10+Prestige!G7-F10</f>
        <v>2218717.0090622213</v>
      </c>
      <c r="D11" s="18">
        <f t="shared" si="2"/>
        <v>13219.85551232907</v>
      </c>
      <c r="E11" s="18">
        <v>61301</v>
      </c>
      <c r="F11" s="1">
        <f t="shared" si="1"/>
        <v>48081.144487670928</v>
      </c>
      <c r="G11" s="1">
        <f t="shared" si="0"/>
        <v>13219.85551232907</v>
      </c>
      <c r="H11" s="1"/>
    </row>
    <row r="12" spans="1:8" x14ac:dyDescent="0.25">
      <c r="A12" s="4">
        <v>44900</v>
      </c>
      <c r="B12" s="4"/>
      <c r="C12" s="18">
        <f>C11-F11</f>
        <v>2170635.8645745502</v>
      </c>
      <c r="D12" s="18">
        <f t="shared" si="2"/>
        <v>12933.372026423363</v>
      </c>
      <c r="E12" s="18">
        <v>61301</v>
      </c>
      <c r="F12" s="1">
        <f t="shared" si="1"/>
        <v>48367.627973576637</v>
      </c>
      <c r="G12" s="1">
        <f t="shared" si="0"/>
        <v>12933.372026423363</v>
      </c>
      <c r="H12" s="1"/>
    </row>
    <row r="13" spans="1:8" x14ac:dyDescent="0.25">
      <c r="A13" s="4">
        <v>44931</v>
      </c>
      <c r="B13" s="14" t="s">
        <v>4</v>
      </c>
      <c r="C13" s="18">
        <f>C12+Prestige!G8-F12</f>
        <v>2590913.2366009736</v>
      </c>
      <c r="D13" s="18">
        <f t="shared" si="2"/>
        <v>15437.524701414137</v>
      </c>
      <c r="E13" s="18">
        <v>61301</v>
      </c>
      <c r="F13" s="1">
        <f t="shared" si="1"/>
        <v>45863.475298585865</v>
      </c>
      <c r="G13" s="1">
        <f t="shared" si="0"/>
        <v>15437.524701414137</v>
      </c>
      <c r="H13" s="1"/>
    </row>
    <row r="14" spans="1:8" x14ac:dyDescent="0.25">
      <c r="A14" s="4">
        <v>44962</v>
      </c>
      <c r="B14" s="4"/>
      <c r="C14" s="18">
        <f>C13-F13</f>
        <v>2545049.7613023878</v>
      </c>
      <c r="D14" s="18">
        <f t="shared" si="2"/>
        <v>15164.254827760064</v>
      </c>
      <c r="E14" s="18">
        <v>61301</v>
      </c>
      <c r="F14" s="1">
        <f t="shared" si="1"/>
        <v>46136.745172239935</v>
      </c>
      <c r="G14" s="1">
        <f t="shared" si="0"/>
        <v>15164.254827760064</v>
      </c>
      <c r="H14" s="1"/>
    </row>
    <row r="15" spans="1:8" x14ac:dyDescent="0.25">
      <c r="A15" s="4">
        <v>44990</v>
      </c>
      <c r="B15" s="14" t="s">
        <v>4</v>
      </c>
      <c r="C15" s="18">
        <f>C14+Prestige!G9-F14</f>
        <v>2967558.016130148</v>
      </c>
      <c r="D15" s="18">
        <f t="shared" si="2"/>
        <v>17681.699846108801</v>
      </c>
      <c r="E15" s="18">
        <v>61301</v>
      </c>
      <c r="F15" s="1">
        <f t="shared" si="1"/>
        <v>43619.300153891199</v>
      </c>
      <c r="G15" s="1">
        <f t="shared" si="0"/>
        <v>17681.699846108801</v>
      </c>
      <c r="H15" s="1"/>
    </row>
    <row r="16" spans="1:8" x14ac:dyDescent="0.25">
      <c r="A16" s="4">
        <v>45021</v>
      </c>
      <c r="B16" s="4"/>
      <c r="C16" s="18">
        <f>C15-F15</f>
        <v>2923938.7159762569</v>
      </c>
      <c r="D16" s="18">
        <f t="shared" si="2"/>
        <v>17421.8015160252</v>
      </c>
      <c r="E16" s="18">
        <v>61301</v>
      </c>
      <c r="F16" s="1">
        <f t="shared" si="1"/>
        <v>43879.198483974804</v>
      </c>
      <c r="G16" s="1">
        <f t="shared" si="0"/>
        <v>17421.8015160252</v>
      </c>
      <c r="H16" s="1"/>
    </row>
    <row r="17" spans="1:8" x14ac:dyDescent="0.25">
      <c r="A17" s="4">
        <v>45051</v>
      </c>
      <c r="B17" s="14"/>
      <c r="C17" s="18">
        <f>C16-F16</f>
        <v>2880059.5174922822</v>
      </c>
      <c r="D17" s="18">
        <f t="shared" si="2"/>
        <v>17160.354625058182</v>
      </c>
      <c r="E17" s="18">
        <v>61301</v>
      </c>
      <c r="F17" s="1">
        <f t="shared" si="1"/>
        <v>44140.645374941814</v>
      </c>
      <c r="G17" s="1">
        <f t="shared" si="0"/>
        <v>17160.354625058182</v>
      </c>
      <c r="H17" s="1"/>
    </row>
    <row r="18" spans="1:8" x14ac:dyDescent="0.25">
      <c r="A18" s="4">
        <v>45082</v>
      </c>
      <c r="B18" s="4"/>
      <c r="C18" s="18">
        <f>C17-F17</f>
        <v>2835918.8721173406</v>
      </c>
      <c r="D18" s="18">
        <f t="shared" si="2"/>
        <v>16897.349946365823</v>
      </c>
      <c r="E18" s="18">
        <v>61301</v>
      </c>
      <c r="F18" s="1">
        <f t="shared" si="1"/>
        <v>44403.650053634177</v>
      </c>
      <c r="G18" s="1">
        <f t="shared" si="0"/>
        <v>16897.349946365823</v>
      </c>
      <c r="H18" s="1"/>
    </row>
    <row r="19" spans="1:8" x14ac:dyDescent="0.25">
      <c r="A19" s="4">
        <v>45112</v>
      </c>
      <c r="B19" s="14" t="s">
        <v>4</v>
      </c>
      <c r="C19" s="18">
        <f>C18+Prestige!G11-F18</f>
        <v>3260160.2220637063</v>
      </c>
      <c r="D19" s="18">
        <f t="shared" si="2"/>
        <v>19425.121323129584</v>
      </c>
      <c r="E19" s="18">
        <v>61301</v>
      </c>
      <c r="F19" s="1">
        <f t="shared" si="1"/>
        <v>41875.878676870416</v>
      </c>
      <c r="G19" s="1">
        <f t="shared" si="0"/>
        <v>19425.121323129584</v>
      </c>
      <c r="H19" s="1"/>
    </row>
    <row r="20" spans="1:8" x14ac:dyDescent="0.25">
      <c r="A20" s="4">
        <v>45143</v>
      </c>
      <c r="B20" s="4"/>
      <c r="C20" s="18">
        <f>C19-F19</f>
        <v>3218284.3433868359</v>
      </c>
      <c r="D20" s="18">
        <f t="shared" si="2"/>
        <v>19175.610879346565</v>
      </c>
      <c r="E20" s="18">
        <v>61301</v>
      </c>
      <c r="F20" s="1">
        <f t="shared" si="1"/>
        <v>42125.389120653432</v>
      </c>
      <c r="G20" s="1">
        <f t="shared" si="0"/>
        <v>19175.610879346565</v>
      </c>
      <c r="H20" s="1"/>
    </row>
    <row r="21" spans="1:8" x14ac:dyDescent="0.25">
      <c r="A21" s="4">
        <v>45174</v>
      </c>
      <c r="B21" s="14" t="s">
        <v>4</v>
      </c>
      <c r="C21" s="18">
        <f>C20+Prestige!G12-F20</f>
        <v>3644803.9542661826</v>
      </c>
      <c r="D21" s="18">
        <f t="shared" si="2"/>
        <v>21716.95689416934</v>
      </c>
      <c r="E21" s="18">
        <v>61301</v>
      </c>
      <c r="F21" s="1">
        <f t="shared" si="1"/>
        <v>39584.043105830657</v>
      </c>
      <c r="G21" s="1">
        <f t="shared" si="0"/>
        <v>21716.95689416934</v>
      </c>
      <c r="H21" s="1"/>
    </row>
    <row r="22" spans="1:8" x14ac:dyDescent="0.25">
      <c r="A22" s="4">
        <v>45204</v>
      </c>
      <c r="B22" s="4"/>
      <c r="C22" s="18">
        <f>C21-F21</f>
        <v>3605219.9111603522</v>
      </c>
      <c r="D22" s="18">
        <f t="shared" si="2"/>
        <v>21481.101970663767</v>
      </c>
      <c r="E22" s="18">
        <v>61301</v>
      </c>
      <c r="F22" s="1">
        <f t="shared" si="1"/>
        <v>39819.898029336233</v>
      </c>
      <c r="G22" s="1">
        <f t="shared" si="0"/>
        <v>21481.101970663767</v>
      </c>
      <c r="H22" s="1"/>
    </row>
    <row r="23" spans="1:8" x14ac:dyDescent="0.25">
      <c r="A23" s="4">
        <v>45235</v>
      </c>
      <c r="B23" s="14" t="s">
        <v>4</v>
      </c>
      <c r="C23" s="18">
        <f>C22+Prestige!G13-F22</f>
        <v>4034045.0131310159</v>
      </c>
      <c r="D23" s="18">
        <f t="shared" si="2"/>
        <v>24036.184869905639</v>
      </c>
      <c r="E23" s="18">
        <v>61301</v>
      </c>
      <c r="F23" s="1">
        <f t="shared" si="1"/>
        <v>37264.815130094357</v>
      </c>
      <c r="G23" s="1">
        <f t="shared" si="0"/>
        <v>24036.184869905639</v>
      </c>
      <c r="H23" s="1"/>
    </row>
    <row r="24" spans="1:8" x14ac:dyDescent="0.25">
      <c r="A24" s="4">
        <v>45265</v>
      </c>
      <c r="B24" s="4"/>
      <c r="C24" s="18">
        <f>C23-F23</f>
        <v>3996780.1980009214</v>
      </c>
      <c r="D24" s="18">
        <f t="shared" si="2"/>
        <v>23814.148679755494</v>
      </c>
      <c r="E24" s="18">
        <v>61301</v>
      </c>
      <c r="F24" s="1">
        <f t="shared" si="1"/>
        <v>37486.851320244503</v>
      </c>
      <c r="G24" s="1">
        <f t="shared" si="0"/>
        <v>23814.148679755494</v>
      </c>
      <c r="H24" s="1"/>
    </row>
    <row r="25" spans="1:8" x14ac:dyDescent="0.25">
      <c r="A25" s="4">
        <v>45296</v>
      </c>
      <c r="B25" s="14"/>
      <c r="C25" s="18">
        <f>C24-F24</f>
        <v>3959293.346680677</v>
      </c>
      <c r="D25" s="18">
        <f t="shared" si="2"/>
        <v>23590.789523972369</v>
      </c>
      <c r="E25" s="18">
        <v>61301</v>
      </c>
      <c r="F25" s="1">
        <f t="shared" si="1"/>
        <v>37710.210476027627</v>
      </c>
      <c r="G25" s="1">
        <f t="shared" si="0"/>
        <v>23590.789523972369</v>
      </c>
      <c r="H25" s="1"/>
    </row>
    <row r="26" spans="1:8" x14ac:dyDescent="0.25">
      <c r="A26" s="4">
        <v>45327</v>
      </c>
      <c r="B26" s="4"/>
      <c r="C26" s="18">
        <f>C25-F25</f>
        <v>3921583.1362046492</v>
      </c>
      <c r="D26" s="18">
        <f t="shared" si="2"/>
        <v>23366.099519886036</v>
      </c>
      <c r="E26" s="18">
        <v>61301</v>
      </c>
      <c r="F26" s="1">
        <f t="shared" si="1"/>
        <v>37934.900480113967</v>
      </c>
      <c r="G26" s="1">
        <f t="shared" si="0"/>
        <v>23366.099519886036</v>
      </c>
      <c r="H26" s="1"/>
    </row>
    <row r="27" spans="1:8" x14ac:dyDescent="0.25">
      <c r="A27" s="4">
        <v>45356</v>
      </c>
      <c r="B27" s="14" t="s">
        <v>4</v>
      </c>
      <c r="C27" s="18">
        <f>C26+Prestige!G15-F26</f>
        <v>4352293.2357245348</v>
      </c>
      <c r="D27" s="18">
        <f t="shared" si="2"/>
        <v>25932.413862858692</v>
      </c>
      <c r="E27" s="18">
        <v>61301</v>
      </c>
      <c r="F27" s="1">
        <f t="shared" si="1"/>
        <v>35368.586137141305</v>
      </c>
      <c r="G27" s="1">
        <f t="shared" si="0"/>
        <v>25932.413862858692</v>
      </c>
      <c r="H27" s="1"/>
    </row>
    <row r="28" spans="1:8" x14ac:dyDescent="0.25">
      <c r="A28" s="4">
        <v>45387</v>
      </c>
      <c r="B28" s="4"/>
      <c r="C28" s="18">
        <f>C27-F27</f>
        <v>4316924.6495873937</v>
      </c>
      <c r="D28" s="18">
        <f t="shared" si="2"/>
        <v>25721.676037124893</v>
      </c>
      <c r="E28" s="18">
        <v>61301</v>
      </c>
      <c r="F28" s="1">
        <f t="shared" si="1"/>
        <v>35579.323962875103</v>
      </c>
      <c r="G28" s="1">
        <f t="shared" si="0"/>
        <v>25721.676037124893</v>
      </c>
      <c r="H28" s="1"/>
    </row>
    <row r="29" spans="1:8" x14ac:dyDescent="0.25">
      <c r="A29" s="4">
        <v>45417</v>
      </c>
      <c r="B29" s="14" t="s">
        <v>4</v>
      </c>
      <c r="C29" s="18">
        <f>C28+Prestige!G16-F28</f>
        <v>4749990.325624519</v>
      </c>
      <c r="D29" s="18">
        <f t="shared" si="2"/>
        <v>28302.025690179431</v>
      </c>
      <c r="E29" s="18">
        <v>61301</v>
      </c>
      <c r="F29" s="1">
        <f t="shared" si="1"/>
        <v>32998.974309820565</v>
      </c>
      <c r="G29" s="1">
        <f t="shared" si="0"/>
        <v>28302.025690179431</v>
      </c>
      <c r="H29" s="1"/>
    </row>
    <row r="30" spans="1:8" x14ac:dyDescent="0.25">
      <c r="A30" s="4">
        <v>45448</v>
      </c>
      <c r="B30" s="4"/>
      <c r="C30" s="18">
        <f>C29-F29</f>
        <v>4716991.3513146983</v>
      </c>
      <c r="D30" s="18">
        <f t="shared" si="2"/>
        <v>28105.406801583416</v>
      </c>
      <c r="E30" s="18">
        <v>61301</v>
      </c>
      <c r="F30" s="1">
        <f t="shared" si="1"/>
        <v>33195.59319841658</v>
      </c>
      <c r="G30" s="1">
        <f t="shared" si="0"/>
        <v>28105.406801583416</v>
      </c>
      <c r="H30" s="1"/>
    </row>
    <row r="31" spans="1:8" x14ac:dyDescent="0.25">
      <c r="A31" s="4">
        <v>45478</v>
      </c>
      <c r="B31" s="14" t="s">
        <v>4</v>
      </c>
      <c r="C31" s="18">
        <f>C30+Prestige!G17-F30</f>
        <v>5152440.7581162816</v>
      </c>
      <c r="D31" s="18">
        <f t="shared" si="2"/>
        <v>30699.959517109513</v>
      </c>
      <c r="E31" s="18">
        <v>61301</v>
      </c>
      <c r="F31" s="1">
        <f t="shared" si="1"/>
        <v>30601.040482890487</v>
      </c>
      <c r="G31" s="1">
        <f t="shared" si="0"/>
        <v>30699.959517109513</v>
      </c>
      <c r="H31" s="1"/>
    </row>
    <row r="32" spans="1:8" x14ac:dyDescent="0.25">
      <c r="A32" s="4">
        <v>45509</v>
      </c>
      <c r="B32" s="4"/>
      <c r="C32" s="18">
        <f>C31-F31</f>
        <v>5121839.7176333908</v>
      </c>
      <c r="D32" s="18">
        <f t="shared" si="2"/>
        <v>30517.628317565624</v>
      </c>
      <c r="E32" s="18">
        <v>61301</v>
      </c>
      <c r="F32" s="1">
        <f t="shared" si="1"/>
        <v>30783.371682434376</v>
      </c>
      <c r="G32" s="1">
        <f t="shared" si="0"/>
        <v>30517.628317565624</v>
      </c>
      <c r="H32" s="1"/>
    </row>
    <row r="33" spans="1:8" x14ac:dyDescent="0.25">
      <c r="A33" s="4">
        <v>45540</v>
      </c>
      <c r="B33" s="14"/>
      <c r="C33" s="18">
        <f>C32-F32</f>
        <v>5091056.3459509565</v>
      </c>
      <c r="D33" s="18">
        <f t="shared" si="2"/>
        <v>30334.210727957787</v>
      </c>
      <c r="E33" s="18">
        <v>61301</v>
      </c>
      <c r="F33" s="1">
        <f t="shared" si="1"/>
        <v>30966.789272042213</v>
      </c>
      <c r="G33" s="1">
        <f t="shared" si="0"/>
        <v>30334.210727957787</v>
      </c>
      <c r="H33" s="1"/>
    </row>
    <row r="34" spans="1:8" x14ac:dyDescent="0.25">
      <c r="A34" s="4">
        <v>45570</v>
      </c>
      <c r="B34" s="4"/>
      <c r="C34" s="18">
        <f>C33-F33</f>
        <v>5060089.5566789145</v>
      </c>
      <c r="D34" s="18">
        <f t="shared" si="2"/>
        <v>30149.700275211868</v>
      </c>
      <c r="E34" s="18">
        <v>61301</v>
      </c>
      <c r="F34" s="1">
        <f t="shared" si="1"/>
        <v>31151.299724788132</v>
      </c>
      <c r="G34" s="1">
        <f t="shared" si="0"/>
        <v>30149.700275211868</v>
      </c>
      <c r="H34" s="1"/>
    </row>
    <row r="35" spans="1:8" x14ac:dyDescent="0.25">
      <c r="A35" s="4">
        <v>45601</v>
      </c>
      <c r="B35" s="14" t="s">
        <v>4</v>
      </c>
      <c r="C35" s="18">
        <f>C34+Prestige!G19-F34</f>
        <v>5497583.2569541261</v>
      </c>
      <c r="D35" s="18">
        <f t="shared" si="2"/>
        <v>32756.433572685008</v>
      </c>
      <c r="E35" s="18">
        <v>61301</v>
      </c>
      <c r="F35" s="1">
        <f t="shared" si="1"/>
        <v>28544.566427314992</v>
      </c>
      <c r="G35" s="1">
        <f t="shared" si="0"/>
        <v>32756.433572685008</v>
      </c>
      <c r="H35" s="1"/>
    </row>
    <row r="36" spans="1:8" x14ac:dyDescent="0.25">
      <c r="A36" s="4">
        <v>45631</v>
      </c>
      <c r="B36" s="4"/>
      <c r="C36" s="18">
        <f>C35-F35</f>
        <v>5469038.6905268114</v>
      </c>
      <c r="D36" s="18">
        <f t="shared" si="2"/>
        <v>32586.355531055586</v>
      </c>
      <c r="E36" s="18">
        <v>61301</v>
      </c>
      <c r="F36" s="1">
        <f t="shared" si="1"/>
        <v>28714.644468944414</v>
      </c>
      <c r="G36" s="1">
        <f t="shared" si="0"/>
        <v>32586.355531055586</v>
      </c>
      <c r="H36" s="1"/>
    </row>
    <row r="37" spans="1:8" x14ac:dyDescent="0.25">
      <c r="A37" s="4">
        <v>45662</v>
      </c>
      <c r="B37" s="14" t="s">
        <v>4</v>
      </c>
      <c r="C37" s="18">
        <f>C36+Prestige!G20-F36</f>
        <v>5908969.0460578669</v>
      </c>
      <c r="D37" s="18">
        <f t="shared" si="2"/>
        <v>35207.60723276146</v>
      </c>
      <c r="E37" s="18">
        <v>61301</v>
      </c>
      <c r="F37" s="1">
        <f t="shared" si="1"/>
        <v>26093.39276723854</v>
      </c>
      <c r="G37" s="1">
        <f t="shared" si="0"/>
        <v>35207.60723276146</v>
      </c>
      <c r="H37" s="1"/>
    </row>
    <row r="38" spans="1:8" x14ac:dyDescent="0.25">
      <c r="A38" s="4">
        <v>45693</v>
      </c>
      <c r="B38" s="4"/>
      <c r="C38" s="18">
        <f>C37-F37</f>
        <v>5882875.6532906285</v>
      </c>
      <c r="D38" s="18">
        <f t="shared" si="2"/>
        <v>35052.134100856667</v>
      </c>
      <c r="E38" s="18">
        <v>61301</v>
      </c>
      <c r="F38" s="1">
        <f t="shared" si="1"/>
        <v>26248.865899143333</v>
      </c>
      <c r="G38" s="1">
        <f t="shared" si="0"/>
        <v>35052.134100856667</v>
      </c>
      <c r="H38" s="1"/>
    </row>
    <row r="39" spans="1:8" x14ac:dyDescent="0.25">
      <c r="A39" s="4">
        <v>45721</v>
      </c>
      <c r="B39" s="14" t="s">
        <v>4</v>
      </c>
      <c r="C39" s="18">
        <f>C38+Prestige!G21-F38</f>
        <v>6325271.7873914847</v>
      </c>
      <c r="D39" s="18">
        <f t="shared" si="2"/>
        <v>37688.077733207603</v>
      </c>
      <c r="E39" s="18">
        <v>61301</v>
      </c>
      <c r="F39" s="1">
        <f t="shared" si="1"/>
        <v>23612.922266792397</v>
      </c>
      <c r="G39" s="1">
        <f t="shared" si="0"/>
        <v>37688.077733207603</v>
      </c>
      <c r="H39" s="1"/>
    </row>
    <row r="40" spans="1:8" x14ac:dyDescent="0.25">
      <c r="A40" s="4">
        <v>45752</v>
      </c>
      <c r="B40" s="4"/>
      <c r="C40" s="18">
        <f>C39-F39</f>
        <v>6301658.8651246922</v>
      </c>
      <c r="D40" s="18">
        <f t="shared" si="2"/>
        <v>37547.38407136796</v>
      </c>
      <c r="E40" s="18">
        <v>61301</v>
      </c>
      <c r="F40" s="1">
        <f t="shared" si="1"/>
        <v>23753.61592863204</v>
      </c>
      <c r="G40" s="1">
        <f t="shared" si="0"/>
        <v>37547.38407136796</v>
      </c>
      <c r="H40" s="1"/>
    </row>
    <row r="41" spans="1:8" x14ac:dyDescent="0.25">
      <c r="A41" s="4">
        <v>45782</v>
      </c>
      <c r="B41" s="14" t="s">
        <v>4</v>
      </c>
      <c r="C41" s="18">
        <f>C40+Prestige!G22-F40</f>
        <v>6746550.24919606</v>
      </c>
      <c r="D41" s="18">
        <f t="shared" si="2"/>
        <v>40198.195234793195</v>
      </c>
      <c r="E41" s="18">
        <v>61301</v>
      </c>
      <c r="F41" s="1">
        <f t="shared" si="1"/>
        <v>21102.804765206805</v>
      </c>
      <c r="G41" s="1">
        <f t="shared" si="0"/>
        <v>40198.195234793195</v>
      </c>
      <c r="H41" s="1"/>
    </row>
    <row r="42" spans="1:8" x14ac:dyDescent="0.25">
      <c r="A42" s="4">
        <v>45813</v>
      </c>
      <c r="B42" s="4"/>
      <c r="C42" s="18">
        <f>C41-F41</f>
        <v>6725447.4444308532</v>
      </c>
      <c r="D42" s="18">
        <f t="shared" si="2"/>
        <v>40072.457689733834</v>
      </c>
      <c r="E42" s="18">
        <v>61301</v>
      </c>
      <c r="F42" s="1">
        <f t="shared" si="1"/>
        <v>21228.542310266166</v>
      </c>
      <c r="G42" s="1">
        <f t="shared" si="0"/>
        <v>40072.457689733834</v>
      </c>
      <c r="H42" s="1"/>
    </row>
    <row r="43" spans="1:8" x14ac:dyDescent="0.25">
      <c r="A43" s="9">
        <v>45843</v>
      </c>
      <c r="B43" s="23" t="s">
        <v>4</v>
      </c>
      <c r="C43" s="24">
        <f>C42+Prestige!G23-F42</f>
        <v>7172863.9021205874</v>
      </c>
      <c r="D43" s="24">
        <f t="shared" si="2"/>
        <v>42738.314083468504</v>
      </c>
      <c r="E43" s="24">
        <v>61301</v>
      </c>
      <c r="F43" s="8">
        <f t="shared" si="1"/>
        <v>18562.685916531496</v>
      </c>
      <c r="G43" s="8">
        <f t="shared" si="0"/>
        <v>42738.314083468504</v>
      </c>
      <c r="H43" s="1"/>
    </row>
    <row r="44" spans="1:8" x14ac:dyDescent="0.25">
      <c r="A44" s="4">
        <v>45874</v>
      </c>
      <c r="B44" s="4"/>
      <c r="C44" s="20">
        <f>C43-F43-H44</f>
        <v>7154301.2162040556</v>
      </c>
      <c r="D44" s="20">
        <f t="shared" si="2"/>
        <v>42627.711413215839</v>
      </c>
      <c r="E44" s="20">
        <v>61301</v>
      </c>
      <c r="F44" s="1">
        <f>E44-D44</f>
        <v>18673.288586784161</v>
      </c>
      <c r="G44" s="1">
        <f>D44</f>
        <v>42627.711413215839</v>
      </c>
      <c r="H44" s="1"/>
    </row>
    <row r="45" spans="1:8" x14ac:dyDescent="0.25">
      <c r="A45" s="4">
        <v>45905</v>
      </c>
      <c r="B45" s="4"/>
      <c r="C45" s="20">
        <f>C44-F44-H45</f>
        <v>7135627.9276172714</v>
      </c>
      <c r="D45" s="20">
        <f t="shared" si="2"/>
        <v>42516.449735386246</v>
      </c>
      <c r="E45" s="20">
        <v>61301</v>
      </c>
      <c r="F45" s="1">
        <f t="shared" ref="F45:F108" si="3">E45-D45</f>
        <v>18784.550264613754</v>
      </c>
      <c r="G45" s="1">
        <f t="shared" ref="G45:G108" si="4">D45</f>
        <v>42516.449735386246</v>
      </c>
      <c r="H45" s="1"/>
    </row>
    <row r="46" spans="1:8" x14ac:dyDescent="0.25">
      <c r="A46" s="4">
        <v>45935</v>
      </c>
      <c r="B46" s="4"/>
      <c r="C46" s="20">
        <f t="shared" ref="C46:C109" si="5">C45-F45-H46</f>
        <v>7116843.3773526577</v>
      </c>
      <c r="D46" s="20">
        <f t="shared" si="2"/>
        <v>42404.525123392923</v>
      </c>
      <c r="E46" s="20">
        <v>61301</v>
      </c>
      <c r="F46" s="1">
        <f t="shared" si="3"/>
        <v>18896.474876607077</v>
      </c>
      <c r="G46" s="1">
        <f t="shared" si="4"/>
        <v>42404.525123392923</v>
      </c>
      <c r="H46" s="1"/>
    </row>
    <row r="47" spans="1:8" x14ac:dyDescent="0.25">
      <c r="A47" s="4">
        <v>45966</v>
      </c>
      <c r="B47" s="4"/>
      <c r="C47" s="20">
        <f t="shared" si="5"/>
        <v>7097946.9024760509</v>
      </c>
      <c r="D47" s="20">
        <f t="shared" si="2"/>
        <v>42291.933627253144</v>
      </c>
      <c r="E47" s="20">
        <v>61301</v>
      </c>
      <c r="F47" s="1">
        <f t="shared" si="3"/>
        <v>19009.066372746856</v>
      </c>
      <c r="G47" s="1">
        <f t="shared" si="4"/>
        <v>42291.933627253144</v>
      </c>
      <c r="H47" s="1"/>
    </row>
    <row r="48" spans="1:8" x14ac:dyDescent="0.25">
      <c r="A48" s="4">
        <v>45996</v>
      </c>
      <c r="B48" s="4"/>
      <c r="C48" s="20">
        <f t="shared" si="5"/>
        <v>7078937.8361033043</v>
      </c>
      <c r="D48" s="20">
        <f t="shared" si="2"/>
        <v>42178.671273448861</v>
      </c>
      <c r="E48" s="20">
        <v>61301</v>
      </c>
      <c r="F48" s="1">
        <f t="shared" si="3"/>
        <v>19122.328726551139</v>
      </c>
      <c r="G48" s="1">
        <f t="shared" si="4"/>
        <v>42178.671273448861</v>
      </c>
      <c r="H48" s="1"/>
    </row>
    <row r="49" spans="1:8" x14ac:dyDescent="0.25">
      <c r="A49" s="4">
        <v>46027</v>
      </c>
      <c r="B49" s="4"/>
      <c r="C49" s="20">
        <f t="shared" si="5"/>
        <v>7059815.5073767528</v>
      </c>
      <c r="D49" s="20">
        <f t="shared" si="2"/>
        <v>42064.734064786491</v>
      </c>
      <c r="E49" s="20">
        <v>61301</v>
      </c>
      <c r="F49" s="1">
        <f t="shared" si="3"/>
        <v>19236.265935213509</v>
      </c>
      <c r="G49" s="1">
        <f t="shared" si="4"/>
        <v>42064.734064786491</v>
      </c>
      <c r="H49" s="1"/>
    </row>
    <row r="50" spans="1:8" x14ac:dyDescent="0.25">
      <c r="A50" s="4">
        <v>46058</v>
      </c>
      <c r="B50" s="4"/>
      <c r="C50" s="20">
        <f t="shared" si="5"/>
        <v>7040579.2414415395</v>
      </c>
      <c r="D50" s="20">
        <f t="shared" si="2"/>
        <v>41950.11798025584</v>
      </c>
      <c r="E50" s="20">
        <v>61301</v>
      </c>
      <c r="F50" s="1">
        <f t="shared" si="3"/>
        <v>19350.88201974416</v>
      </c>
      <c r="G50" s="1">
        <f t="shared" si="4"/>
        <v>41950.11798025584</v>
      </c>
      <c r="H50" s="1"/>
    </row>
    <row r="51" spans="1:8" x14ac:dyDescent="0.25">
      <c r="A51" s="4">
        <v>46086</v>
      </c>
      <c r="B51" s="4"/>
      <c r="C51" s="20">
        <f t="shared" si="5"/>
        <v>7021228.3594217952</v>
      </c>
      <c r="D51" s="20">
        <f t="shared" si="2"/>
        <v>41834.8189748882</v>
      </c>
      <c r="E51" s="20">
        <v>61301</v>
      </c>
      <c r="F51" s="1">
        <f t="shared" si="3"/>
        <v>19466.1810251118</v>
      </c>
      <c r="G51" s="1">
        <f t="shared" si="4"/>
        <v>41834.8189748882</v>
      </c>
      <c r="H51" s="1"/>
    </row>
    <row r="52" spans="1:8" x14ac:dyDescent="0.25">
      <c r="A52" s="4">
        <v>46117</v>
      </c>
      <c r="B52" s="4"/>
      <c r="C52" s="20">
        <f t="shared" si="5"/>
        <v>7001762.1783966832</v>
      </c>
      <c r="D52" s="20">
        <f t="shared" si="2"/>
        <v>41718.832979613573</v>
      </c>
      <c r="E52" s="20">
        <v>61301</v>
      </c>
      <c r="F52" s="1">
        <f t="shared" si="3"/>
        <v>19582.167020386427</v>
      </c>
      <c r="G52" s="1">
        <f t="shared" si="4"/>
        <v>41718.832979613573</v>
      </c>
      <c r="H52" s="1"/>
    </row>
    <row r="53" spans="1:8" x14ac:dyDescent="0.25">
      <c r="A53" s="4">
        <v>46147</v>
      </c>
      <c r="B53" s="4"/>
      <c r="C53" s="20">
        <f t="shared" si="5"/>
        <v>6982180.0113762971</v>
      </c>
      <c r="D53" s="20">
        <f t="shared" si="2"/>
        <v>41602.155901117112</v>
      </c>
      <c r="E53" s="20">
        <v>61301</v>
      </c>
      <c r="F53" s="1">
        <f t="shared" si="3"/>
        <v>19698.844098882888</v>
      </c>
      <c r="G53" s="1">
        <f t="shared" si="4"/>
        <v>41602.155901117112</v>
      </c>
      <c r="H53" s="1"/>
    </row>
    <row r="54" spans="1:8" x14ac:dyDescent="0.25">
      <c r="A54" s="4">
        <v>46178</v>
      </c>
      <c r="B54" s="4"/>
      <c r="C54" s="20">
        <f t="shared" si="5"/>
        <v>6962481.1672774144</v>
      </c>
      <c r="D54" s="20">
        <f t="shared" si="2"/>
        <v>41484.783621694594</v>
      </c>
      <c r="E54" s="20">
        <v>61301</v>
      </c>
      <c r="F54" s="1">
        <f t="shared" si="3"/>
        <v>19816.216378305406</v>
      </c>
      <c r="G54" s="1">
        <f t="shared" si="4"/>
        <v>41484.783621694594</v>
      </c>
      <c r="H54" s="1"/>
    </row>
    <row r="55" spans="1:8" x14ac:dyDescent="0.25">
      <c r="A55" s="4">
        <v>46208</v>
      </c>
      <c r="B55" s="4"/>
      <c r="C55" s="20">
        <f t="shared" si="5"/>
        <v>6942664.9508991092</v>
      </c>
      <c r="D55" s="20">
        <f t="shared" si="2"/>
        <v>41366.711999107196</v>
      </c>
      <c r="E55" s="20">
        <v>61301</v>
      </c>
      <c r="F55" s="1">
        <f t="shared" si="3"/>
        <v>19934.288000892804</v>
      </c>
      <c r="G55" s="1">
        <f t="shared" si="4"/>
        <v>41366.711999107196</v>
      </c>
      <c r="H55" s="1"/>
    </row>
    <row r="56" spans="1:8" x14ac:dyDescent="0.25">
      <c r="A56" s="4">
        <v>46239</v>
      </c>
      <c r="B56" s="4"/>
      <c r="C56" s="20">
        <f t="shared" si="5"/>
        <v>6922730.6628982164</v>
      </c>
      <c r="D56" s="20">
        <f t="shared" si="2"/>
        <v>41247.936866435215</v>
      </c>
      <c r="E56" s="20">
        <v>61301</v>
      </c>
      <c r="F56" s="1">
        <f t="shared" si="3"/>
        <v>20053.063133564785</v>
      </c>
      <c r="G56" s="1">
        <f t="shared" si="4"/>
        <v>41247.936866435215</v>
      </c>
      <c r="H56" s="1"/>
    </row>
    <row r="57" spans="1:8" x14ac:dyDescent="0.25">
      <c r="A57" s="4">
        <v>46270</v>
      </c>
      <c r="B57" s="4"/>
      <c r="C57" s="20">
        <f t="shared" si="5"/>
        <v>6902677.5997646516</v>
      </c>
      <c r="D57" s="20">
        <f t="shared" si="2"/>
        <v>41128.454031931054</v>
      </c>
      <c r="E57" s="20">
        <v>61301</v>
      </c>
      <c r="F57" s="1">
        <f t="shared" si="3"/>
        <v>20172.545968068946</v>
      </c>
      <c r="G57" s="1">
        <f t="shared" si="4"/>
        <v>41128.454031931054</v>
      </c>
      <c r="H57" s="1"/>
    </row>
    <row r="58" spans="1:8" x14ac:dyDescent="0.25">
      <c r="A58" s="4">
        <v>46300</v>
      </c>
      <c r="B58" s="4"/>
      <c r="C58" s="20">
        <f t="shared" si="5"/>
        <v>6882505.0537965829</v>
      </c>
      <c r="D58" s="20">
        <f t="shared" si="2"/>
        <v>41008.259278871315</v>
      </c>
      <c r="E58" s="20">
        <v>61301</v>
      </c>
      <c r="F58" s="1">
        <f t="shared" si="3"/>
        <v>20292.740721128685</v>
      </c>
      <c r="G58" s="1">
        <f t="shared" si="4"/>
        <v>41008.259278871315</v>
      </c>
      <c r="H58" s="1"/>
    </row>
    <row r="59" spans="1:8" x14ac:dyDescent="0.25">
      <c r="A59" s="4">
        <v>46331</v>
      </c>
      <c r="B59" s="4"/>
      <c r="C59" s="20">
        <f t="shared" si="5"/>
        <v>6862212.313075454</v>
      </c>
      <c r="D59" s="20">
        <f t="shared" si="2"/>
        <v>40887.348365407917</v>
      </c>
      <c r="E59" s="20">
        <v>61301</v>
      </c>
      <c r="F59" s="1">
        <f t="shared" si="3"/>
        <v>20413.651634592083</v>
      </c>
      <c r="G59" s="1">
        <f t="shared" si="4"/>
        <v>40887.348365407917</v>
      </c>
      <c r="H59" s="1"/>
    </row>
    <row r="60" spans="1:8" x14ac:dyDescent="0.25">
      <c r="A60" s="4">
        <v>46361</v>
      </c>
      <c r="B60" s="4"/>
      <c r="C60" s="20">
        <f t="shared" si="5"/>
        <v>6841798.6614408623</v>
      </c>
      <c r="D60" s="20">
        <f t="shared" si="2"/>
        <v>40765.717024418474</v>
      </c>
      <c r="E60" s="20">
        <v>61301</v>
      </c>
      <c r="F60" s="1">
        <f t="shared" si="3"/>
        <v>20535.282975581526</v>
      </c>
      <c r="G60" s="1">
        <f t="shared" si="4"/>
        <v>40765.717024418474</v>
      </c>
      <c r="H60" s="1"/>
    </row>
    <row r="61" spans="1:8" x14ac:dyDescent="0.25">
      <c r="A61" s="4">
        <v>46392</v>
      </c>
      <c r="B61" s="4"/>
      <c r="C61" s="20">
        <f t="shared" si="5"/>
        <v>6821263.3784652809</v>
      </c>
      <c r="D61" s="20">
        <f t="shared" si="2"/>
        <v>40643.360963355641</v>
      </c>
      <c r="E61" s="20">
        <v>61301</v>
      </c>
      <c r="F61" s="1">
        <f t="shared" si="3"/>
        <v>20657.639036644359</v>
      </c>
      <c r="G61" s="1">
        <f t="shared" si="4"/>
        <v>40643.360963355641</v>
      </c>
      <c r="H61" s="1"/>
    </row>
    <row r="62" spans="1:8" x14ac:dyDescent="0.25">
      <c r="A62" s="4">
        <v>46423</v>
      </c>
      <c r="B62" s="4"/>
      <c r="C62" s="20">
        <f t="shared" si="5"/>
        <v>6800605.7394286366</v>
      </c>
      <c r="D62" s="20">
        <f t="shared" si="2"/>
        <v>40520.275864095631</v>
      </c>
      <c r="E62" s="20">
        <v>61301</v>
      </c>
      <c r="F62" s="1">
        <f t="shared" si="3"/>
        <v>20780.724135904369</v>
      </c>
      <c r="G62" s="1">
        <f t="shared" si="4"/>
        <v>40520.275864095631</v>
      </c>
      <c r="H62" s="1"/>
    </row>
    <row r="63" spans="1:8" x14ac:dyDescent="0.25">
      <c r="A63" s="4">
        <v>46451</v>
      </c>
      <c r="B63" s="4"/>
      <c r="C63" s="20">
        <f t="shared" si="5"/>
        <v>6779825.015292732</v>
      </c>
      <c r="D63" s="20">
        <f t="shared" si="2"/>
        <v>40396.457382785862</v>
      </c>
      <c r="E63" s="20">
        <v>61301</v>
      </c>
      <c r="F63" s="1">
        <f t="shared" si="3"/>
        <v>20904.542617214138</v>
      </c>
      <c r="G63" s="1">
        <f t="shared" si="4"/>
        <v>40396.457382785862</v>
      </c>
      <c r="H63" s="1"/>
    </row>
    <row r="64" spans="1:8" x14ac:dyDescent="0.25">
      <c r="A64" s="4">
        <v>46482</v>
      </c>
      <c r="B64" s="4"/>
      <c r="C64" s="20">
        <f t="shared" si="5"/>
        <v>6758920.4726755181</v>
      </c>
      <c r="D64" s="20">
        <f t="shared" si="2"/>
        <v>40271.901149691636</v>
      </c>
      <c r="E64" s="20">
        <v>61301</v>
      </c>
      <c r="F64" s="1">
        <f t="shared" si="3"/>
        <v>21029.098850308364</v>
      </c>
      <c r="G64" s="1">
        <f t="shared" si="4"/>
        <v>40271.901149691636</v>
      </c>
      <c r="H64" s="1"/>
    </row>
    <row r="65" spans="1:8" x14ac:dyDescent="0.25">
      <c r="A65" s="4">
        <v>46512</v>
      </c>
      <c r="B65" s="4"/>
      <c r="C65" s="20">
        <f t="shared" si="5"/>
        <v>6737891.3738252101</v>
      </c>
      <c r="D65" s="20">
        <f t="shared" si="2"/>
        <v>40146.602769041878</v>
      </c>
      <c r="E65" s="20">
        <v>61301</v>
      </c>
      <c r="F65" s="1">
        <f t="shared" si="3"/>
        <v>21154.397230958122</v>
      </c>
      <c r="G65" s="1">
        <f t="shared" si="4"/>
        <v>40146.602769041878</v>
      </c>
      <c r="H65" s="1"/>
    </row>
    <row r="66" spans="1:8" x14ac:dyDescent="0.25">
      <c r="A66" s="4">
        <v>46543</v>
      </c>
      <c r="B66" s="4"/>
      <c r="C66" s="20">
        <f t="shared" si="5"/>
        <v>6716736.9765942516</v>
      </c>
      <c r="D66" s="20">
        <f t="shared" si="2"/>
        <v>40020.557818874084</v>
      </c>
      <c r="E66" s="20">
        <v>61301</v>
      </c>
      <c r="F66" s="1">
        <f t="shared" si="3"/>
        <v>21280.442181125916</v>
      </c>
      <c r="G66" s="1">
        <f t="shared" si="4"/>
        <v>40020.557818874084</v>
      </c>
      <c r="H66" s="1"/>
    </row>
    <row r="67" spans="1:8" x14ac:dyDescent="0.25">
      <c r="A67" s="4">
        <v>46573</v>
      </c>
      <c r="B67" s="4"/>
      <c r="C67" s="20">
        <f t="shared" si="5"/>
        <v>6695456.5344131254</v>
      </c>
      <c r="D67" s="20">
        <f t="shared" si="2"/>
        <v>39893.761850878211</v>
      </c>
      <c r="E67" s="20">
        <v>61301</v>
      </c>
      <c r="F67" s="1">
        <f t="shared" si="3"/>
        <v>21407.238149121789</v>
      </c>
      <c r="G67" s="1">
        <f t="shared" si="4"/>
        <v>39893.761850878211</v>
      </c>
      <c r="H67" s="1"/>
    </row>
    <row r="68" spans="1:8" x14ac:dyDescent="0.25">
      <c r="A68" s="4">
        <v>46604</v>
      </c>
      <c r="B68" s="4"/>
      <c r="C68" s="20">
        <f t="shared" si="5"/>
        <v>6674049.296264004</v>
      </c>
      <c r="D68" s="20">
        <f t="shared" si="2"/>
        <v>39766.210390239699</v>
      </c>
      <c r="E68" s="20">
        <v>61301</v>
      </c>
      <c r="F68" s="1">
        <f t="shared" si="3"/>
        <v>21534.789609760301</v>
      </c>
      <c r="G68" s="1">
        <f t="shared" si="4"/>
        <v>39766.210390239699</v>
      </c>
      <c r="H68" s="1"/>
    </row>
    <row r="69" spans="1:8" x14ac:dyDescent="0.25">
      <c r="A69" s="4">
        <v>46635</v>
      </c>
      <c r="B69" s="4"/>
      <c r="C69" s="20">
        <f t="shared" si="5"/>
        <v>6652514.5066542439</v>
      </c>
      <c r="D69" s="20">
        <f t="shared" si="2"/>
        <v>39637.898935481542</v>
      </c>
      <c r="E69" s="20">
        <v>61301</v>
      </c>
      <c r="F69" s="1">
        <f t="shared" si="3"/>
        <v>21663.101064518458</v>
      </c>
      <c r="G69" s="1">
        <f t="shared" si="4"/>
        <v>39637.898935481542</v>
      </c>
      <c r="H69" s="1"/>
    </row>
    <row r="70" spans="1:8" x14ac:dyDescent="0.25">
      <c r="A70" s="4">
        <v>46665</v>
      </c>
      <c r="B70" s="4"/>
      <c r="C70" s="20">
        <f t="shared" si="5"/>
        <v>6630851.4055897258</v>
      </c>
      <c r="D70" s="20">
        <f t="shared" si="2"/>
        <v>39508.822958305456</v>
      </c>
      <c r="E70" s="20">
        <v>61301</v>
      </c>
      <c r="F70" s="1">
        <f t="shared" si="3"/>
        <v>21792.177041694544</v>
      </c>
      <c r="G70" s="1">
        <f t="shared" si="4"/>
        <v>39508.822958305456</v>
      </c>
      <c r="H70" s="1"/>
    </row>
    <row r="71" spans="1:8" x14ac:dyDescent="0.25">
      <c r="A71" s="4">
        <v>46696</v>
      </c>
      <c r="B71" s="4"/>
      <c r="C71" s="20">
        <f t="shared" si="5"/>
        <v>6609059.2285480313</v>
      </c>
      <c r="D71" s="20">
        <f t="shared" si="2"/>
        <v>39378.977903432024</v>
      </c>
      <c r="E71" s="20">
        <v>61301</v>
      </c>
      <c r="F71" s="1">
        <f t="shared" si="3"/>
        <v>21922.022096567976</v>
      </c>
      <c r="G71" s="1">
        <f t="shared" si="4"/>
        <v>39378.977903432024</v>
      </c>
      <c r="H71" s="1"/>
    </row>
    <row r="72" spans="1:8" x14ac:dyDescent="0.25">
      <c r="A72" s="4">
        <v>46726</v>
      </c>
      <c r="B72" s="4"/>
      <c r="C72" s="20">
        <f t="shared" si="5"/>
        <v>6587137.2064514635</v>
      </c>
      <c r="D72" s="20">
        <f t="shared" ref="D72:D135" si="6">($C$1%*C72)/12</f>
        <v>39248.359188439972</v>
      </c>
      <c r="E72" s="20">
        <v>61301</v>
      </c>
      <c r="F72" s="1">
        <f t="shared" si="3"/>
        <v>22052.640811560028</v>
      </c>
      <c r="G72" s="1">
        <f t="shared" si="4"/>
        <v>39248.359188439972</v>
      </c>
      <c r="H72" s="1"/>
    </row>
    <row r="73" spans="1:8" x14ac:dyDescent="0.25">
      <c r="A73" s="4">
        <v>46757</v>
      </c>
      <c r="B73" s="4"/>
      <c r="C73" s="20">
        <f t="shared" si="5"/>
        <v>6565084.5656399038</v>
      </c>
      <c r="D73" s="20">
        <f t="shared" si="6"/>
        <v>39116.962203604431</v>
      </c>
      <c r="E73" s="20">
        <v>61301</v>
      </c>
      <c r="F73" s="1">
        <f t="shared" si="3"/>
        <v>22184.037796395569</v>
      </c>
      <c r="G73" s="1">
        <f t="shared" si="4"/>
        <v>39116.962203604431</v>
      </c>
      <c r="H73" s="1"/>
    </row>
    <row r="74" spans="1:8" x14ac:dyDescent="0.25">
      <c r="A74" s="4">
        <v>46788</v>
      </c>
      <c r="B74" s="4"/>
      <c r="C74" s="20">
        <f t="shared" si="5"/>
        <v>6542900.5278435079</v>
      </c>
      <c r="D74" s="20">
        <f t="shared" si="6"/>
        <v>38984.782311734241</v>
      </c>
      <c r="E74" s="20">
        <v>61301</v>
      </c>
      <c r="F74" s="1">
        <f t="shared" si="3"/>
        <v>22316.217688265759</v>
      </c>
      <c r="G74" s="1">
        <f t="shared" si="4"/>
        <v>38984.782311734241</v>
      </c>
      <c r="H74" s="1"/>
    </row>
    <row r="75" spans="1:8" x14ac:dyDescent="0.25">
      <c r="A75" s="4">
        <v>46817</v>
      </c>
      <c r="B75" s="4"/>
      <c r="C75" s="20">
        <f t="shared" si="5"/>
        <v>6520584.3101552418</v>
      </c>
      <c r="D75" s="20">
        <f t="shared" si="6"/>
        <v>38851.814848008318</v>
      </c>
      <c r="E75" s="20">
        <v>61301</v>
      </c>
      <c r="F75" s="1">
        <f t="shared" si="3"/>
        <v>22449.185151991682</v>
      </c>
      <c r="G75" s="1">
        <f t="shared" si="4"/>
        <v>38851.814848008318</v>
      </c>
      <c r="H75" s="1"/>
    </row>
    <row r="76" spans="1:8" x14ac:dyDescent="0.25">
      <c r="A76" s="4">
        <v>46848</v>
      </c>
      <c r="B76" s="4"/>
      <c r="C76" s="20">
        <f t="shared" si="5"/>
        <v>6498135.1250032503</v>
      </c>
      <c r="D76" s="20">
        <f t="shared" si="6"/>
        <v>38718.055119811041</v>
      </c>
      <c r="E76" s="20">
        <v>61301</v>
      </c>
      <c r="F76" s="1">
        <f t="shared" si="3"/>
        <v>22582.944880188959</v>
      </c>
      <c r="G76" s="1">
        <f t="shared" si="4"/>
        <v>38718.055119811041</v>
      </c>
      <c r="H76" s="1"/>
    </row>
    <row r="77" spans="1:8" x14ac:dyDescent="0.25">
      <c r="A77" s="4">
        <v>46878</v>
      </c>
      <c r="B77" s="4"/>
      <c r="C77" s="20">
        <f t="shared" si="5"/>
        <v>6475552.1801230609</v>
      </c>
      <c r="D77" s="20">
        <f t="shared" si="6"/>
        <v>38583.498406566578</v>
      </c>
      <c r="E77" s="20">
        <v>61301</v>
      </c>
      <c r="F77" s="1">
        <f t="shared" si="3"/>
        <v>22717.501593433422</v>
      </c>
      <c r="G77" s="1">
        <f t="shared" si="4"/>
        <v>38583.498406566578</v>
      </c>
      <c r="H77" s="1"/>
    </row>
    <row r="78" spans="1:8" x14ac:dyDescent="0.25">
      <c r="A78" s="4">
        <v>46909</v>
      </c>
      <c r="B78" s="4"/>
      <c r="C78" s="20">
        <f t="shared" si="5"/>
        <v>6452834.6785296276</v>
      </c>
      <c r="D78" s="20">
        <f t="shared" si="6"/>
        <v>38448.139959572371</v>
      </c>
      <c r="E78" s="20">
        <v>61301</v>
      </c>
      <c r="F78" s="1">
        <f t="shared" si="3"/>
        <v>22852.860040427629</v>
      </c>
      <c r="G78" s="1">
        <f t="shared" si="4"/>
        <v>38448.139959572371</v>
      </c>
      <c r="H78" s="1"/>
    </row>
    <row r="79" spans="1:8" x14ac:dyDescent="0.25">
      <c r="A79" s="4">
        <v>46939</v>
      </c>
      <c r="B79" s="4"/>
      <c r="C79" s="20">
        <f t="shared" si="5"/>
        <v>6429981.8184892004</v>
      </c>
      <c r="D79" s="20">
        <f t="shared" si="6"/>
        <v>38311.975001831488</v>
      </c>
      <c r="E79" s="20">
        <v>61301</v>
      </c>
      <c r="F79" s="1">
        <f t="shared" si="3"/>
        <v>22989.024998168512</v>
      </c>
      <c r="G79" s="1">
        <f t="shared" si="4"/>
        <v>38311.975001831488</v>
      </c>
      <c r="H79" s="1"/>
    </row>
    <row r="80" spans="1:8" x14ac:dyDescent="0.25">
      <c r="A80" s="4">
        <v>46970</v>
      </c>
      <c r="B80" s="4"/>
      <c r="C80" s="20">
        <f t="shared" si="5"/>
        <v>6406992.793491032</v>
      </c>
      <c r="D80" s="20">
        <f t="shared" si="6"/>
        <v>38174.998727884071</v>
      </c>
      <c r="E80" s="20">
        <v>61301</v>
      </c>
      <c r="F80" s="1">
        <f t="shared" si="3"/>
        <v>23126.001272115929</v>
      </c>
      <c r="G80" s="1">
        <f t="shared" si="4"/>
        <v>38174.998727884071</v>
      </c>
      <c r="H80" s="1"/>
    </row>
    <row r="81" spans="1:8" x14ac:dyDescent="0.25">
      <c r="A81" s="4">
        <v>47001</v>
      </c>
      <c r="B81" s="4"/>
      <c r="C81" s="20">
        <f t="shared" si="5"/>
        <v>6383866.7922189161</v>
      </c>
      <c r="D81" s="20">
        <f t="shared" si="6"/>
        <v>38037.206303637715</v>
      </c>
      <c r="E81" s="20">
        <v>61301</v>
      </c>
      <c r="F81" s="1">
        <f t="shared" si="3"/>
        <v>23263.793696362285</v>
      </c>
      <c r="G81" s="1">
        <f t="shared" si="4"/>
        <v>38037.206303637715</v>
      </c>
      <c r="H81" s="1"/>
    </row>
    <row r="82" spans="1:8" x14ac:dyDescent="0.25">
      <c r="A82" s="4">
        <v>47031</v>
      </c>
      <c r="B82" s="4"/>
      <c r="C82" s="20">
        <f t="shared" si="5"/>
        <v>6360602.9985225536</v>
      </c>
      <c r="D82" s="20">
        <f t="shared" si="6"/>
        <v>37898.592866196886</v>
      </c>
      <c r="E82" s="20">
        <v>61301</v>
      </c>
      <c r="F82" s="1">
        <f t="shared" si="3"/>
        <v>23402.407133803114</v>
      </c>
      <c r="G82" s="1">
        <f t="shared" si="4"/>
        <v>37898.592866196886</v>
      </c>
      <c r="H82" s="1"/>
    </row>
    <row r="83" spans="1:8" x14ac:dyDescent="0.25">
      <c r="A83" s="4">
        <v>47062</v>
      </c>
      <c r="B83" s="4"/>
      <c r="C83" s="20">
        <f t="shared" si="5"/>
        <v>6337200.5913887508</v>
      </c>
      <c r="D83" s="20">
        <f t="shared" si="6"/>
        <v>37759.153523691311</v>
      </c>
      <c r="E83" s="20">
        <v>61301</v>
      </c>
      <c r="F83" s="1">
        <f t="shared" si="3"/>
        <v>23541.846476308689</v>
      </c>
      <c r="G83" s="1">
        <f t="shared" si="4"/>
        <v>37759.153523691311</v>
      </c>
      <c r="H83" s="1"/>
    </row>
    <row r="84" spans="1:8" x14ac:dyDescent="0.25">
      <c r="A84" s="4">
        <v>47092</v>
      </c>
      <c r="B84" s="4"/>
      <c r="C84" s="20">
        <f t="shared" si="5"/>
        <v>6313658.7449124418</v>
      </c>
      <c r="D84" s="20">
        <f t="shared" si="6"/>
        <v>37618.883355103302</v>
      </c>
      <c r="E84" s="20">
        <v>61301</v>
      </c>
      <c r="F84" s="1">
        <f t="shared" si="3"/>
        <v>23682.116644896698</v>
      </c>
      <c r="G84" s="1">
        <f t="shared" si="4"/>
        <v>37618.883355103302</v>
      </c>
      <c r="H84" s="1"/>
    </row>
    <row r="85" spans="1:8" x14ac:dyDescent="0.25">
      <c r="A85" s="4">
        <v>47123</v>
      </c>
      <c r="B85" s="4"/>
      <c r="C85" s="20">
        <f t="shared" si="5"/>
        <v>6289976.6282675453</v>
      </c>
      <c r="D85" s="20">
        <f t="shared" si="6"/>
        <v>37477.777410094124</v>
      </c>
      <c r="E85" s="20">
        <v>61301</v>
      </c>
      <c r="F85" s="1">
        <f t="shared" si="3"/>
        <v>23823.222589905876</v>
      </c>
      <c r="G85" s="1">
        <f t="shared" si="4"/>
        <v>37477.777410094124</v>
      </c>
      <c r="H85" s="1"/>
    </row>
    <row r="86" spans="1:8" x14ac:dyDescent="0.25">
      <c r="A86" s="4">
        <v>47154</v>
      </c>
      <c r="B86" s="4"/>
      <c r="C86" s="20">
        <f t="shared" si="5"/>
        <v>6266153.4056776389</v>
      </c>
      <c r="D86" s="20">
        <f t="shared" si="6"/>
        <v>37335.830708829271</v>
      </c>
      <c r="E86" s="20">
        <v>61301</v>
      </c>
      <c r="F86" s="1">
        <f t="shared" si="3"/>
        <v>23965.169291170729</v>
      </c>
      <c r="G86" s="1">
        <f t="shared" si="4"/>
        <v>37335.830708829271</v>
      </c>
      <c r="H86" s="1"/>
    </row>
    <row r="87" spans="1:8" x14ac:dyDescent="0.25">
      <c r="A87" s="4">
        <v>47182</v>
      </c>
      <c r="B87" s="4"/>
      <c r="C87" s="20">
        <f t="shared" si="5"/>
        <v>6242188.2363864686</v>
      </c>
      <c r="D87" s="20">
        <f t="shared" si="6"/>
        <v>37193.038241802715</v>
      </c>
      <c r="E87" s="20">
        <v>61301</v>
      </c>
      <c r="F87" s="1">
        <f t="shared" si="3"/>
        <v>24107.961758197285</v>
      </c>
      <c r="G87" s="1">
        <f t="shared" si="4"/>
        <v>37193.038241802715</v>
      </c>
      <c r="H87" s="1"/>
    </row>
    <row r="88" spans="1:8" x14ac:dyDescent="0.25">
      <c r="A88" s="4">
        <v>47213</v>
      </c>
      <c r="B88" s="4"/>
      <c r="C88" s="20">
        <f t="shared" si="5"/>
        <v>6218080.2746282713</v>
      </c>
      <c r="D88" s="20">
        <f t="shared" si="6"/>
        <v>37049.394969660119</v>
      </c>
      <c r="E88" s="20">
        <v>61301</v>
      </c>
      <c r="F88" s="1">
        <f t="shared" si="3"/>
        <v>24251.605030339881</v>
      </c>
      <c r="G88" s="1">
        <f t="shared" si="4"/>
        <v>37049.394969660119</v>
      </c>
      <c r="H88" s="1"/>
    </row>
    <row r="89" spans="1:8" x14ac:dyDescent="0.25">
      <c r="A89" s="4">
        <v>47243</v>
      </c>
      <c r="B89" s="4"/>
      <c r="C89" s="20">
        <f t="shared" si="5"/>
        <v>6193828.6695979312</v>
      </c>
      <c r="D89" s="20">
        <f t="shared" si="6"/>
        <v>36904.895823021012</v>
      </c>
      <c r="E89" s="20">
        <v>61301</v>
      </c>
      <c r="F89" s="1">
        <f t="shared" si="3"/>
        <v>24396.104176978988</v>
      </c>
      <c r="G89" s="1">
        <f t="shared" si="4"/>
        <v>36904.895823021012</v>
      </c>
      <c r="H89" s="1"/>
    </row>
    <row r="90" spans="1:8" x14ac:dyDescent="0.25">
      <c r="A90" s="4">
        <v>47274</v>
      </c>
      <c r="B90" s="4"/>
      <c r="C90" s="20">
        <f t="shared" si="5"/>
        <v>6169432.5654209526</v>
      </c>
      <c r="D90" s="20">
        <f t="shared" si="6"/>
        <v>36759.535702299843</v>
      </c>
      <c r="E90" s="20">
        <v>61301</v>
      </c>
      <c r="F90" s="1">
        <f t="shared" si="3"/>
        <v>24541.464297700157</v>
      </c>
      <c r="G90" s="1">
        <f t="shared" si="4"/>
        <v>36759.535702299843</v>
      </c>
      <c r="H90" s="1"/>
    </row>
    <row r="91" spans="1:8" x14ac:dyDescent="0.25">
      <c r="A91" s="4">
        <v>47304</v>
      </c>
      <c r="B91" s="4"/>
      <c r="C91" s="20">
        <f t="shared" si="5"/>
        <v>6144891.1011232529</v>
      </c>
      <c r="D91" s="20">
        <f t="shared" si="6"/>
        <v>36613.309477526054</v>
      </c>
      <c r="E91" s="20">
        <v>61301</v>
      </c>
      <c r="F91" s="1">
        <f t="shared" si="3"/>
        <v>24687.690522473946</v>
      </c>
      <c r="G91" s="1">
        <f t="shared" si="4"/>
        <v>36613.309477526054</v>
      </c>
      <c r="H91" s="1"/>
    </row>
    <row r="92" spans="1:8" x14ac:dyDescent="0.25">
      <c r="A92" s="4">
        <v>47335</v>
      </c>
      <c r="B92" s="4"/>
      <c r="C92" s="20">
        <f t="shared" si="5"/>
        <v>6120203.4106007786</v>
      </c>
      <c r="D92" s="20">
        <f t="shared" si="6"/>
        <v>36466.211988162977</v>
      </c>
      <c r="E92" s="20">
        <v>61301</v>
      </c>
      <c r="F92" s="1">
        <f t="shared" si="3"/>
        <v>24834.788011837023</v>
      </c>
      <c r="G92" s="1">
        <f t="shared" si="4"/>
        <v>36466.211988162977</v>
      </c>
      <c r="H92" s="1"/>
    </row>
    <row r="93" spans="1:8" x14ac:dyDescent="0.25">
      <c r="A93" s="4">
        <v>47366</v>
      </c>
      <c r="B93" s="4"/>
      <c r="C93" s="20">
        <f t="shared" si="5"/>
        <v>6095368.6225889418</v>
      </c>
      <c r="D93" s="20">
        <f t="shared" si="6"/>
        <v>36318.238042925783</v>
      </c>
      <c r="E93" s="20">
        <v>61301</v>
      </c>
      <c r="F93" s="1">
        <f t="shared" si="3"/>
        <v>24982.761957074217</v>
      </c>
      <c r="G93" s="1">
        <f t="shared" si="4"/>
        <v>36318.238042925783</v>
      </c>
      <c r="H93" s="1"/>
    </row>
    <row r="94" spans="1:8" x14ac:dyDescent="0.25">
      <c r="A94" s="4">
        <v>47396</v>
      </c>
      <c r="B94" s="4"/>
      <c r="C94" s="20">
        <f t="shared" si="5"/>
        <v>6070385.8606318673</v>
      </c>
      <c r="D94" s="20">
        <f t="shared" si="6"/>
        <v>36169.382419598209</v>
      </c>
      <c r="E94" s="20">
        <v>61301</v>
      </c>
      <c r="F94" s="1">
        <f t="shared" si="3"/>
        <v>25131.617580401791</v>
      </c>
      <c r="G94" s="1">
        <f t="shared" si="4"/>
        <v>36169.382419598209</v>
      </c>
      <c r="H94" s="1"/>
    </row>
    <row r="95" spans="1:8" x14ac:dyDescent="0.25">
      <c r="A95" s="4">
        <v>47427</v>
      </c>
      <c r="B95" s="4"/>
      <c r="C95" s="20">
        <f t="shared" si="5"/>
        <v>6045254.2430514656</v>
      </c>
      <c r="D95" s="20">
        <f t="shared" si="6"/>
        <v>36019.639864848323</v>
      </c>
      <c r="E95" s="20">
        <v>61301</v>
      </c>
      <c r="F95" s="1">
        <f t="shared" si="3"/>
        <v>25281.360135151677</v>
      </c>
      <c r="G95" s="1">
        <f t="shared" si="4"/>
        <v>36019.639864848323</v>
      </c>
      <c r="H95" s="1"/>
    </row>
    <row r="96" spans="1:8" x14ac:dyDescent="0.25">
      <c r="A96" s="4">
        <v>47457</v>
      </c>
      <c r="B96" s="4"/>
      <c r="C96" s="20">
        <f t="shared" si="5"/>
        <v>6019972.8829163136</v>
      </c>
      <c r="D96" s="20">
        <f t="shared" si="6"/>
        <v>35869.005094043037</v>
      </c>
      <c r="E96" s="20">
        <v>61301</v>
      </c>
      <c r="F96" s="1">
        <f t="shared" si="3"/>
        <v>25431.994905956963</v>
      </c>
      <c r="G96" s="1">
        <f t="shared" si="4"/>
        <v>35869.005094043037</v>
      </c>
      <c r="H96" s="1"/>
    </row>
    <row r="97" spans="1:8" x14ac:dyDescent="0.25">
      <c r="A97" s="4">
        <v>47488</v>
      </c>
      <c r="B97" s="4"/>
      <c r="C97" s="20">
        <f t="shared" si="5"/>
        <v>5994540.8880103566</v>
      </c>
      <c r="D97" s="20">
        <f t="shared" si="6"/>
        <v>35717.472791061715</v>
      </c>
      <c r="E97" s="20">
        <v>61301</v>
      </c>
      <c r="F97" s="1">
        <f t="shared" si="3"/>
        <v>25583.527208938285</v>
      </c>
      <c r="G97" s="1">
        <f t="shared" si="4"/>
        <v>35717.472791061715</v>
      </c>
      <c r="H97" s="1"/>
    </row>
    <row r="98" spans="1:8" x14ac:dyDescent="0.25">
      <c r="A98" s="4">
        <v>47519</v>
      </c>
      <c r="B98" s="4"/>
      <c r="C98" s="20">
        <f t="shared" si="5"/>
        <v>5968957.3608014183</v>
      </c>
      <c r="D98" s="20">
        <f t="shared" si="6"/>
        <v>35565.037608108454</v>
      </c>
      <c r="E98" s="20">
        <v>61301</v>
      </c>
      <c r="F98" s="1">
        <f t="shared" si="3"/>
        <v>25735.962391891546</v>
      </c>
      <c r="G98" s="1">
        <f t="shared" si="4"/>
        <v>35565.037608108454</v>
      </c>
      <c r="H98" s="1"/>
    </row>
    <row r="99" spans="1:8" x14ac:dyDescent="0.25">
      <c r="A99" s="4">
        <v>47547</v>
      </c>
      <c r="B99" s="4"/>
      <c r="C99" s="20">
        <f t="shared" si="5"/>
        <v>5943221.3984095268</v>
      </c>
      <c r="D99" s="20">
        <f t="shared" si="6"/>
        <v>35411.694165523433</v>
      </c>
      <c r="E99" s="20">
        <v>61301</v>
      </c>
      <c r="F99" s="1">
        <f t="shared" si="3"/>
        <v>25889.305834476567</v>
      </c>
      <c r="G99" s="1">
        <f t="shared" si="4"/>
        <v>35411.694165523433</v>
      </c>
      <c r="H99" s="1"/>
    </row>
    <row r="100" spans="1:8" x14ac:dyDescent="0.25">
      <c r="A100" s="4">
        <v>47578</v>
      </c>
      <c r="B100" s="4"/>
      <c r="C100" s="20">
        <f t="shared" si="5"/>
        <v>5917332.09257505</v>
      </c>
      <c r="D100" s="20">
        <f t="shared" si="6"/>
        <v>35257.437051593013</v>
      </c>
      <c r="E100" s="20">
        <v>61301</v>
      </c>
      <c r="F100" s="1">
        <f t="shared" si="3"/>
        <v>26043.562948406987</v>
      </c>
      <c r="G100" s="1">
        <f t="shared" si="4"/>
        <v>35257.437051593013</v>
      </c>
      <c r="H100" s="1"/>
    </row>
    <row r="101" spans="1:8" x14ac:dyDescent="0.25">
      <c r="A101" s="4">
        <v>47608</v>
      </c>
      <c r="B101" s="4"/>
      <c r="C101" s="20">
        <f t="shared" si="5"/>
        <v>5891288.5296266433</v>
      </c>
      <c r="D101" s="20">
        <f t="shared" si="6"/>
        <v>35102.260822358752</v>
      </c>
      <c r="E101" s="20">
        <v>61301</v>
      </c>
      <c r="F101" s="1">
        <f t="shared" si="3"/>
        <v>26198.739177641248</v>
      </c>
      <c r="G101" s="1">
        <f t="shared" si="4"/>
        <v>35102.260822358752</v>
      </c>
      <c r="H101" s="1"/>
    </row>
    <row r="102" spans="1:8" x14ac:dyDescent="0.25">
      <c r="A102" s="4">
        <v>47639</v>
      </c>
      <c r="B102" s="4"/>
      <c r="C102" s="20">
        <f t="shared" si="5"/>
        <v>5865089.7904490018</v>
      </c>
      <c r="D102" s="20">
        <f t="shared" si="6"/>
        <v>34946.160001425305</v>
      </c>
      <c r="E102" s="20">
        <v>61301</v>
      </c>
      <c r="F102" s="1">
        <f t="shared" si="3"/>
        <v>26354.839998574695</v>
      </c>
      <c r="G102" s="1">
        <f t="shared" si="4"/>
        <v>34946.160001425305</v>
      </c>
      <c r="H102" s="1"/>
    </row>
    <row r="103" spans="1:8" x14ac:dyDescent="0.25">
      <c r="A103" s="4">
        <v>47669</v>
      </c>
      <c r="B103" s="4"/>
      <c r="C103" s="20">
        <f t="shared" si="5"/>
        <v>5838734.9504504269</v>
      </c>
      <c r="D103" s="20">
        <f t="shared" si="6"/>
        <v>34789.129079767132</v>
      </c>
      <c r="E103" s="20">
        <v>61301</v>
      </c>
      <c r="F103" s="1">
        <f t="shared" si="3"/>
        <v>26511.870920232868</v>
      </c>
      <c r="G103" s="1">
        <f t="shared" si="4"/>
        <v>34789.129079767132</v>
      </c>
      <c r="H103" s="1"/>
    </row>
    <row r="104" spans="1:8" x14ac:dyDescent="0.25">
      <c r="A104" s="4">
        <v>47700</v>
      </c>
      <c r="B104" s="4"/>
      <c r="C104" s="20">
        <f t="shared" si="5"/>
        <v>5812223.0795301944</v>
      </c>
      <c r="D104" s="20">
        <f t="shared" si="6"/>
        <v>34631.162515534081</v>
      </c>
      <c r="E104" s="20">
        <v>61301</v>
      </c>
      <c r="F104" s="1">
        <f t="shared" si="3"/>
        <v>26669.837484465919</v>
      </c>
      <c r="G104" s="1">
        <f t="shared" si="4"/>
        <v>34631.162515534081</v>
      </c>
      <c r="H104" s="1"/>
    </row>
    <row r="105" spans="1:8" x14ac:dyDescent="0.25">
      <c r="A105" s="4">
        <v>47731</v>
      </c>
      <c r="B105" s="4"/>
      <c r="C105" s="20">
        <f t="shared" si="5"/>
        <v>5785553.2420457285</v>
      </c>
      <c r="D105" s="20">
        <f t="shared" si="6"/>
        <v>34472.2547338558</v>
      </c>
      <c r="E105" s="20">
        <v>61301</v>
      </c>
      <c r="F105" s="1">
        <f t="shared" si="3"/>
        <v>26828.7452661442</v>
      </c>
      <c r="G105" s="1">
        <f t="shared" si="4"/>
        <v>34472.2547338558</v>
      </c>
      <c r="H105" s="1"/>
    </row>
    <row r="106" spans="1:8" x14ac:dyDescent="0.25">
      <c r="A106" s="4">
        <v>47761</v>
      </c>
      <c r="B106" s="4"/>
      <c r="C106" s="20">
        <f t="shared" si="5"/>
        <v>5758724.4967795843</v>
      </c>
      <c r="D106" s="20">
        <f t="shared" si="6"/>
        <v>34312.400126645029</v>
      </c>
      <c r="E106" s="20">
        <v>61301</v>
      </c>
      <c r="F106" s="1">
        <f t="shared" si="3"/>
        <v>26988.599873354971</v>
      </c>
      <c r="G106" s="1">
        <f t="shared" si="4"/>
        <v>34312.400126645029</v>
      </c>
      <c r="H106" s="1"/>
    </row>
    <row r="107" spans="1:8" x14ac:dyDescent="0.25">
      <c r="A107" s="4">
        <v>47792</v>
      </c>
      <c r="B107" s="4"/>
      <c r="C107" s="20">
        <f t="shared" si="5"/>
        <v>5731735.8969062297</v>
      </c>
      <c r="D107" s="20">
        <f t="shared" si="6"/>
        <v>34151.593052399621</v>
      </c>
      <c r="E107" s="20">
        <v>61301</v>
      </c>
      <c r="F107" s="1">
        <f t="shared" si="3"/>
        <v>27149.406947600379</v>
      </c>
      <c r="G107" s="1">
        <f t="shared" si="4"/>
        <v>34151.593052399621</v>
      </c>
      <c r="H107" s="1"/>
    </row>
    <row r="108" spans="1:8" x14ac:dyDescent="0.25">
      <c r="A108" s="4">
        <v>47822</v>
      </c>
      <c r="B108" s="4"/>
      <c r="C108" s="20">
        <f t="shared" si="5"/>
        <v>5704586.489958629</v>
      </c>
      <c r="D108" s="20">
        <f t="shared" si="6"/>
        <v>33989.827836003504</v>
      </c>
      <c r="E108" s="20">
        <v>61301</v>
      </c>
      <c r="F108" s="1">
        <f t="shared" si="3"/>
        <v>27311.172163996496</v>
      </c>
      <c r="G108" s="1">
        <f t="shared" si="4"/>
        <v>33989.827836003504</v>
      </c>
      <c r="H108" s="1"/>
    </row>
    <row r="109" spans="1:8" x14ac:dyDescent="0.25">
      <c r="A109" s="4">
        <v>47853</v>
      </c>
      <c r="B109" s="4"/>
      <c r="C109" s="20">
        <f t="shared" si="5"/>
        <v>5677275.3177946322</v>
      </c>
      <c r="D109" s="20">
        <f t="shared" si="6"/>
        <v>33827.098768526354</v>
      </c>
      <c r="E109" s="20">
        <v>61301</v>
      </c>
      <c r="F109" s="1">
        <f t="shared" ref="F109:F172" si="7">E109-D109</f>
        <v>27473.901231473646</v>
      </c>
      <c r="G109" s="1">
        <f t="shared" ref="G109:G172" si="8">D109</f>
        <v>33827.098768526354</v>
      </c>
      <c r="H109" s="1"/>
    </row>
    <row r="110" spans="1:8" x14ac:dyDescent="0.25">
      <c r="A110" s="4">
        <v>47884</v>
      </c>
      <c r="B110" s="4"/>
      <c r="C110" s="20">
        <f t="shared" ref="C110:C173" si="9">C109-F109-H110</f>
        <v>5649801.4165631589</v>
      </c>
      <c r="D110" s="20">
        <f t="shared" si="6"/>
        <v>33663.400107022157</v>
      </c>
      <c r="E110" s="20">
        <v>61301</v>
      </c>
      <c r="F110" s="1">
        <f t="shared" si="7"/>
        <v>27637.599892977843</v>
      </c>
      <c r="G110" s="1">
        <f t="shared" si="8"/>
        <v>33663.400107022157</v>
      </c>
      <c r="H110" s="1"/>
    </row>
    <row r="111" spans="1:8" x14ac:dyDescent="0.25">
      <c r="A111" s="4">
        <v>47912</v>
      </c>
      <c r="B111" s="4"/>
      <c r="C111" s="20">
        <f t="shared" si="9"/>
        <v>5622163.8166701812</v>
      </c>
      <c r="D111" s="20">
        <f t="shared" si="6"/>
        <v>33498.7260743265</v>
      </c>
      <c r="E111" s="20">
        <v>61301</v>
      </c>
      <c r="F111" s="1">
        <f t="shared" si="7"/>
        <v>27802.2739256735</v>
      </c>
      <c r="G111" s="1">
        <f t="shared" si="8"/>
        <v>33498.7260743265</v>
      </c>
      <c r="H111" s="1"/>
    </row>
    <row r="112" spans="1:8" x14ac:dyDescent="0.25">
      <c r="A112" s="4">
        <v>47943</v>
      </c>
      <c r="B112" s="4"/>
      <c r="C112" s="20">
        <f t="shared" si="9"/>
        <v>5594361.542744508</v>
      </c>
      <c r="D112" s="20">
        <f t="shared" si="6"/>
        <v>33333.070858852698</v>
      </c>
      <c r="E112" s="20">
        <v>61301</v>
      </c>
      <c r="F112" s="1">
        <f t="shared" si="7"/>
        <v>27967.929141147302</v>
      </c>
      <c r="G112" s="1">
        <f t="shared" si="8"/>
        <v>33333.070858852698</v>
      </c>
      <c r="H112" s="1"/>
    </row>
    <row r="113" spans="1:8" x14ac:dyDescent="0.25">
      <c r="A113" s="4">
        <v>47973</v>
      </c>
      <c r="B113" s="4"/>
      <c r="C113" s="20">
        <f t="shared" si="9"/>
        <v>5566393.613603361</v>
      </c>
      <c r="D113" s="20">
        <f t="shared" si="6"/>
        <v>33166.428614386699</v>
      </c>
      <c r="E113" s="20">
        <v>61301</v>
      </c>
      <c r="F113" s="1">
        <f t="shared" si="7"/>
        <v>28134.571385613301</v>
      </c>
      <c r="G113" s="1">
        <f t="shared" si="8"/>
        <v>33166.428614386699</v>
      </c>
      <c r="H113" s="1"/>
    </row>
    <row r="114" spans="1:8" x14ac:dyDescent="0.25">
      <c r="A114" s="4">
        <v>48004</v>
      </c>
      <c r="B114" s="4"/>
      <c r="C114" s="20">
        <f t="shared" si="9"/>
        <v>5538259.0422177473</v>
      </c>
      <c r="D114" s="20">
        <f t="shared" si="6"/>
        <v>32998.793459880748</v>
      </c>
      <c r="E114" s="20">
        <v>61301</v>
      </c>
      <c r="F114" s="1">
        <f t="shared" si="7"/>
        <v>28302.206540119252</v>
      </c>
      <c r="G114" s="1">
        <f t="shared" si="8"/>
        <v>32998.793459880748</v>
      </c>
      <c r="H114" s="1"/>
    </row>
    <row r="115" spans="1:8" x14ac:dyDescent="0.25">
      <c r="A115" s="4">
        <v>48034</v>
      </c>
      <c r="B115" s="4"/>
      <c r="C115" s="20">
        <f t="shared" si="9"/>
        <v>5509956.8356776284</v>
      </c>
      <c r="D115" s="20">
        <f t="shared" si="6"/>
        <v>32830.159479245871</v>
      </c>
      <c r="E115" s="20">
        <v>61301</v>
      </c>
      <c r="F115" s="1">
        <f t="shared" si="7"/>
        <v>28470.840520754129</v>
      </c>
      <c r="G115" s="1">
        <f t="shared" si="8"/>
        <v>32830.159479245871</v>
      </c>
      <c r="H115" s="1"/>
    </row>
    <row r="116" spans="1:8" x14ac:dyDescent="0.25">
      <c r="A116" s="4">
        <v>48065</v>
      </c>
      <c r="B116" s="4"/>
      <c r="C116" s="20">
        <f t="shared" si="9"/>
        <v>5481485.9951568739</v>
      </c>
      <c r="D116" s="20">
        <f t="shared" si="6"/>
        <v>32660.520721143042</v>
      </c>
      <c r="E116" s="20">
        <v>61301</v>
      </c>
      <c r="F116" s="1">
        <f t="shared" si="7"/>
        <v>28640.479278856958</v>
      </c>
      <c r="G116" s="1">
        <f t="shared" si="8"/>
        <v>32660.520721143042</v>
      </c>
      <c r="H116" s="1"/>
    </row>
    <row r="117" spans="1:8" x14ac:dyDescent="0.25">
      <c r="A117" s="4">
        <v>48096</v>
      </c>
      <c r="B117" s="4"/>
      <c r="C117" s="20">
        <f t="shared" si="9"/>
        <v>5452845.5158780171</v>
      </c>
      <c r="D117" s="20">
        <f t="shared" si="6"/>
        <v>32489.871198773191</v>
      </c>
      <c r="E117" s="20">
        <v>61301</v>
      </c>
      <c r="F117" s="1">
        <f t="shared" si="7"/>
        <v>28811.128801226809</v>
      </c>
      <c r="G117" s="1">
        <f t="shared" si="8"/>
        <v>32489.871198773191</v>
      </c>
      <c r="H117" s="1"/>
    </row>
    <row r="118" spans="1:8" x14ac:dyDescent="0.25">
      <c r="A118" s="4">
        <v>48126</v>
      </c>
      <c r="B118" s="4"/>
      <c r="C118" s="20">
        <f t="shared" si="9"/>
        <v>5424034.3870767904</v>
      </c>
      <c r="D118" s="20">
        <f t="shared" si="6"/>
        <v>32318.204889665882</v>
      </c>
      <c r="E118" s="20">
        <v>61301</v>
      </c>
      <c r="F118" s="1">
        <f t="shared" si="7"/>
        <v>28982.795110334118</v>
      </c>
      <c r="G118" s="1">
        <f t="shared" si="8"/>
        <v>32318.204889665882</v>
      </c>
      <c r="H118" s="1"/>
    </row>
    <row r="119" spans="1:8" x14ac:dyDescent="0.25">
      <c r="A119" s="4">
        <v>48157</v>
      </c>
      <c r="B119" s="4"/>
      <c r="C119" s="20">
        <f t="shared" si="9"/>
        <v>5395051.5919664567</v>
      </c>
      <c r="D119" s="20">
        <f t="shared" si="6"/>
        <v>32145.515735466808</v>
      </c>
      <c r="E119" s="20">
        <v>61301</v>
      </c>
      <c r="F119" s="1">
        <f t="shared" si="7"/>
        <v>29155.484264533192</v>
      </c>
      <c r="G119" s="1">
        <f t="shared" si="8"/>
        <v>32145.515735466808</v>
      </c>
      <c r="H119" s="1"/>
    </row>
    <row r="120" spans="1:8" x14ac:dyDescent="0.25">
      <c r="A120" s="4">
        <v>48187</v>
      </c>
      <c r="B120" s="4"/>
      <c r="C120" s="20">
        <f t="shared" si="9"/>
        <v>5365896.1077019237</v>
      </c>
      <c r="D120" s="20">
        <f t="shared" si="6"/>
        <v>31971.797641723966</v>
      </c>
      <c r="E120" s="20">
        <v>61301</v>
      </c>
      <c r="F120" s="1">
        <f t="shared" si="7"/>
        <v>29329.202358276034</v>
      </c>
      <c r="G120" s="1">
        <f t="shared" si="8"/>
        <v>31971.797641723966</v>
      </c>
      <c r="H120" s="1"/>
    </row>
    <row r="121" spans="1:8" x14ac:dyDescent="0.25">
      <c r="A121" s="4">
        <v>48218</v>
      </c>
      <c r="B121" s="4"/>
      <c r="C121" s="20">
        <f t="shared" si="9"/>
        <v>5336566.905343648</v>
      </c>
      <c r="D121" s="20">
        <f t="shared" si="6"/>
        <v>31797.044477672574</v>
      </c>
      <c r="E121" s="20">
        <v>61301</v>
      </c>
      <c r="F121" s="1">
        <f t="shared" si="7"/>
        <v>29503.955522327426</v>
      </c>
      <c r="G121" s="1">
        <f t="shared" si="8"/>
        <v>31797.044477672574</v>
      </c>
      <c r="H121" s="1"/>
    </row>
    <row r="122" spans="1:8" x14ac:dyDescent="0.25">
      <c r="A122" s="4">
        <v>48249</v>
      </c>
      <c r="B122" s="4"/>
      <c r="C122" s="20">
        <f t="shared" si="9"/>
        <v>5307062.9498213204</v>
      </c>
      <c r="D122" s="20">
        <f t="shared" si="6"/>
        <v>31621.250076018707</v>
      </c>
      <c r="E122" s="20">
        <v>61301</v>
      </c>
      <c r="F122" s="1">
        <f t="shared" si="7"/>
        <v>29679.749923981293</v>
      </c>
      <c r="G122" s="1">
        <f t="shared" si="8"/>
        <v>31621.250076018707</v>
      </c>
      <c r="H122" s="1"/>
    </row>
    <row r="123" spans="1:8" x14ac:dyDescent="0.25">
      <c r="A123" s="4">
        <v>48278</v>
      </c>
      <c r="B123" s="4"/>
      <c r="C123" s="20">
        <f t="shared" si="9"/>
        <v>5277383.1998973386</v>
      </c>
      <c r="D123" s="20">
        <f t="shared" si="6"/>
        <v>31444.408232721646</v>
      </c>
      <c r="E123" s="20">
        <v>61301</v>
      </c>
      <c r="F123" s="1">
        <f t="shared" si="7"/>
        <v>29856.591767278354</v>
      </c>
      <c r="G123" s="1">
        <f t="shared" si="8"/>
        <v>31444.408232721646</v>
      </c>
      <c r="H123" s="1"/>
    </row>
    <row r="124" spans="1:8" x14ac:dyDescent="0.25">
      <c r="A124" s="4">
        <v>48309</v>
      </c>
      <c r="B124" s="4"/>
      <c r="C124" s="20">
        <f t="shared" si="9"/>
        <v>5247526.6081300601</v>
      </c>
      <c r="D124" s="20">
        <f t="shared" si="6"/>
        <v>31266.512706774945</v>
      </c>
      <c r="E124" s="20">
        <v>61301</v>
      </c>
      <c r="F124" s="1">
        <f t="shared" si="7"/>
        <v>30034.487293225055</v>
      </c>
      <c r="G124" s="1">
        <f t="shared" si="8"/>
        <v>31266.512706774945</v>
      </c>
      <c r="H124" s="1"/>
    </row>
    <row r="125" spans="1:8" x14ac:dyDescent="0.25">
      <c r="A125" s="4">
        <v>48339</v>
      </c>
      <c r="B125" s="4"/>
      <c r="C125" s="20">
        <f t="shared" si="9"/>
        <v>5217492.1208368354</v>
      </c>
      <c r="D125" s="20">
        <f t="shared" si="6"/>
        <v>31087.557219986149</v>
      </c>
      <c r="E125" s="20">
        <v>61301</v>
      </c>
      <c r="F125" s="1">
        <f t="shared" si="7"/>
        <v>30213.442780013851</v>
      </c>
      <c r="G125" s="1">
        <f t="shared" si="8"/>
        <v>31087.557219986149</v>
      </c>
      <c r="H125" s="1"/>
    </row>
    <row r="126" spans="1:8" x14ac:dyDescent="0.25">
      <c r="A126" s="4">
        <v>48370</v>
      </c>
      <c r="B126" s="4"/>
      <c r="C126" s="20">
        <f t="shared" si="9"/>
        <v>5187278.6780568212</v>
      </c>
      <c r="D126" s="20">
        <f t="shared" si="6"/>
        <v>30907.535456755228</v>
      </c>
      <c r="E126" s="20">
        <v>61301</v>
      </c>
      <c r="F126" s="1">
        <f t="shared" si="7"/>
        <v>30393.464543244772</v>
      </c>
      <c r="G126" s="1">
        <f t="shared" si="8"/>
        <v>30907.535456755228</v>
      </c>
      <c r="H126" s="1"/>
    </row>
    <row r="127" spans="1:8" x14ac:dyDescent="0.25">
      <c r="A127" s="4">
        <v>48400</v>
      </c>
      <c r="B127" s="4"/>
      <c r="C127" s="20">
        <f t="shared" si="9"/>
        <v>5156885.2135135764</v>
      </c>
      <c r="D127" s="20">
        <f t="shared" si="6"/>
        <v>30726.441063851729</v>
      </c>
      <c r="E127" s="20">
        <v>61301</v>
      </c>
      <c r="F127" s="1">
        <f t="shared" si="7"/>
        <v>30574.558936148271</v>
      </c>
      <c r="G127" s="1">
        <f t="shared" si="8"/>
        <v>30726.441063851729</v>
      </c>
      <c r="H127" s="1"/>
    </row>
    <row r="128" spans="1:8" x14ac:dyDescent="0.25">
      <c r="A128" s="4">
        <v>48431</v>
      </c>
      <c r="B128" s="4"/>
      <c r="C128" s="20">
        <f t="shared" si="9"/>
        <v>5126310.6545774285</v>
      </c>
      <c r="D128" s="20">
        <f t="shared" si="6"/>
        <v>30544.267650190512</v>
      </c>
      <c r="E128" s="20">
        <v>61301</v>
      </c>
      <c r="F128" s="1">
        <f t="shared" si="7"/>
        <v>30756.732349809488</v>
      </c>
      <c r="G128" s="1">
        <f t="shared" si="8"/>
        <v>30544.267650190512</v>
      </c>
      <c r="H128" s="1"/>
    </row>
    <row r="129" spans="1:8" x14ac:dyDescent="0.25">
      <c r="A129" s="4">
        <v>48462</v>
      </c>
      <c r="B129" s="4"/>
      <c r="C129" s="20">
        <f t="shared" si="9"/>
        <v>5095553.9222276192</v>
      </c>
      <c r="D129" s="20">
        <f t="shared" si="6"/>
        <v>30361.008786606235</v>
      </c>
      <c r="E129" s="20">
        <v>61301</v>
      </c>
      <c r="F129" s="1">
        <f t="shared" si="7"/>
        <v>30939.991213393765</v>
      </c>
      <c r="G129" s="1">
        <f t="shared" si="8"/>
        <v>30361.008786606235</v>
      </c>
      <c r="H129" s="1"/>
    </row>
    <row r="130" spans="1:8" x14ac:dyDescent="0.25">
      <c r="A130" s="4">
        <v>48492</v>
      </c>
      <c r="B130" s="4"/>
      <c r="C130" s="20">
        <f t="shared" si="9"/>
        <v>5064613.9310142258</v>
      </c>
      <c r="D130" s="20">
        <f t="shared" si="6"/>
        <v>30176.658005626432</v>
      </c>
      <c r="E130" s="20">
        <v>61301</v>
      </c>
      <c r="F130" s="1">
        <f t="shared" si="7"/>
        <v>31124.341994373568</v>
      </c>
      <c r="G130" s="1">
        <f t="shared" si="8"/>
        <v>30176.658005626432</v>
      </c>
      <c r="H130" s="1"/>
    </row>
    <row r="131" spans="1:8" x14ac:dyDescent="0.25">
      <c r="A131" s="4">
        <v>48523</v>
      </c>
      <c r="B131" s="4"/>
      <c r="C131" s="20">
        <f t="shared" si="9"/>
        <v>5033489.5890198527</v>
      </c>
      <c r="D131" s="20">
        <f t="shared" si="6"/>
        <v>29991.208801243294</v>
      </c>
      <c r="E131" s="20">
        <v>61301</v>
      </c>
      <c r="F131" s="1">
        <f t="shared" si="7"/>
        <v>31309.791198756706</v>
      </c>
      <c r="G131" s="1">
        <f t="shared" si="8"/>
        <v>29991.208801243294</v>
      </c>
      <c r="H131" s="1"/>
    </row>
    <row r="132" spans="1:8" x14ac:dyDescent="0.25">
      <c r="A132" s="4">
        <v>48553</v>
      </c>
      <c r="B132" s="4"/>
      <c r="C132" s="20">
        <f t="shared" si="9"/>
        <v>5002179.7978210961</v>
      </c>
      <c r="D132" s="20">
        <f t="shared" si="6"/>
        <v>29804.654628684035</v>
      </c>
      <c r="E132" s="20">
        <v>61301</v>
      </c>
      <c r="F132" s="1">
        <f t="shared" si="7"/>
        <v>31496.345371315965</v>
      </c>
      <c r="G132" s="1">
        <f t="shared" si="8"/>
        <v>29804.654628684035</v>
      </c>
      <c r="H132" s="1"/>
    </row>
    <row r="133" spans="1:8" x14ac:dyDescent="0.25">
      <c r="A133" s="4">
        <v>48584</v>
      </c>
      <c r="B133" s="4"/>
      <c r="C133" s="20">
        <f t="shared" si="9"/>
        <v>4970683.45244978</v>
      </c>
      <c r="D133" s="20">
        <f t="shared" si="6"/>
        <v>29616.988904179943</v>
      </c>
      <c r="E133" s="20">
        <v>61301</v>
      </c>
      <c r="F133" s="1">
        <f t="shared" si="7"/>
        <v>31684.011095820057</v>
      </c>
      <c r="G133" s="1">
        <f t="shared" si="8"/>
        <v>29616.988904179943</v>
      </c>
      <c r="H133" s="1"/>
    </row>
    <row r="134" spans="1:8" x14ac:dyDescent="0.25">
      <c r="A134" s="4">
        <v>48615</v>
      </c>
      <c r="B134" s="4"/>
      <c r="C134" s="20">
        <f t="shared" si="9"/>
        <v>4938999.44135396</v>
      </c>
      <c r="D134" s="20">
        <f t="shared" si="6"/>
        <v>29428.205004734016</v>
      </c>
      <c r="E134" s="20">
        <v>61301</v>
      </c>
      <c r="F134" s="1">
        <f t="shared" si="7"/>
        <v>31872.794995265984</v>
      </c>
      <c r="G134" s="1">
        <f t="shared" si="8"/>
        <v>29428.205004734016</v>
      </c>
      <c r="H134" s="1"/>
    </row>
    <row r="135" spans="1:8" x14ac:dyDescent="0.25">
      <c r="A135" s="4">
        <v>48643</v>
      </c>
      <c r="B135" s="4"/>
      <c r="C135" s="20">
        <f t="shared" si="9"/>
        <v>4907126.6463586939</v>
      </c>
      <c r="D135" s="20">
        <f t="shared" si="6"/>
        <v>29238.296267887225</v>
      </c>
      <c r="E135" s="20">
        <v>61301</v>
      </c>
      <c r="F135" s="1">
        <f t="shared" si="7"/>
        <v>32062.703732112775</v>
      </c>
      <c r="G135" s="1">
        <f t="shared" si="8"/>
        <v>29238.296267887225</v>
      </c>
      <c r="H135" s="1"/>
    </row>
    <row r="136" spans="1:8" x14ac:dyDescent="0.25">
      <c r="A136" s="4">
        <v>48674</v>
      </c>
      <c r="B136" s="4"/>
      <c r="C136" s="20">
        <f t="shared" si="9"/>
        <v>4875063.9426265815</v>
      </c>
      <c r="D136" s="20">
        <f t="shared" ref="D136:D199" si="10">($C$1%*C136)/12</f>
        <v>29047.255991483384</v>
      </c>
      <c r="E136" s="20">
        <v>61301</v>
      </c>
      <c r="F136" s="1">
        <f t="shared" si="7"/>
        <v>32253.744008516616</v>
      </c>
      <c r="G136" s="1">
        <f t="shared" si="8"/>
        <v>29047.255991483384</v>
      </c>
      <c r="H136" s="1"/>
    </row>
    <row r="137" spans="1:8" x14ac:dyDescent="0.25">
      <c r="A137" s="4">
        <v>48704</v>
      </c>
      <c r="B137" s="4"/>
      <c r="C137" s="20">
        <f t="shared" si="9"/>
        <v>4842810.1986180646</v>
      </c>
      <c r="D137" s="20">
        <f t="shared" si="10"/>
        <v>28855.077433432638</v>
      </c>
      <c r="E137" s="20">
        <v>61301</v>
      </c>
      <c r="F137" s="1">
        <f t="shared" si="7"/>
        <v>32445.922566567362</v>
      </c>
      <c r="G137" s="1">
        <f t="shared" si="8"/>
        <v>28855.077433432638</v>
      </c>
      <c r="H137" s="1"/>
    </row>
    <row r="138" spans="1:8" x14ac:dyDescent="0.25">
      <c r="A138" s="4">
        <v>48735</v>
      </c>
      <c r="B138" s="14"/>
      <c r="C138" s="20">
        <f t="shared" si="9"/>
        <v>4810364.2760514971</v>
      </c>
      <c r="D138" s="20">
        <f t="shared" si="10"/>
        <v>28661.753811473507</v>
      </c>
      <c r="E138" s="20">
        <v>61301</v>
      </c>
      <c r="F138" s="1">
        <f t="shared" si="7"/>
        <v>32639.246188526493</v>
      </c>
      <c r="G138" s="1">
        <f t="shared" si="8"/>
        <v>28661.753811473507</v>
      </c>
      <c r="H138" s="1"/>
    </row>
    <row r="139" spans="1:8" x14ac:dyDescent="0.25">
      <c r="A139" s="4">
        <v>48765</v>
      </c>
      <c r="B139" s="14"/>
      <c r="C139" s="20">
        <f t="shared" si="9"/>
        <v>4777725.029862971</v>
      </c>
      <c r="D139" s="20">
        <f t="shared" si="10"/>
        <v>28467.278302933541</v>
      </c>
      <c r="E139" s="20">
        <v>61301</v>
      </c>
      <c r="F139" s="1">
        <f t="shared" si="7"/>
        <v>32833.721697066459</v>
      </c>
      <c r="G139" s="1">
        <f t="shared" si="8"/>
        <v>28467.278302933541</v>
      </c>
      <c r="H139" s="1"/>
    </row>
    <row r="140" spans="1:8" x14ac:dyDescent="0.25">
      <c r="A140" s="4">
        <v>48796</v>
      </c>
      <c r="B140" s="14"/>
      <c r="C140" s="20">
        <f t="shared" si="9"/>
        <v>4744891.3081659041</v>
      </c>
      <c r="D140" s="20">
        <f t="shared" si="10"/>
        <v>28271.644044488512</v>
      </c>
      <c r="E140" s="20">
        <v>61301</v>
      </c>
      <c r="F140" s="1">
        <f t="shared" si="7"/>
        <v>33029.355955511492</v>
      </c>
      <c r="G140" s="1">
        <f t="shared" si="8"/>
        <v>28271.644044488512</v>
      </c>
      <c r="H140" s="1"/>
    </row>
    <row r="141" spans="1:8" x14ac:dyDescent="0.25">
      <c r="A141" s="4">
        <v>48827</v>
      </c>
      <c r="B141" s="14"/>
      <c r="C141" s="20">
        <f t="shared" si="9"/>
        <v>4711861.9522103928</v>
      </c>
      <c r="D141" s="20">
        <f t="shared" si="10"/>
        <v>28074.844131920257</v>
      </c>
      <c r="E141" s="20">
        <v>61301</v>
      </c>
      <c r="F141" s="1">
        <f t="shared" si="7"/>
        <v>33226.155868079746</v>
      </c>
      <c r="G141" s="1">
        <f t="shared" si="8"/>
        <v>28074.844131920257</v>
      </c>
      <c r="H141" s="1"/>
    </row>
    <row r="142" spans="1:8" x14ac:dyDescent="0.25">
      <c r="A142" s="4">
        <v>48857</v>
      </c>
      <c r="B142" s="14"/>
      <c r="C142" s="20">
        <f t="shared" si="9"/>
        <v>4678635.7963423133</v>
      </c>
      <c r="D142" s="20">
        <f t="shared" si="10"/>
        <v>27876.871619872953</v>
      </c>
      <c r="E142" s="20">
        <v>61301</v>
      </c>
      <c r="F142" s="1">
        <f t="shared" si="7"/>
        <v>33424.128380127047</v>
      </c>
      <c r="G142" s="1">
        <f t="shared" si="8"/>
        <v>27876.871619872953</v>
      </c>
      <c r="H142" s="1"/>
    </row>
    <row r="143" spans="1:8" x14ac:dyDescent="0.25">
      <c r="A143" s="4">
        <v>48888</v>
      </c>
      <c r="B143" s="14"/>
      <c r="C143" s="20">
        <f t="shared" si="9"/>
        <v>4645211.667962186</v>
      </c>
      <c r="D143" s="20">
        <f t="shared" si="10"/>
        <v>27677.719521608029</v>
      </c>
      <c r="E143" s="20">
        <v>61301</v>
      </c>
      <c r="F143" s="1">
        <f t="shared" si="7"/>
        <v>33623.280478391971</v>
      </c>
      <c r="G143" s="1">
        <f t="shared" si="8"/>
        <v>27677.719521608029</v>
      </c>
      <c r="H143" s="1"/>
    </row>
    <row r="144" spans="1:8" x14ac:dyDescent="0.25">
      <c r="A144" s="4">
        <v>48918</v>
      </c>
      <c r="B144" s="14"/>
      <c r="C144" s="20">
        <f t="shared" si="9"/>
        <v>4611588.3874837942</v>
      </c>
      <c r="D144" s="20">
        <f t="shared" si="10"/>
        <v>27477.380808757607</v>
      </c>
      <c r="E144" s="20">
        <v>61301</v>
      </c>
      <c r="F144" s="1">
        <f t="shared" si="7"/>
        <v>33823.619191242396</v>
      </c>
      <c r="G144" s="1">
        <f t="shared" si="8"/>
        <v>27477.380808757607</v>
      </c>
      <c r="H144" s="1"/>
    </row>
    <row r="145" spans="1:8" x14ac:dyDescent="0.25">
      <c r="A145" s="4">
        <v>48949</v>
      </c>
      <c r="B145" s="14"/>
      <c r="C145" s="20">
        <f t="shared" si="9"/>
        <v>4577764.7682925519</v>
      </c>
      <c r="D145" s="20">
        <f t="shared" si="10"/>
        <v>27275.848411076458</v>
      </c>
      <c r="E145" s="20">
        <v>61301</v>
      </c>
      <c r="F145" s="1">
        <f t="shared" si="7"/>
        <v>34025.151588923545</v>
      </c>
      <c r="G145" s="1">
        <f t="shared" si="8"/>
        <v>27275.848411076458</v>
      </c>
      <c r="H145" s="1"/>
    </row>
    <row r="146" spans="1:8" x14ac:dyDescent="0.25">
      <c r="A146" s="4">
        <v>48980</v>
      </c>
      <c r="B146" s="14"/>
      <c r="C146" s="20">
        <f t="shared" si="9"/>
        <v>4543739.6167036286</v>
      </c>
      <c r="D146" s="20">
        <f t="shared" si="10"/>
        <v>27073.115216192455</v>
      </c>
      <c r="E146" s="20">
        <v>61301</v>
      </c>
      <c r="F146" s="1">
        <f t="shared" si="7"/>
        <v>34227.884783807545</v>
      </c>
      <c r="G146" s="1">
        <f t="shared" si="8"/>
        <v>27073.115216192455</v>
      </c>
      <c r="H146" s="1"/>
    </row>
    <row r="147" spans="1:8" x14ac:dyDescent="0.25">
      <c r="A147" s="4">
        <v>49008</v>
      </c>
      <c r="B147" s="14"/>
      <c r="C147" s="20">
        <f t="shared" si="9"/>
        <v>4509511.7319198214</v>
      </c>
      <c r="D147" s="20">
        <f t="shared" si="10"/>
        <v>26869.174069355606</v>
      </c>
      <c r="E147" s="20">
        <v>61301</v>
      </c>
      <c r="F147" s="1">
        <f t="shared" si="7"/>
        <v>34431.825930644394</v>
      </c>
      <c r="G147" s="1">
        <f t="shared" si="8"/>
        <v>26869.174069355606</v>
      </c>
      <c r="H147" s="1"/>
    </row>
    <row r="148" spans="1:8" x14ac:dyDescent="0.25">
      <c r="A148" s="4">
        <v>49039</v>
      </c>
      <c r="B148" s="14"/>
      <c r="C148" s="20">
        <f t="shared" si="9"/>
        <v>4475079.9059891766</v>
      </c>
      <c r="D148" s="20">
        <f t="shared" si="10"/>
        <v>26664.017773185511</v>
      </c>
      <c r="E148" s="20">
        <v>61301</v>
      </c>
      <c r="F148" s="1">
        <f t="shared" si="7"/>
        <v>34636.982226814493</v>
      </c>
      <c r="G148" s="1">
        <f t="shared" si="8"/>
        <v>26664.017773185511</v>
      </c>
      <c r="H148" s="1"/>
    </row>
    <row r="149" spans="1:8" x14ac:dyDescent="0.25">
      <c r="A149" s="4">
        <v>49069</v>
      </c>
      <c r="B149" s="14"/>
      <c r="C149" s="20">
        <f t="shared" si="9"/>
        <v>4440442.9237623625</v>
      </c>
      <c r="D149" s="20">
        <f t="shared" si="10"/>
        <v>26457.63908741741</v>
      </c>
      <c r="E149" s="20">
        <v>61301</v>
      </c>
      <c r="F149" s="1">
        <f t="shared" si="7"/>
        <v>34843.36091258259</v>
      </c>
      <c r="G149" s="1">
        <f t="shared" si="8"/>
        <v>26457.63908741741</v>
      </c>
      <c r="H149" s="1"/>
    </row>
    <row r="150" spans="1:8" x14ac:dyDescent="0.25">
      <c r="A150" s="4">
        <v>49100</v>
      </c>
      <c r="B150" s="14"/>
      <c r="C150" s="20">
        <f t="shared" si="9"/>
        <v>4405599.5628497796</v>
      </c>
      <c r="D150" s="20">
        <f t="shared" si="10"/>
        <v>26250.030728646609</v>
      </c>
      <c r="E150" s="20">
        <v>61301</v>
      </c>
      <c r="F150" s="1">
        <f t="shared" si="7"/>
        <v>35050.969271353388</v>
      </c>
      <c r="G150" s="1">
        <f t="shared" si="8"/>
        <v>26250.030728646609</v>
      </c>
      <c r="H150" s="1"/>
    </row>
    <row r="151" spans="1:8" x14ac:dyDescent="0.25">
      <c r="A151" s="4">
        <v>49130</v>
      </c>
      <c r="B151" s="14"/>
      <c r="C151" s="20">
        <f t="shared" si="9"/>
        <v>4370548.5935784262</v>
      </c>
      <c r="D151" s="20">
        <f t="shared" si="10"/>
        <v>26041.185370071456</v>
      </c>
      <c r="E151" s="20">
        <v>61301</v>
      </c>
      <c r="F151" s="1">
        <f t="shared" si="7"/>
        <v>35259.814629928544</v>
      </c>
      <c r="G151" s="1">
        <f t="shared" si="8"/>
        <v>26041.185370071456</v>
      </c>
      <c r="H151" s="1"/>
    </row>
    <row r="152" spans="1:8" x14ac:dyDescent="0.25">
      <c r="A152" s="4">
        <v>49161</v>
      </c>
      <c r="B152" s="14"/>
      <c r="C152" s="20">
        <f t="shared" si="9"/>
        <v>4335288.778948498</v>
      </c>
      <c r="D152" s="20">
        <f t="shared" si="10"/>
        <v>25831.095641234802</v>
      </c>
      <c r="E152" s="20">
        <v>61301</v>
      </c>
      <c r="F152" s="1">
        <f t="shared" si="7"/>
        <v>35469.904358765198</v>
      </c>
      <c r="G152" s="1">
        <f t="shared" si="8"/>
        <v>25831.095641234802</v>
      </c>
      <c r="H152" s="1"/>
    </row>
    <row r="153" spans="1:8" x14ac:dyDescent="0.25">
      <c r="A153" s="4">
        <v>49192</v>
      </c>
      <c r="B153" s="14"/>
      <c r="C153" s="20">
        <f t="shared" si="9"/>
        <v>4299818.8745897328</v>
      </c>
      <c r="D153" s="20">
        <f t="shared" si="10"/>
        <v>25619.754127763827</v>
      </c>
      <c r="E153" s="20">
        <v>61301</v>
      </c>
      <c r="F153" s="1">
        <f t="shared" si="7"/>
        <v>35681.245872236177</v>
      </c>
      <c r="G153" s="1">
        <f t="shared" si="8"/>
        <v>25619.754127763827</v>
      </c>
      <c r="H153" s="1"/>
    </row>
    <row r="154" spans="1:8" x14ac:dyDescent="0.25">
      <c r="A154" s="4">
        <v>49222</v>
      </c>
      <c r="B154" s="14"/>
      <c r="C154" s="20">
        <f t="shared" si="9"/>
        <v>4264137.628717497</v>
      </c>
      <c r="D154" s="20">
        <f t="shared" si="10"/>
        <v>25407.153371108423</v>
      </c>
      <c r="E154" s="20">
        <v>61301</v>
      </c>
      <c r="F154" s="1">
        <f t="shared" si="7"/>
        <v>35893.846628891581</v>
      </c>
      <c r="G154" s="1">
        <f t="shared" si="8"/>
        <v>25407.153371108423</v>
      </c>
      <c r="H154" s="1"/>
    </row>
    <row r="155" spans="1:8" x14ac:dyDescent="0.25">
      <c r="A155" s="4">
        <v>49253</v>
      </c>
      <c r="B155" s="14"/>
      <c r="C155" s="20">
        <f t="shared" si="9"/>
        <v>4228243.7820886057</v>
      </c>
      <c r="D155" s="20">
        <f t="shared" si="10"/>
        <v>25193.285868277944</v>
      </c>
      <c r="E155" s="20">
        <v>61301</v>
      </c>
      <c r="F155" s="1">
        <f t="shared" si="7"/>
        <v>36107.714131722052</v>
      </c>
      <c r="G155" s="1">
        <f t="shared" si="8"/>
        <v>25193.285868277944</v>
      </c>
      <c r="H155" s="1"/>
    </row>
    <row r="156" spans="1:8" x14ac:dyDescent="0.25">
      <c r="A156" s="4">
        <v>49283</v>
      </c>
      <c r="B156" s="14"/>
      <c r="C156" s="20">
        <f t="shared" si="9"/>
        <v>4192136.0679568835</v>
      </c>
      <c r="D156" s="20">
        <f t="shared" si="10"/>
        <v>24978.144071576433</v>
      </c>
      <c r="E156" s="20">
        <v>61301</v>
      </c>
      <c r="F156" s="1">
        <f t="shared" si="7"/>
        <v>36322.855928423567</v>
      </c>
      <c r="G156" s="1">
        <f t="shared" si="8"/>
        <v>24978.144071576433</v>
      </c>
      <c r="H156" s="1"/>
    </row>
    <row r="157" spans="1:8" x14ac:dyDescent="0.25">
      <c r="A157" s="4">
        <v>49314</v>
      </c>
      <c r="B157" s="14"/>
      <c r="C157" s="20">
        <f t="shared" si="9"/>
        <v>4155813.2120284601</v>
      </c>
      <c r="D157" s="20">
        <f t="shared" si="10"/>
        <v>24761.720388336242</v>
      </c>
      <c r="E157" s="20">
        <v>61301</v>
      </c>
      <c r="F157" s="1">
        <f t="shared" si="7"/>
        <v>36539.279611663762</v>
      </c>
      <c r="G157" s="1">
        <f t="shared" si="8"/>
        <v>24761.720388336242</v>
      </c>
      <c r="H157" s="1"/>
    </row>
    <row r="158" spans="1:8" x14ac:dyDescent="0.25">
      <c r="A158" s="4">
        <v>49345</v>
      </c>
      <c r="B158" s="14"/>
      <c r="C158" s="20">
        <f t="shared" si="9"/>
        <v>4119273.9324167962</v>
      </c>
      <c r="D158" s="20">
        <f t="shared" si="10"/>
        <v>24544.007180650078</v>
      </c>
      <c r="E158" s="20">
        <v>61301</v>
      </c>
      <c r="F158" s="1">
        <f t="shared" si="7"/>
        <v>36756.992819349922</v>
      </c>
      <c r="G158" s="1">
        <f t="shared" si="8"/>
        <v>24544.007180650078</v>
      </c>
      <c r="H158" s="1"/>
    </row>
    <row r="159" spans="1:8" x14ac:dyDescent="0.25">
      <c r="A159" s="4">
        <v>49373</v>
      </c>
      <c r="B159" s="14"/>
      <c r="C159" s="20">
        <f t="shared" si="9"/>
        <v>4082516.9395974465</v>
      </c>
      <c r="D159" s="20">
        <f t="shared" si="10"/>
        <v>24324.996765101456</v>
      </c>
      <c r="E159" s="20">
        <v>61301</v>
      </c>
      <c r="F159" s="1">
        <f t="shared" si="7"/>
        <v>36976.003234898541</v>
      </c>
      <c r="G159" s="1">
        <f t="shared" si="8"/>
        <v>24324.996765101456</v>
      </c>
      <c r="H159" s="1"/>
    </row>
    <row r="160" spans="1:8" x14ac:dyDescent="0.25">
      <c r="A160" s="4">
        <v>49404</v>
      </c>
      <c r="B160" s="14"/>
      <c r="C160" s="20">
        <f t="shared" si="9"/>
        <v>4045540.9363625478</v>
      </c>
      <c r="D160" s="20">
        <f t="shared" si="10"/>
        <v>24104.681412493519</v>
      </c>
      <c r="E160" s="20">
        <v>61301</v>
      </c>
      <c r="F160" s="1">
        <f t="shared" si="7"/>
        <v>37196.318587506481</v>
      </c>
      <c r="G160" s="1">
        <f t="shared" si="8"/>
        <v>24104.681412493519</v>
      </c>
      <c r="H160" s="1"/>
    </row>
    <row r="161" spans="1:8" x14ac:dyDescent="0.25">
      <c r="A161" s="4">
        <v>49434</v>
      </c>
      <c r="B161" s="14"/>
      <c r="C161" s="20">
        <f t="shared" si="9"/>
        <v>4008344.6177750411</v>
      </c>
      <c r="D161" s="20">
        <f t="shared" si="10"/>
        <v>23883.05334757629</v>
      </c>
      <c r="E161" s="20">
        <v>61301</v>
      </c>
      <c r="F161" s="1">
        <f t="shared" si="7"/>
        <v>37417.946652423707</v>
      </c>
      <c r="G161" s="1">
        <f t="shared" si="8"/>
        <v>23883.05334757629</v>
      </c>
      <c r="H161" s="1"/>
    </row>
    <row r="162" spans="1:8" x14ac:dyDescent="0.25">
      <c r="A162" s="4">
        <v>49465</v>
      </c>
      <c r="B162" s="14"/>
      <c r="C162" s="20">
        <f t="shared" si="9"/>
        <v>3970926.6711226176</v>
      </c>
      <c r="D162" s="20">
        <f t="shared" si="10"/>
        <v>23660.104748772264</v>
      </c>
      <c r="E162" s="20">
        <v>61301</v>
      </c>
      <c r="F162" s="1">
        <f t="shared" si="7"/>
        <v>37640.895251227732</v>
      </c>
      <c r="G162" s="1">
        <f t="shared" si="8"/>
        <v>23660.104748772264</v>
      </c>
      <c r="H162" s="1"/>
    </row>
    <row r="163" spans="1:8" x14ac:dyDescent="0.25">
      <c r="A163" s="4">
        <v>49495</v>
      </c>
      <c r="B163" s="14"/>
      <c r="C163" s="20">
        <f t="shared" si="9"/>
        <v>3933285.77587139</v>
      </c>
      <c r="D163" s="20">
        <f t="shared" si="10"/>
        <v>23435.82774790037</v>
      </c>
      <c r="E163" s="20">
        <v>61301</v>
      </c>
      <c r="F163" s="1">
        <f t="shared" si="7"/>
        <v>37865.172252099626</v>
      </c>
      <c r="G163" s="1">
        <f t="shared" si="8"/>
        <v>23435.82774790037</v>
      </c>
      <c r="H163" s="1"/>
    </row>
    <row r="164" spans="1:8" x14ac:dyDescent="0.25">
      <c r="A164" s="4">
        <v>49526</v>
      </c>
      <c r="B164" s="14"/>
      <c r="C164" s="20">
        <f t="shared" si="9"/>
        <v>3895420.6036192905</v>
      </c>
      <c r="D164" s="20">
        <f t="shared" si="10"/>
        <v>23210.214429898275</v>
      </c>
      <c r="E164" s="20">
        <v>61301</v>
      </c>
      <c r="F164" s="1">
        <f t="shared" si="7"/>
        <v>38090.785570101725</v>
      </c>
      <c r="G164" s="1">
        <f t="shared" si="8"/>
        <v>23210.214429898275</v>
      </c>
      <c r="H164" s="1"/>
    </row>
    <row r="165" spans="1:8" x14ac:dyDescent="0.25">
      <c r="A165" s="4">
        <v>49557</v>
      </c>
      <c r="B165" s="14"/>
      <c r="C165" s="20">
        <f t="shared" si="9"/>
        <v>3857329.8180491887</v>
      </c>
      <c r="D165" s="20">
        <f t="shared" si="10"/>
        <v>22983.256832543088</v>
      </c>
      <c r="E165" s="20">
        <v>61301</v>
      </c>
      <c r="F165" s="1">
        <f t="shared" si="7"/>
        <v>38317.743167456909</v>
      </c>
      <c r="G165" s="1">
        <f t="shared" si="8"/>
        <v>22983.256832543088</v>
      </c>
      <c r="H165" s="1"/>
    </row>
    <row r="166" spans="1:8" x14ac:dyDescent="0.25">
      <c r="A166" s="4">
        <v>49587</v>
      </c>
      <c r="B166" s="14"/>
      <c r="C166" s="20">
        <f t="shared" si="9"/>
        <v>3819012.074881732</v>
      </c>
      <c r="D166" s="20">
        <f t="shared" si="10"/>
        <v>22754.946946170323</v>
      </c>
      <c r="E166" s="20">
        <v>61301</v>
      </c>
      <c r="F166" s="1">
        <f t="shared" si="7"/>
        <v>38546.053053829673</v>
      </c>
      <c r="G166" s="1">
        <f t="shared" si="8"/>
        <v>22754.946946170323</v>
      </c>
      <c r="H166" s="1"/>
    </row>
    <row r="167" spans="1:8" x14ac:dyDescent="0.25">
      <c r="A167" s="4">
        <v>49618</v>
      </c>
      <c r="B167" s="14"/>
      <c r="C167" s="20">
        <f t="shared" si="9"/>
        <v>3780466.0218279022</v>
      </c>
      <c r="D167" s="20">
        <f t="shared" si="10"/>
        <v>22525.276713391253</v>
      </c>
      <c r="E167" s="20">
        <v>61301</v>
      </c>
      <c r="F167" s="1">
        <f t="shared" si="7"/>
        <v>38775.723286608743</v>
      </c>
      <c r="G167" s="1">
        <f t="shared" si="8"/>
        <v>22525.276713391253</v>
      </c>
      <c r="H167" s="1"/>
    </row>
    <row r="168" spans="1:8" x14ac:dyDescent="0.25">
      <c r="A168" s="4">
        <v>49648</v>
      </c>
      <c r="B168" s="14"/>
      <c r="C168" s="20">
        <f t="shared" si="9"/>
        <v>3741690.2985412935</v>
      </c>
      <c r="D168" s="20">
        <f t="shared" si="10"/>
        <v>22294.238028808541</v>
      </c>
      <c r="E168" s="20">
        <v>61301</v>
      </c>
      <c r="F168" s="1">
        <f t="shared" si="7"/>
        <v>39006.761971191459</v>
      </c>
      <c r="G168" s="1">
        <f t="shared" si="8"/>
        <v>22294.238028808541</v>
      </c>
      <c r="H168" s="1"/>
    </row>
    <row r="169" spans="1:8" x14ac:dyDescent="0.25">
      <c r="A169" s="4">
        <v>49679</v>
      </c>
      <c r="B169" s="14"/>
      <c r="C169" s="20">
        <f t="shared" si="9"/>
        <v>3702683.536570102</v>
      </c>
      <c r="D169" s="20">
        <f t="shared" si="10"/>
        <v>22061.822738730192</v>
      </c>
      <c r="E169" s="20">
        <v>61301</v>
      </c>
      <c r="F169" s="1">
        <f t="shared" si="7"/>
        <v>39239.177261269811</v>
      </c>
      <c r="G169" s="1">
        <f t="shared" si="8"/>
        <v>22061.822738730192</v>
      </c>
      <c r="H169" s="1"/>
    </row>
    <row r="170" spans="1:8" x14ac:dyDescent="0.25">
      <c r="A170" s="4">
        <v>49710</v>
      </c>
      <c r="B170" s="14"/>
      <c r="C170" s="20">
        <f t="shared" si="9"/>
        <v>3663444.3593088323</v>
      </c>
      <c r="D170" s="20">
        <f t="shared" si="10"/>
        <v>21828.022640881794</v>
      </c>
      <c r="E170" s="20">
        <v>61301</v>
      </c>
      <c r="F170" s="1">
        <f t="shared" si="7"/>
        <v>39472.977359118202</v>
      </c>
      <c r="G170" s="1">
        <f t="shared" si="8"/>
        <v>21828.022640881794</v>
      </c>
      <c r="H170" s="1"/>
    </row>
    <row r="171" spans="1:8" x14ac:dyDescent="0.25">
      <c r="A171" s="4">
        <v>49739</v>
      </c>
      <c r="B171" s="14"/>
      <c r="C171" s="20">
        <f t="shared" si="9"/>
        <v>3623971.3819497139</v>
      </c>
      <c r="D171" s="20">
        <f t="shared" si="10"/>
        <v>21592.829484117046</v>
      </c>
      <c r="E171" s="20">
        <v>61301</v>
      </c>
      <c r="F171" s="1">
        <f t="shared" si="7"/>
        <v>39708.170515882957</v>
      </c>
      <c r="G171" s="1">
        <f t="shared" si="8"/>
        <v>21592.829484117046</v>
      </c>
      <c r="H171" s="1"/>
    </row>
    <row r="172" spans="1:8" x14ac:dyDescent="0.25">
      <c r="A172" s="4">
        <v>49770</v>
      </c>
      <c r="B172" s="14"/>
      <c r="C172" s="20">
        <f t="shared" si="9"/>
        <v>3584263.2114338311</v>
      </c>
      <c r="D172" s="20">
        <f t="shared" si="10"/>
        <v>21356.23496812658</v>
      </c>
      <c r="E172" s="20">
        <v>61301</v>
      </c>
      <c r="F172" s="1">
        <f t="shared" si="7"/>
        <v>39944.765031873423</v>
      </c>
      <c r="G172" s="1">
        <f t="shared" si="8"/>
        <v>21356.23496812658</v>
      </c>
      <c r="H172" s="1"/>
    </row>
    <row r="173" spans="1:8" x14ac:dyDescent="0.25">
      <c r="A173" s="4">
        <v>49800</v>
      </c>
      <c r="B173" s="14"/>
      <c r="C173" s="20">
        <f t="shared" si="9"/>
        <v>3544318.4464019579</v>
      </c>
      <c r="D173" s="20">
        <f t="shared" si="10"/>
        <v>21118.230743145003</v>
      </c>
      <c r="E173" s="20">
        <v>61301</v>
      </c>
      <c r="F173" s="1">
        <f t="shared" ref="F173:F236" si="11">E173-D173</f>
        <v>40182.769256854997</v>
      </c>
      <c r="G173" s="1">
        <f t="shared" ref="G173:G236" si="12">D173</f>
        <v>21118.230743145003</v>
      </c>
      <c r="H173" s="1"/>
    </row>
    <row r="174" spans="1:8" x14ac:dyDescent="0.25">
      <c r="A174" s="4">
        <v>49831</v>
      </c>
      <c r="B174" s="14"/>
      <c r="C174" s="20">
        <f t="shared" ref="C174:C237" si="13">C173-F173-H174</f>
        <v>3504135.677145103</v>
      </c>
      <c r="D174" s="20">
        <f t="shared" si="10"/>
        <v>20878.808409656242</v>
      </c>
      <c r="E174" s="20">
        <v>61301</v>
      </c>
      <c r="F174" s="1">
        <f t="shared" si="11"/>
        <v>40422.191590343762</v>
      </c>
      <c r="G174" s="1">
        <f t="shared" si="12"/>
        <v>20878.808409656242</v>
      </c>
      <c r="H174" s="1"/>
    </row>
    <row r="175" spans="1:8" x14ac:dyDescent="0.25">
      <c r="A175" s="4">
        <v>49861</v>
      </c>
      <c r="B175" s="14"/>
      <c r="C175" s="20">
        <f t="shared" si="13"/>
        <v>3463713.4855547594</v>
      </c>
      <c r="D175" s="20">
        <f t="shared" si="10"/>
        <v>20637.959518097112</v>
      </c>
      <c r="E175" s="20">
        <v>61301</v>
      </c>
      <c r="F175" s="1">
        <f t="shared" si="11"/>
        <v>40663.040481902892</v>
      </c>
      <c r="G175" s="1">
        <f t="shared" si="12"/>
        <v>20637.959518097112</v>
      </c>
      <c r="H175" s="1"/>
    </row>
    <row r="176" spans="1:8" x14ac:dyDescent="0.25">
      <c r="A176" s="4">
        <v>49892</v>
      </c>
      <c r="B176" s="14"/>
      <c r="C176" s="20">
        <f t="shared" si="13"/>
        <v>3423050.4450728567</v>
      </c>
      <c r="D176" s="20">
        <f t="shared" si="10"/>
        <v>20395.675568559109</v>
      </c>
      <c r="E176" s="20">
        <v>61301</v>
      </c>
      <c r="F176" s="1">
        <f t="shared" si="11"/>
        <v>40905.324431440895</v>
      </c>
      <c r="G176" s="1">
        <f t="shared" si="12"/>
        <v>20395.675568559109</v>
      </c>
      <c r="H176" s="1"/>
    </row>
    <row r="177" spans="1:8" x14ac:dyDescent="0.25">
      <c r="A177" s="4">
        <v>49923</v>
      </c>
      <c r="B177" s="14"/>
      <c r="C177" s="20">
        <f t="shared" si="13"/>
        <v>3382145.1206414159</v>
      </c>
      <c r="D177" s="20">
        <f t="shared" si="10"/>
        <v>20151.948010488439</v>
      </c>
      <c r="E177" s="20">
        <v>61301</v>
      </c>
      <c r="F177" s="1">
        <f t="shared" si="11"/>
        <v>41149.051989511558</v>
      </c>
      <c r="G177" s="1">
        <f t="shared" si="12"/>
        <v>20151.948010488439</v>
      </c>
      <c r="H177" s="1"/>
    </row>
    <row r="178" spans="1:8" x14ac:dyDescent="0.25">
      <c r="A178" s="4">
        <v>49953</v>
      </c>
      <c r="B178" s="14"/>
      <c r="C178" s="20">
        <f t="shared" si="13"/>
        <v>3340996.0686519044</v>
      </c>
      <c r="D178" s="20">
        <f t="shared" si="10"/>
        <v>19906.768242384267</v>
      </c>
      <c r="E178" s="20">
        <v>61301</v>
      </c>
      <c r="F178" s="1">
        <f t="shared" si="11"/>
        <v>41394.231757615737</v>
      </c>
      <c r="G178" s="1">
        <f t="shared" si="12"/>
        <v>19906.768242384267</v>
      </c>
      <c r="H178" s="1"/>
    </row>
    <row r="179" spans="1:8" x14ac:dyDescent="0.25">
      <c r="A179" s="4">
        <v>49984</v>
      </c>
      <c r="B179" s="14"/>
      <c r="C179" s="20">
        <f t="shared" si="13"/>
        <v>3299601.8368942887</v>
      </c>
      <c r="D179" s="20">
        <f t="shared" si="10"/>
        <v>19660.12761149514</v>
      </c>
      <c r="E179" s="20">
        <v>61301</v>
      </c>
      <c r="F179" s="1">
        <f t="shared" si="11"/>
        <v>41640.87238850486</v>
      </c>
      <c r="G179" s="1">
        <f t="shared" si="12"/>
        <v>19660.12761149514</v>
      </c>
      <c r="H179" s="1"/>
    </row>
    <row r="180" spans="1:8" x14ac:dyDescent="0.25">
      <c r="A180" s="4">
        <v>50014</v>
      </c>
      <c r="B180" s="14"/>
      <c r="C180" s="20">
        <f t="shared" si="13"/>
        <v>3257960.9645057837</v>
      </c>
      <c r="D180" s="20">
        <f t="shared" si="10"/>
        <v>19412.017413513629</v>
      </c>
      <c r="E180" s="20">
        <v>61301</v>
      </c>
      <c r="F180" s="1">
        <f t="shared" si="11"/>
        <v>41888.982586486367</v>
      </c>
      <c r="G180" s="1">
        <f t="shared" si="12"/>
        <v>19412.017413513629</v>
      </c>
      <c r="H180" s="1"/>
    </row>
    <row r="181" spans="1:8" x14ac:dyDescent="0.25">
      <c r="A181" s="4">
        <v>50045</v>
      </c>
      <c r="B181" s="14"/>
      <c r="C181" s="20">
        <f t="shared" si="13"/>
        <v>3216071.9819192975</v>
      </c>
      <c r="D181" s="20">
        <f t="shared" si="10"/>
        <v>19162.428892269148</v>
      </c>
      <c r="E181" s="20">
        <v>61301</v>
      </c>
      <c r="F181" s="1">
        <f t="shared" si="11"/>
        <v>42138.571107730852</v>
      </c>
      <c r="G181" s="1">
        <f t="shared" si="12"/>
        <v>19162.428892269148</v>
      </c>
      <c r="H181" s="1"/>
    </row>
    <row r="182" spans="1:8" x14ac:dyDescent="0.25">
      <c r="A182" s="4">
        <v>50076</v>
      </c>
      <c r="B182" s="14"/>
      <c r="C182" s="20">
        <f t="shared" si="13"/>
        <v>3173933.4108115667</v>
      </c>
      <c r="D182" s="20">
        <f t="shared" si="10"/>
        <v>18911.353239418921</v>
      </c>
      <c r="E182" s="20">
        <v>61301</v>
      </c>
      <c r="F182" s="1">
        <f t="shared" si="11"/>
        <v>42389.646760581076</v>
      </c>
      <c r="G182" s="1">
        <f t="shared" si="12"/>
        <v>18911.353239418921</v>
      </c>
      <c r="H182" s="1"/>
    </row>
    <row r="183" spans="1:8" x14ac:dyDescent="0.25">
      <c r="A183" s="4">
        <v>50104</v>
      </c>
      <c r="B183" s="14"/>
      <c r="C183" s="20">
        <f t="shared" si="13"/>
        <v>3131543.7640509857</v>
      </c>
      <c r="D183" s="20">
        <f t="shared" si="10"/>
        <v>18658.781594137126</v>
      </c>
      <c r="E183" s="20">
        <v>61301</v>
      </c>
      <c r="F183" s="1">
        <f t="shared" si="11"/>
        <v>42642.218405862877</v>
      </c>
      <c r="G183" s="1">
        <f t="shared" si="12"/>
        <v>18658.781594137126</v>
      </c>
      <c r="H183" s="1"/>
    </row>
    <row r="184" spans="1:8" x14ac:dyDescent="0.25">
      <c r="A184" s="4">
        <v>50135</v>
      </c>
      <c r="B184" s="14"/>
      <c r="C184" s="20">
        <f t="shared" si="13"/>
        <v>3088901.5456451229</v>
      </c>
      <c r="D184" s="20">
        <f t="shared" si="10"/>
        <v>18404.705042802194</v>
      </c>
      <c r="E184" s="20">
        <v>61301</v>
      </c>
      <c r="F184" s="1">
        <f t="shared" si="11"/>
        <v>42896.29495719781</v>
      </c>
      <c r="G184" s="1">
        <f t="shared" si="12"/>
        <v>18404.705042802194</v>
      </c>
      <c r="H184" s="1"/>
    </row>
    <row r="185" spans="1:8" x14ac:dyDescent="0.25">
      <c r="A185" s="4">
        <v>50165</v>
      </c>
      <c r="B185" s="14"/>
      <c r="C185" s="20">
        <f t="shared" si="13"/>
        <v>3046005.2506879251</v>
      </c>
      <c r="D185" s="20">
        <f t="shared" si="10"/>
        <v>18149.114618682222</v>
      </c>
      <c r="E185" s="20">
        <v>61301</v>
      </c>
      <c r="F185" s="1">
        <f t="shared" si="11"/>
        <v>43151.885381317778</v>
      </c>
      <c r="G185" s="1">
        <f t="shared" si="12"/>
        <v>18149.114618682222</v>
      </c>
      <c r="H185" s="1"/>
    </row>
    <row r="186" spans="1:8" x14ac:dyDescent="0.25">
      <c r="A186" s="4">
        <v>50196</v>
      </c>
      <c r="B186" s="14"/>
      <c r="C186" s="20">
        <f t="shared" si="13"/>
        <v>3002853.3653066074</v>
      </c>
      <c r="D186" s="20">
        <f t="shared" si="10"/>
        <v>17892.001301618537</v>
      </c>
      <c r="E186" s="20">
        <v>61301</v>
      </c>
      <c r="F186" s="1">
        <f t="shared" si="11"/>
        <v>43408.99869838146</v>
      </c>
      <c r="G186" s="1">
        <f t="shared" si="12"/>
        <v>17892.001301618537</v>
      </c>
      <c r="H186" s="1"/>
    </row>
    <row r="187" spans="1:8" x14ac:dyDescent="0.25">
      <c r="A187" s="4">
        <v>50226</v>
      </c>
      <c r="B187" s="14"/>
      <c r="C187" s="20">
        <f t="shared" si="13"/>
        <v>2959444.3666082262</v>
      </c>
      <c r="D187" s="20">
        <f t="shared" si="10"/>
        <v>17633.356017707349</v>
      </c>
      <c r="E187" s="20">
        <v>61301</v>
      </c>
      <c r="F187" s="1">
        <f t="shared" si="11"/>
        <v>43667.643982292648</v>
      </c>
      <c r="G187" s="1">
        <f t="shared" si="12"/>
        <v>17633.356017707349</v>
      </c>
      <c r="H187" s="1"/>
    </row>
    <row r="188" spans="1:8" x14ac:dyDescent="0.25">
      <c r="A188" s="4">
        <v>50257</v>
      </c>
      <c r="B188" s="14"/>
      <c r="C188" s="20">
        <f t="shared" si="13"/>
        <v>2915776.7226259336</v>
      </c>
      <c r="D188" s="20">
        <f t="shared" si="10"/>
        <v>17373.169638979522</v>
      </c>
      <c r="E188" s="20">
        <v>61301</v>
      </c>
      <c r="F188" s="1">
        <f t="shared" si="11"/>
        <v>43927.830361020475</v>
      </c>
      <c r="G188" s="1">
        <f t="shared" si="12"/>
        <v>17373.169638979522</v>
      </c>
      <c r="H188" s="1"/>
    </row>
    <row r="189" spans="1:8" x14ac:dyDescent="0.25">
      <c r="A189" s="4">
        <v>50288</v>
      </c>
      <c r="B189" s="14"/>
      <c r="C189" s="20">
        <f t="shared" si="13"/>
        <v>2871848.8922649133</v>
      </c>
      <c r="D189" s="20">
        <f t="shared" si="10"/>
        <v>17111.432983078445</v>
      </c>
      <c r="E189" s="20">
        <v>61301</v>
      </c>
      <c r="F189" s="1">
        <f t="shared" si="11"/>
        <v>44189.567016921559</v>
      </c>
      <c r="G189" s="1">
        <f t="shared" si="12"/>
        <v>17111.432983078445</v>
      </c>
      <c r="H189" s="1"/>
    </row>
    <row r="190" spans="1:8" x14ac:dyDescent="0.25">
      <c r="A190" s="4">
        <v>50318</v>
      </c>
      <c r="B190" s="14"/>
      <c r="C190" s="20">
        <f t="shared" si="13"/>
        <v>2827659.3252479918</v>
      </c>
      <c r="D190" s="20">
        <f t="shared" si="10"/>
        <v>16848.136812935954</v>
      </c>
      <c r="E190" s="20">
        <v>61301</v>
      </c>
      <c r="F190" s="1">
        <f t="shared" si="11"/>
        <v>44452.863187064046</v>
      </c>
      <c r="G190" s="1">
        <f t="shared" si="12"/>
        <v>16848.136812935954</v>
      </c>
      <c r="H190" s="1"/>
    </row>
    <row r="191" spans="1:8" x14ac:dyDescent="0.25">
      <c r="A191" s="4">
        <v>50349</v>
      </c>
      <c r="B191" s="14"/>
      <c r="C191" s="20">
        <f t="shared" si="13"/>
        <v>2783206.4620609279</v>
      </c>
      <c r="D191" s="20">
        <f t="shared" si="10"/>
        <v>16583.271836446362</v>
      </c>
      <c r="E191" s="20">
        <v>61301</v>
      </c>
      <c r="F191" s="1">
        <f t="shared" si="11"/>
        <v>44717.728163553635</v>
      </c>
      <c r="G191" s="1">
        <f t="shared" si="12"/>
        <v>16583.271836446362</v>
      </c>
      <c r="H191" s="1"/>
    </row>
    <row r="192" spans="1:8" x14ac:dyDescent="0.25">
      <c r="A192" s="4">
        <v>50379</v>
      </c>
      <c r="B192" s="14"/>
      <c r="C192" s="20">
        <f t="shared" si="13"/>
        <v>2738488.733897374</v>
      </c>
      <c r="D192" s="20">
        <f t="shared" si="10"/>
        <v>16316.828706138522</v>
      </c>
      <c r="E192" s="20">
        <v>61301</v>
      </c>
      <c r="F192" s="1">
        <f t="shared" si="11"/>
        <v>44984.17129386148</v>
      </c>
      <c r="G192" s="1">
        <f t="shared" si="12"/>
        <v>16316.828706138522</v>
      </c>
      <c r="H192" s="1"/>
    </row>
    <row r="193" spans="1:8" x14ac:dyDescent="0.25">
      <c r="A193" s="4">
        <v>50410</v>
      </c>
      <c r="B193" s="14"/>
      <c r="C193" s="20">
        <f t="shared" si="13"/>
        <v>2693504.5626035123</v>
      </c>
      <c r="D193" s="20">
        <f t="shared" si="10"/>
        <v>16048.798018845928</v>
      </c>
      <c r="E193" s="20">
        <v>61301</v>
      </c>
      <c r="F193" s="1">
        <f t="shared" si="11"/>
        <v>45252.201981154074</v>
      </c>
      <c r="G193" s="1">
        <f t="shared" si="12"/>
        <v>16048.798018845928</v>
      </c>
      <c r="H193" s="1"/>
    </row>
    <row r="194" spans="1:8" x14ac:dyDescent="0.25">
      <c r="A194" s="4">
        <v>50441</v>
      </c>
      <c r="B194" s="14"/>
      <c r="C194" s="20">
        <f t="shared" si="13"/>
        <v>2648252.360622358</v>
      </c>
      <c r="D194" s="20">
        <f t="shared" si="10"/>
        <v>15779.170315374884</v>
      </c>
      <c r="E194" s="20">
        <v>61301</v>
      </c>
      <c r="F194" s="1">
        <f t="shared" si="11"/>
        <v>45521.829684625118</v>
      </c>
      <c r="G194" s="1">
        <f t="shared" si="12"/>
        <v>15779.170315374884</v>
      </c>
      <c r="H194" s="1"/>
    </row>
    <row r="195" spans="1:8" x14ac:dyDescent="0.25">
      <c r="A195" s="4">
        <v>50469</v>
      </c>
      <c r="B195" s="14"/>
      <c r="C195" s="20">
        <f t="shared" si="13"/>
        <v>2602730.5309377331</v>
      </c>
      <c r="D195" s="20">
        <f t="shared" si="10"/>
        <v>15507.936080170663</v>
      </c>
      <c r="E195" s="20">
        <v>61301</v>
      </c>
      <c r="F195" s="1">
        <f t="shared" si="11"/>
        <v>45793.063919829336</v>
      </c>
      <c r="G195" s="1">
        <f t="shared" si="12"/>
        <v>15507.936080170663</v>
      </c>
      <c r="H195" s="1"/>
    </row>
    <row r="196" spans="1:8" x14ac:dyDescent="0.25">
      <c r="A196" s="4">
        <v>50500</v>
      </c>
      <c r="B196" s="14"/>
      <c r="C196" s="20">
        <f t="shared" si="13"/>
        <v>2556937.4670179039</v>
      </c>
      <c r="D196" s="20">
        <f t="shared" si="10"/>
        <v>15235.08574098168</v>
      </c>
      <c r="E196" s="20">
        <v>61301</v>
      </c>
      <c r="F196" s="1">
        <f t="shared" si="11"/>
        <v>46065.914259018318</v>
      </c>
      <c r="G196" s="1">
        <f t="shared" si="12"/>
        <v>15235.08574098168</v>
      </c>
      <c r="H196" s="1"/>
    </row>
    <row r="197" spans="1:8" x14ac:dyDescent="0.25">
      <c r="A197" s="4">
        <v>50530</v>
      </c>
      <c r="B197" s="14"/>
      <c r="C197" s="20">
        <f t="shared" si="13"/>
        <v>2510871.5527588855</v>
      </c>
      <c r="D197" s="20">
        <f t="shared" si="10"/>
        <v>14960.609668521696</v>
      </c>
      <c r="E197" s="20">
        <v>61301</v>
      </c>
      <c r="F197" s="1">
        <f t="shared" si="11"/>
        <v>46340.390331478302</v>
      </c>
      <c r="G197" s="1">
        <f t="shared" si="12"/>
        <v>14960.609668521696</v>
      </c>
      <c r="H197" s="1"/>
    </row>
    <row r="198" spans="1:8" x14ac:dyDescent="0.25">
      <c r="A198" s="4">
        <v>50561</v>
      </c>
      <c r="B198" s="14"/>
      <c r="C198" s="20">
        <f t="shared" si="13"/>
        <v>2464531.1624274072</v>
      </c>
      <c r="D198" s="20">
        <f t="shared" si="10"/>
        <v>14684.49817612997</v>
      </c>
      <c r="E198" s="20">
        <v>61301</v>
      </c>
      <c r="F198" s="1">
        <f t="shared" si="11"/>
        <v>46616.501823870029</v>
      </c>
      <c r="G198" s="1">
        <f t="shared" si="12"/>
        <v>14684.49817612997</v>
      </c>
      <c r="H198" s="1"/>
    </row>
    <row r="199" spans="1:8" x14ac:dyDescent="0.25">
      <c r="A199" s="4">
        <v>50591</v>
      </c>
      <c r="B199" s="14"/>
      <c r="C199" s="20">
        <f t="shared" si="13"/>
        <v>2417914.6606035372</v>
      </c>
      <c r="D199" s="20">
        <f t="shared" si="10"/>
        <v>14406.74151942941</v>
      </c>
      <c r="E199" s="20">
        <v>61301</v>
      </c>
      <c r="F199" s="1">
        <f t="shared" si="11"/>
        <v>46894.258480570592</v>
      </c>
      <c r="G199" s="1">
        <f t="shared" si="12"/>
        <v>14406.74151942941</v>
      </c>
      <c r="H199" s="1"/>
    </row>
    <row r="200" spans="1:8" x14ac:dyDescent="0.25">
      <c r="A200" s="4">
        <v>50622</v>
      </c>
      <c r="B200" s="14"/>
      <c r="C200" s="20">
        <f t="shared" si="13"/>
        <v>2371020.4021229665</v>
      </c>
      <c r="D200" s="20">
        <f t="shared" ref="D200:D263" si="14">($C$1%*C200)/12</f>
        <v>14127.329895982677</v>
      </c>
      <c r="E200" s="20">
        <v>61301</v>
      </c>
      <c r="F200" s="1">
        <f t="shared" si="11"/>
        <v>47173.670104017321</v>
      </c>
      <c r="G200" s="1">
        <f t="shared" si="12"/>
        <v>14127.329895982677</v>
      </c>
      <c r="H200" s="1"/>
    </row>
    <row r="201" spans="1:8" x14ac:dyDescent="0.25">
      <c r="A201" s="4">
        <v>50653</v>
      </c>
      <c r="B201" s="14"/>
      <c r="C201" s="20">
        <f t="shared" si="13"/>
        <v>2323846.732018949</v>
      </c>
      <c r="D201" s="20">
        <f t="shared" si="14"/>
        <v>13846.25344494624</v>
      </c>
      <c r="E201" s="20">
        <v>61301</v>
      </c>
      <c r="F201" s="1">
        <f t="shared" si="11"/>
        <v>47454.74655505376</v>
      </c>
      <c r="G201" s="1">
        <f t="shared" si="12"/>
        <v>13846.25344494624</v>
      </c>
      <c r="H201" s="1"/>
    </row>
    <row r="202" spans="1:8" x14ac:dyDescent="0.25">
      <c r="A202" s="4">
        <v>50683</v>
      </c>
      <c r="B202" s="14"/>
      <c r="C202" s="20">
        <f t="shared" si="13"/>
        <v>2276391.9854638954</v>
      </c>
      <c r="D202" s="20">
        <f t="shared" si="14"/>
        <v>13563.502246722377</v>
      </c>
      <c r="E202" s="20">
        <v>61301</v>
      </c>
      <c r="F202" s="1">
        <f t="shared" si="11"/>
        <v>47737.497753277625</v>
      </c>
      <c r="G202" s="1">
        <f t="shared" si="12"/>
        <v>13563.502246722377</v>
      </c>
      <c r="H202" s="1"/>
    </row>
    <row r="203" spans="1:8" x14ac:dyDescent="0.25">
      <c r="A203" s="4">
        <v>50714</v>
      </c>
      <c r="B203" s="14"/>
      <c r="C203" s="20">
        <f t="shared" si="13"/>
        <v>2228654.4877106179</v>
      </c>
      <c r="D203" s="20">
        <f t="shared" si="14"/>
        <v>13279.0663226091</v>
      </c>
      <c r="E203" s="20">
        <v>61301</v>
      </c>
      <c r="F203" s="1">
        <f t="shared" si="11"/>
        <v>48021.933677390902</v>
      </c>
      <c r="G203" s="1">
        <f t="shared" si="12"/>
        <v>13279.0663226091</v>
      </c>
      <c r="H203" s="1"/>
    </row>
    <row r="204" spans="1:8" x14ac:dyDescent="0.25">
      <c r="A204" s="4">
        <v>50744</v>
      </c>
      <c r="B204" s="14"/>
      <c r="C204" s="20">
        <f t="shared" si="13"/>
        <v>2180632.5540332273</v>
      </c>
      <c r="D204" s="20">
        <f t="shared" si="14"/>
        <v>12992.93563444798</v>
      </c>
      <c r="E204" s="20">
        <v>61301</v>
      </c>
      <c r="F204" s="1">
        <f t="shared" si="11"/>
        <v>48308.064365552018</v>
      </c>
      <c r="G204" s="1">
        <f t="shared" si="12"/>
        <v>12992.93563444798</v>
      </c>
      <c r="H204" s="1"/>
    </row>
    <row r="205" spans="1:8" x14ac:dyDescent="0.25">
      <c r="A205" s="4">
        <v>50775</v>
      </c>
      <c r="B205" s="14"/>
      <c r="C205" s="20">
        <f t="shared" si="13"/>
        <v>2132324.4896676755</v>
      </c>
      <c r="D205" s="20">
        <f t="shared" si="14"/>
        <v>12705.100084269901</v>
      </c>
      <c r="E205" s="20">
        <v>61301</v>
      </c>
      <c r="F205" s="1">
        <f t="shared" si="11"/>
        <v>48595.8999157301</v>
      </c>
      <c r="G205" s="1">
        <f t="shared" si="12"/>
        <v>12705.100084269901</v>
      </c>
      <c r="H205" s="1"/>
    </row>
    <row r="206" spans="1:8" x14ac:dyDescent="0.25">
      <c r="A206" s="4">
        <v>50806</v>
      </c>
      <c r="B206" s="14"/>
      <c r="C206" s="20">
        <f t="shared" si="13"/>
        <v>2083728.5897519453</v>
      </c>
      <c r="D206" s="20">
        <f t="shared" si="14"/>
        <v>12415.549513938677</v>
      </c>
      <c r="E206" s="20">
        <v>61301</v>
      </c>
      <c r="F206" s="1">
        <f t="shared" si="11"/>
        <v>48885.450486061323</v>
      </c>
      <c r="G206" s="1">
        <f t="shared" si="12"/>
        <v>12415.549513938677</v>
      </c>
      <c r="H206" s="1"/>
    </row>
    <row r="207" spans="1:8" x14ac:dyDescent="0.25">
      <c r="A207" s="4">
        <v>50834</v>
      </c>
      <c r="B207" s="14"/>
      <c r="C207" s="20">
        <f t="shared" si="13"/>
        <v>2034843.1392658839</v>
      </c>
      <c r="D207" s="20">
        <f t="shared" si="14"/>
        <v>12124.27370479256</v>
      </c>
      <c r="E207" s="20">
        <v>61301</v>
      </c>
      <c r="F207" s="1">
        <f t="shared" si="11"/>
        <v>49176.726295207438</v>
      </c>
      <c r="G207" s="1">
        <f t="shared" si="12"/>
        <v>12124.27370479256</v>
      </c>
      <c r="H207" s="1"/>
    </row>
    <row r="208" spans="1:8" x14ac:dyDescent="0.25">
      <c r="A208" s="4">
        <v>50865</v>
      </c>
      <c r="B208" s="14"/>
      <c r="C208" s="20">
        <f t="shared" si="13"/>
        <v>1985666.4129706766</v>
      </c>
      <c r="D208" s="20">
        <f t="shared" si="14"/>
        <v>11831.262377283616</v>
      </c>
      <c r="E208" s="20">
        <v>61301</v>
      </c>
      <c r="F208" s="1">
        <f t="shared" si="11"/>
        <v>49469.737622716384</v>
      </c>
      <c r="G208" s="1">
        <f t="shared" si="12"/>
        <v>11831.262377283616</v>
      </c>
      <c r="H208" s="1"/>
    </row>
    <row r="209" spans="1:8" x14ac:dyDescent="0.25">
      <c r="A209" s="4">
        <v>50895</v>
      </c>
      <c r="B209" s="14"/>
      <c r="C209" s="20">
        <f t="shared" si="13"/>
        <v>1936196.6753479601</v>
      </c>
      <c r="D209" s="20">
        <f t="shared" si="14"/>
        <v>11536.505190614931</v>
      </c>
      <c r="E209" s="20">
        <v>61301</v>
      </c>
      <c r="F209" s="1">
        <f t="shared" si="11"/>
        <v>49764.494809385069</v>
      </c>
      <c r="G209" s="1">
        <f t="shared" si="12"/>
        <v>11536.505190614931</v>
      </c>
      <c r="H209" s="1"/>
    </row>
    <row r="210" spans="1:8" x14ac:dyDescent="0.25">
      <c r="A210" s="4">
        <v>50926</v>
      </c>
      <c r="B210" s="14"/>
      <c r="C210" s="20">
        <f t="shared" si="13"/>
        <v>1886432.1805385749</v>
      </c>
      <c r="D210" s="20">
        <f t="shared" si="14"/>
        <v>11239.991742375678</v>
      </c>
      <c r="E210" s="20">
        <v>61301</v>
      </c>
      <c r="F210" s="1">
        <f t="shared" si="11"/>
        <v>50061.008257624322</v>
      </c>
      <c r="G210" s="1">
        <f t="shared" si="12"/>
        <v>11239.991742375678</v>
      </c>
      <c r="H210" s="1"/>
    </row>
    <row r="211" spans="1:8" x14ac:dyDescent="0.25">
      <c r="A211" s="4">
        <v>50956</v>
      </c>
      <c r="B211" s="14"/>
      <c r="C211" s="20">
        <f t="shared" si="13"/>
        <v>1836371.1722809507</v>
      </c>
      <c r="D211" s="20">
        <f t="shared" si="14"/>
        <v>10941.711568173998</v>
      </c>
      <c r="E211" s="20">
        <v>61301</v>
      </c>
      <c r="F211" s="1">
        <f t="shared" si="11"/>
        <v>50359.288431826004</v>
      </c>
      <c r="G211" s="1">
        <f t="shared" si="12"/>
        <v>10941.711568173998</v>
      </c>
      <c r="H211" s="1"/>
    </row>
    <row r="212" spans="1:8" x14ac:dyDescent="0.25">
      <c r="A212" s="4">
        <v>50987</v>
      </c>
      <c r="B212" s="14"/>
      <c r="C212" s="20">
        <f t="shared" si="13"/>
        <v>1786011.8838491247</v>
      </c>
      <c r="D212" s="20">
        <f t="shared" si="14"/>
        <v>10641.654141267702</v>
      </c>
      <c r="E212" s="20">
        <v>61301</v>
      </c>
      <c r="F212" s="1">
        <f t="shared" si="11"/>
        <v>50659.345858732297</v>
      </c>
      <c r="G212" s="1">
        <f t="shared" si="12"/>
        <v>10641.654141267702</v>
      </c>
      <c r="H212" s="1"/>
    </row>
    <row r="213" spans="1:8" x14ac:dyDescent="0.25">
      <c r="A213" s="4">
        <v>51018</v>
      </c>
      <c r="B213" s="14"/>
      <c r="C213" s="20">
        <f t="shared" si="13"/>
        <v>1735352.5379903924</v>
      </c>
      <c r="D213" s="20">
        <f t="shared" si="14"/>
        <v>10339.808872192756</v>
      </c>
      <c r="E213" s="20">
        <v>61301</v>
      </c>
      <c r="F213" s="1">
        <f t="shared" si="11"/>
        <v>50961.191127807244</v>
      </c>
      <c r="G213" s="1">
        <f t="shared" si="12"/>
        <v>10339.808872192756</v>
      </c>
      <c r="H213" s="1"/>
    </row>
    <row r="214" spans="1:8" x14ac:dyDescent="0.25">
      <c r="A214" s="4">
        <v>51048</v>
      </c>
      <c r="B214" s="14"/>
      <c r="C214" s="20">
        <f t="shared" si="13"/>
        <v>1684391.3468625853</v>
      </c>
      <c r="D214" s="20">
        <f t="shared" si="14"/>
        <v>10036.165108389572</v>
      </c>
      <c r="E214" s="20">
        <v>61301</v>
      </c>
      <c r="F214" s="1">
        <f t="shared" si="11"/>
        <v>51264.83489161043</v>
      </c>
      <c r="G214" s="1">
        <f t="shared" si="12"/>
        <v>10036.165108389572</v>
      </c>
      <c r="H214" s="1"/>
    </row>
    <row r="215" spans="1:8" x14ac:dyDescent="0.25">
      <c r="A215" s="4">
        <v>51079</v>
      </c>
      <c r="B215" s="14"/>
      <c r="C215" s="20">
        <f t="shared" si="13"/>
        <v>1633126.511970975</v>
      </c>
      <c r="D215" s="20">
        <f t="shared" si="14"/>
        <v>9730.7121338270608</v>
      </c>
      <c r="E215" s="20">
        <v>61301</v>
      </c>
      <c r="F215" s="1">
        <f t="shared" si="11"/>
        <v>51570.287866172941</v>
      </c>
      <c r="G215" s="1">
        <f t="shared" si="12"/>
        <v>9730.7121338270608</v>
      </c>
      <c r="H215" s="1"/>
    </row>
    <row r="216" spans="1:8" x14ac:dyDescent="0.25">
      <c r="A216" s="4">
        <v>51109</v>
      </c>
      <c r="B216" s="14"/>
      <c r="C216" s="20">
        <f t="shared" si="13"/>
        <v>1581556.2241048021</v>
      </c>
      <c r="D216" s="20">
        <f t="shared" si="14"/>
        <v>9423.4391686244471</v>
      </c>
      <c r="E216" s="20">
        <v>61301</v>
      </c>
      <c r="F216" s="1">
        <f t="shared" si="11"/>
        <v>51877.560831375551</v>
      </c>
      <c r="G216" s="1">
        <f t="shared" si="12"/>
        <v>9423.4391686244471</v>
      </c>
      <c r="H216" s="1"/>
    </row>
    <row r="217" spans="1:8" x14ac:dyDescent="0.25">
      <c r="A217" s="4">
        <v>51140</v>
      </c>
      <c r="B217" s="14"/>
      <c r="C217" s="20">
        <f t="shared" si="13"/>
        <v>1529678.6632734265</v>
      </c>
      <c r="D217" s="20">
        <f t="shared" si="14"/>
        <v>9114.3353686708342</v>
      </c>
      <c r="E217" s="20">
        <v>61301</v>
      </c>
      <c r="F217" s="1">
        <f t="shared" si="11"/>
        <v>52186.664631329164</v>
      </c>
      <c r="G217" s="1">
        <f t="shared" si="12"/>
        <v>9114.3353686708342</v>
      </c>
      <c r="H217" s="1"/>
    </row>
    <row r="218" spans="1:8" x14ac:dyDescent="0.25">
      <c r="A218" s="4">
        <v>51171</v>
      </c>
      <c r="B218" s="14"/>
      <c r="C218" s="20">
        <f t="shared" si="13"/>
        <v>1477491.9986420972</v>
      </c>
      <c r="D218" s="20">
        <f t="shared" si="14"/>
        <v>8803.389825242497</v>
      </c>
      <c r="E218" s="20">
        <v>61301</v>
      </c>
      <c r="F218" s="1">
        <f t="shared" si="11"/>
        <v>52497.610174757501</v>
      </c>
      <c r="G218" s="1">
        <f t="shared" si="12"/>
        <v>8803.389825242497</v>
      </c>
      <c r="H218" s="1"/>
    </row>
    <row r="219" spans="1:8" x14ac:dyDescent="0.25">
      <c r="A219" s="4">
        <v>51200</v>
      </c>
      <c r="B219" s="14"/>
      <c r="C219" s="20">
        <f t="shared" si="13"/>
        <v>1424994.3884673398</v>
      </c>
      <c r="D219" s="20">
        <f t="shared" si="14"/>
        <v>8490.5915646179001</v>
      </c>
      <c r="E219" s="20">
        <v>61301</v>
      </c>
      <c r="F219" s="1">
        <f t="shared" si="11"/>
        <v>52810.408435382102</v>
      </c>
      <c r="G219" s="1">
        <f t="shared" si="12"/>
        <v>8490.5915646179001</v>
      </c>
      <c r="H219" s="1"/>
    </row>
    <row r="220" spans="1:8" x14ac:dyDescent="0.25">
      <c r="A220" s="4">
        <v>51231</v>
      </c>
      <c r="B220" s="14"/>
      <c r="C220" s="20">
        <f t="shared" si="13"/>
        <v>1372183.9800319576</v>
      </c>
      <c r="D220" s="20">
        <f t="shared" si="14"/>
        <v>8175.9295476904153</v>
      </c>
      <c r="E220" s="20">
        <v>61301</v>
      </c>
      <c r="F220" s="1">
        <f t="shared" si="11"/>
        <v>53125.070452309585</v>
      </c>
      <c r="G220" s="1">
        <f t="shared" si="12"/>
        <v>8175.9295476904153</v>
      </c>
      <c r="H220" s="1"/>
    </row>
    <row r="221" spans="1:8" x14ac:dyDescent="0.25">
      <c r="A221" s="4">
        <v>51261</v>
      </c>
      <c r="B221" s="14"/>
      <c r="C221" s="20">
        <f t="shared" si="13"/>
        <v>1319058.9095796479</v>
      </c>
      <c r="D221" s="20">
        <f t="shared" si="14"/>
        <v>7859.3926695787368</v>
      </c>
      <c r="E221" s="20">
        <v>61301</v>
      </c>
      <c r="F221" s="1">
        <f t="shared" si="11"/>
        <v>53441.607330421262</v>
      </c>
      <c r="G221" s="1">
        <f t="shared" si="12"/>
        <v>7859.3926695787368</v>
      </c>
      <c r="H221" s="1"/>
    </row>
    <row r="222" spans="1:8" x14ac:dyDescent="0.25">
      <c r="A222" s="4">
        <v>51292</v>
      </c>
      <c r="B222" s="14"/>
      <c r="C222" s="20">
        <f t="shared" si="13"/>
        <v>1265617.3022492267</v>
      </c>
      <c r="D222" s="20">
        <f t="shared" si="14"/>
        <v>7540.9697592349767</v>
      </c>
      <c r="E222" s="20">
        <v>61301</v>
      </c>
      <c r="F222" s="1">
        <f t="shared" si="11"/>
        <v>53760.030240765023</v>
      </c>
      <c r="G222" s="1">
        <f t="shared" si="12"/>
        <v>7540.9697592349767</v>
      </c>
      <c r="H222" s="1"/>
    </row>
    <row r="223" spans="1:8" x14ac:dyDescent="0.25">
      <c r="A223" s="4">
        <v>51322</v>
      </c>
      <c r="B223" s="14"/>
      <c r="C223" s="20">
        <f t="shared" si="13"/>
        <v>1211857.2720084616</v>
      </c>
      <c r="D223" s="20">
        <f t="shared" si="14"/>
        <v>7220.6495790504187</v>
      </c>
      <c r="E223" s="20">
        <v>61301</v>
      </c>
      <c r="F223" s="1">
        <f t="shared" si="11"/>
        <v>54080.35042094958</v>
      </c>
      <c r="G223" s="1">
        <f t="shared" si="12"/>
        <v>7220.6495790504187</v>
      </c>
      <c r="H223" s="1"/>
    </row>
    <row r="224" spans="1:8" x14ac:dyDescent="0.25">
      <c r="A224" s="4">
        <v>51353</v>
      </c>
      <c r="B224" s="14"/>
      <c r="C224" s="20">
        <f t="shared" si="13"/>
        <v>1157776.9215875121</v>
      </c>
      <c r="D224" s="20">
        <f t="shared" si="14"/>
        <v>6898.4208244589272</v>
      </c>
      <c r="E224" s="20">
        <v>61301</v>
      </c>
      <c r="F224" s="1">
        <f t="shared" si="11"/>
        <v>54402.579175541076</v>
      </c>
      <c r="G224" s="1">
        <f t="shared" si="12"/>
        <v>6898.4208244589272</v>
      </c>
      <c r="H224" s="1"/>
    </row>
    <row r="225" spans="1:8" x14ac:dyDescent="0.25">
      <c r="A225" s="4">
        <v>51384</v>
      </c>
      <c r="B225" s="14"/>
      <c r="C225" s="20">
        <f t="shared" si="13"/>
        <v>1103374.342411971</v>
      </c>
      <c r="D225" s="20">
        <f t="shared" si="14"/>
        <v>6574.272123537994</v>
      </c>
      <c r="E225" s="20">
        <v>61301</v>
      </c>
      <c r="F225" s="1">
        <f t="shared" si="11"/>
        <v>54726.727876462006</v>
      </c>
      <c r="G225" s="1">
        <f t="shared" si="12"/>
        <v>6574.272123537994</v>
      </c>
      <c r="H225" s="1"/>
    </row>
    <row r="226" spans="1:8" x14ac:dyDescent="0.25">
      <c r="A226" s="4">
        <v>51414</v>
      </c>
      <c r="B226" s="14"/>
      <c r="C226" s="20">
        <f t="shared" si="13"/>
        <v>1048647.6145355089</v>
      </c>
      <c r="D226" s="20">
        <f t="shared" si="14"/>
        <v>6248.1920366074082</v>
      </c>
      <c r="E226" s="20">
        <v>61301</v>
      </c>
      <c r="F226" s="1">
        <f t="shared" si="11"/>
        <v>55052.807963392595</v>
      </c>
      <c r="G226" s="1">
        <f t="shared" si="12"/>
        <v>6248.1920366074082</v>
      </c>
      <c r="H226" s="1"/>
    </row>
    <row r="227" spans="1:8" x14ac:dyDescent="0.25">
      <c r="A227" s="4">
        <v>51445</v>
      </c>
      <c r="B227" s="14"/>
      <c r="C227" s="20">
        <f t="shared" si="13"/>
        <v>993594.80657211633</v>
      </c>
      <c r="D227" s="20">
        <f t="shared" si="14"/>
        <v>5920.1690558255277</v>
      </c>
      <c r="E227" s="20">
        <v>61301</v>
      </c>
      <c r="F227" s="1">
        <f t="shared" si="11"/>
        <v>55380.830944174471</v>
      </c>
      <c r="G227" s="1">
        <f t="shared" si="12"/>
        <v>5920.1690558255277</v>
      </c>
      <c r="H227" s="1"/>
    </row>
    <row r="228" spans="1:8" x14ac:dyDescent="0.25">
      <c r="A228" s="4">
        <v>51475</v>
      </c>
      <c r="B228" s="14"/>
      <c r="C228" s="20">
        <f t="shared" si="13"/>
        <v>938213.97562794189</v>
      </c>
      <c r="D228" s="20">
        <f t="shared" si="14"/>
        <v>5590.1916047831546</v>
      </c>
      <c r="E228" s="20">
        <v>61301</v>
      </c>
      <c r="F228" s="1">
        <f t="shared" si="11"/>
        <v>55710.808395216845</v>
      </c>
      <c r="G228" s="1">
        <f t="shared" si="12"/>
        <v>5590.1916047831546</v>
      </c>
      <c r="H228" s="1"/>
    </row>
    <row r="229" spans="1:8" x14ac:dyDescent="0.25">
      <c r="A229" s="4">
        <v>51506</v>
      </c>
      <c r="B229" s="14"/>
      <c r="C229" s="20">
        <f t="shared" si="13"/>
        <v>882503.16723272507</v>
      </c>
      <c r="D229" s="20">
        <f t="shared" si="14"/>
        <v>5258.2480380949874</v>
      </c>
      <c r="E229" s="20">
        <v>61301</v>
      </c>
      <c r="F229" s="1">
        <f t="shared" si="11"/>
        <v>56042.751961905014</v>
      </c>
      <c r="G229" s="1">
        <f t="shared" si="12"/>
        <v>5258.2480380949874</v>
      </c>
      <c r="H229" s="1"/>
    </row>
    <row r="230" spans="1:8" x14ac:dyDescent="0.25">
      <c r="A230" s="4">
        <v>51537</v>
      </c>
      <c r="B230" s="14"/>
      <c r="C230" s="20">
        <f t="shared" si="13"/>
        <v>826460.41527082003</v>
      </c>
      <c r="D230" s="20">
        <f t="shared" si="14"/>
        <v>4924.3266409886364</v>
      </c>
      <c r="E230" s="20">
        <v>61301</v>
      </c>
      <c r="F230" s="1">
        <f t="shared" si="11"/>
        <v>56376.673359011365</v>
      </c>
      <c r="G230" s="1">
        <f t="shared" si="12"/>
        <v>4924.3266409886364</v>
      </c>
      <c r="H230" s="1"/>
    </row>
    <row r="231" spans="1:8" x14ac:dyDescent="0.25">
      <c r="A231" s="4">
        <v>51565</v>
      </c>
      <c r="B231" s="14"/>
      <c r="C231" s="20">
        <f t="shared" si="13"/>
        <v>770083.74191180861</v>
      </c>
      <c r="D231" s="20">
        <f t="shared" si="14"/>
        <v>4588.4156288911936</v>
      </c>
      <c r="E231" s="20">
        <v>61301</v>
      </c>
      <c r="F231" s="1">
        <f t="shared" si="11"/>
        <v>56712.584371108809</v>
      </c>
      <c r="G231" s="1">
        <f t="shared" si="12"/>
        <v>4588.4156288911936</v>
      </c>
      <c r="H231" s="1"/>
    </row>
    <row r="232" spans="1:8" x14ac:dyDescent="0.25">
      <c r="A232" s="4">
        <v>51596</v>
      </c>
      <c r="B232" s="14"/>
      <c r="C232" s="20">
        <f t="shared" si="13"/>
        <v>713371.15754069982</v>
      </c>
      <c r="D232" s="20">
        <f t="shared" si="14"/>
        <v>4250.5031470133372</v>
      </c>
      <c r="E232" s="20">
        <v>61301</v>
      </c>
      <c r="F232" s="1">
        <f t="shared" si="11"/>
        <v>57050.49685298666</v>
      </c>
      <c r="G232" s="1">
        <f t="shared" si="12"/>
        <v>4250.5031470133372</v>
      </c>
      <c r="H232" s="1"/>
    </row>
    <row r="233" spans="1:8" x14ac:dyDescent="0.25">
      <c r="A233" s="4">
        <v>51626</v>
      </c>
      <c r="B233" s="14"/>
      <c r="C233" s="20">
        <f t="shared" si="13"/>
        <v>656320.66068771319</v>
      </c>
      <c r="D233" s="20">
        <f t="shared" si="14"/>
        <v>3910.5772699309582</v>
      </c>
      <c r="E233" s="20">
        <v>61301</v>
      </c>
      <c r="F233" s="1">
        <f t="shared" si="11"/>
        <v>57390.42273006904</v>
      </c>
      <c r="G233" s="1">
        <f t="shared" si="12"/>
        <v>3910.5772699309582</v>
      </c>
      <c r="H233" s="1"/>
    </row>
    <row r="234" spans="1:8" x14ac:dyDescent="0.25">
      <c r="A234" s="4">
        <v>51657</v>
      </c>
      <c r="B234" s="14"/>
      <c r="C234" s="20">
        <f t="shared" si="13"/>
        <v>598930.23795764416</v>
      </c>
      <c r="D234" s="20">
        <f t="shared" si="14"/>
        <v>3568.6260011642971</v>
      </c>
      <c r="E234" s="20">
        <v>61301</v>
      </c>
      <c r="F234" s="1">
        <f t="shared" si="11"/>
        <v>57732.373998835705</v>
      </c>
      <c r="G234" s="1">
        <f t="shared" si="12"/>
        <v>3568.6260011642971</v>
      </c>
      <c r="H234" s="1"/>
    </row>
    <row r="235" spans="1:8" x14ac:dyDescent="0.25">
      <c r="A235" s="4">
        <v>51687</v>
      </c>
      <c r="B235" s="14"/>
      <c r="C235" s="20">
        <f t="shared" si="13"/>
        <v>541197.86395880848</v>
      </c>
      <c r="D235" s="20">
        <f t="shared" si="14"/>
        <v>3224.6372727545677</v>
      </c>
      <c r="E235" s="20">
        <v>61301</v>
      </c>
      <c r="F235" s="1">
        <f t="shared" si="11"/>
        <v>58076.362727245432</v>
      </c>
      <c r="G235" s="1">
        <f t="shared" si="12"/>
        <v>3224.6372727545677</v>
      </c>
      <c r="H235" s="1"/>
    </row>
    <row r="236" spans="1:8" x14ac:dyDescent="0.25">
      <c r="A236" s="4">
        <v>51718</v>
      </c>
      <c r="B236" s="14"/>
      <c r="C236" s="20">
        <f t="shared" si="13"/>
        <v>483121.50123156304</v>
      </c>
      <c r="D236" s="20">
        <f t="shared" si="14"/>
        <v>2878.5989448380637</v>
      </c>
      <c r="E236" s="20">
        <v>61301</v>
      </c>
      <c r="F236" s="1">
        <f t="shared" si="11"/>
        <v>58422.401055161936</v>
      </c>
      <c r="G236" s="1">
        <f t="shared" si="12"/>
        <v>2878.5989448380637</v>
      </c>
      <c r="H236" s="1"/>
    </row>
    <row r="237" spans="1:8" x14ac:dyDescent="0.25">
      <c r="A237" s="4">
        <v>51749</v>
      </c>
      <c r="B237" s="14"/>
      <c r="C237" s="20">
        <f t="shared" si="13"/>
        <v>424699.10017640109</v>
      </c>
      <c r="D237" s="20">
        <f t="shared" si="14"/>
        <v>2530.4988052177237</v>
      </c>
      <c r="E237" s="20">
        <v>61301</v>
      </c>
      <c r="F237" s="1">
        <f t="shared" ref="F237:F300" si="15">E237-D237</f>
        <v>58770.501194782279</v>
      </c>
      <c r="G237" s="1">
        <f t="shared" ref="G237:G300" si="16">D237</f>
        <v>2530.4988052177237</v>
      </c>
      <c r="H237" s="1"/>
    </row>
    <row r="238" spans="1:8" x14ac:dyDescent="0.25">
      <c r="A238" s="4">
        <v>51779</v>
      </c>
      <c r="B238" s="14"/>
      <c r="C238" s="20">
        <f t="shared" ref="C238:C301" si="17">C237-F237-H238</f>
        <v>365928.59898161882</v>
      </c>
      <c r="D238" s="20">
        <f t="shared" si="14"/>
        <v>2180.3245689321457</v>
      </c>
      <c r="E238" s="20">
        <v>61301</v>
      </c>
      <c r="F238" s="1">
        <f t="shared" si="15"/>
        <v>59120.675431067852</v>
      </c>
      <c r="G238" s="1">
        <f t="shared" si="16"/>
        <v>2180.3245689321457</v>
      </c>
      <c r="H238" s="1"/>
    </row>
    <row r="239" spans="1:8" x14ac:dyDescent="0.25">
      <c r="A239" s="4">
        <v>51810</v>
      </c>
      <c r="B239" s="14"/>
      <c r="C239" s="20">
        <f t="shared" si="17"/>
        <v>306807.92355055094</v>
      </c>
      <c r="D239" s="20">
        <f t="shared" si="14"/>
        <v>1828.063877822033</v>
      </c>
      <c r="E239" s="20">
        <v>61301</v>
      </c>
      <c r="F239" s="1">
        <f t="shared" si="15"/>
        <v>59472.936122177969</v>
      </c>
      <c r="G239" s="1">
        <f t="shared" si="16"/>
        <v>1828.063877822033</v>
      </c>
      <c r="H239" s="1"/>
    </row>
    <row r="240" spans="1:8" x14ac:dyDescent="0.25">
      <c r="A240" s="4">
        <v>51840</v>
      </c>
      <c r="B240" s="14"/>
      <c r="C240" s="20">
        <f t="shared" si="17"/>
        <v>247334.98742837296</v>
      </c>
      <c r="D240" s="20">
        <f t="shared" si="14"/>
        <v>1473.7043000940557</v>
      </c>
      <c r="E240" s="20">
        <v>61301</v>
      </c>
      <c r="F240" s="1">
        <f t="shared" si="15"/>
        <v>59827.295699905946</v>
      </c>
      <c r="G240" s="1">
        <f t="shared" si="16"/>
        <v>1473.7043000940557</v>
      </c>
      <c r="H240" s="1"/>
    </row>
    <row r="241" spans="1:8" x14ac:dyDescent="0.25">
      <c r="A241" s="4">
        <v>51871</v>
      </c>
      <c r="B241" s="14"/>
      <c r="C241" s="20">
        <f t="shared" si="17"/>
        <v>187507.69172846701</v>
      </c>
      <c r="D241" s="20">
        <f t="shared" si="14"/>
        <v>1117.2333298821161</v>
      </c>
      <c r="E241" s="20">
        <v>61301</v>
      </c>
      <c r="F241" s="1">
        <f t="shared" si="15"/>
        <v>60183.766670117882</v>
      </c>
      <c r="G241" s="1">
        <f t="shared" si="16"/>
        <v>1117.2333298821161</v>
      </c>
      <c r="H241" s="1"/>
    </row>
    <row r="242" spans="1:8" x14ac:dyDescent="0.25">
      <c r="A242" s="4">
        <v>51902</v>
      </c>
      <c r="B242" s="14"/>
      <c r="C242" s="20">
        <f t="shared" si="17"/>
        <v>127323.92505834912</v>
      </c>
      <c r="D242" s="20">
        <f t="shared" si="14"/>
        <v>758.63838680599702</v>
      </c>
      <c r="E242" s="20">
        <v>61301</v>
      </c>
      <c r="F242" s="1">
        <f t="shared" si="15"/>
        <v>60542.361613194</v>
      </c>
      <c r="G242" s="1">
        <f t="shared" si="16"/>
        <v>758.63838680599702</v>
      </c>
      <c r="H242" s="1"/>
    </row>
    <row r="243" spans="1:8" x14ac:dyDescent="0.25">
      <c r="A243" s="4">
        <v>51930</v>
      </c>
      <c r="B243" s="14"/>
      <c r="C243" s="20">
        <f t="shared" si="17"/>
        <v>66781.56344515513</v>
      </c>
      <c r="D243" s="20">
        <f t="shared" si="14"/>
        <v>397.90681552738266</v>
      </c>
      <c r="E243" s="20">
        <v>61301</v>
      </c>
      <c r="F243" s="1">
        <f t="shared" si="15"/>
        <v>60903.093184472615</v>
      </c>
      <c r="G243" s="1">
        <f t="shared" si="16"/>
        <v>397.90681552738266</v>
      </c>
      <c r="H243" s="1"/>
    </row>
    <row r="244" spans="1:8" x14ac:dyDescent="0.25">
      <c r="A244" s="9">
        <v>51961</v>
      </c>
      <c r="B244" s="23"/>
      <c r="C244" s="20">
        <f t="shared" si="17"/>
        <v>5878.4702606825158</v>
      </c>
      <c r="D244" s="24">
        <f t="shared" si="14"/>
        <v>35.025885303233331</v>
      </c>
      <c r="E244" s="24">
        <v>61301</v>
      </c>
      <c r="F244" s="8">
        <f t="shared" si="15"/>
        <v>61265.974114696764</v>
      </c>
      <c r="G244" s="8">
        <f t="shared" si="16"/>
        <v>35.025885303233331</v>
      </c>
      <c r="H244" s="1"/>
    </row>
    <row r="245" spans="1:8" x14ac:dyDescent="0.25">
      <c r="A245" s="4">
        <v>51991</v>
      </c>
      <c r="B245" s="14"/>
      <c r="C245" s="20">
        <f t="shared" si="17"/>
        <v>-55387.503854014249</v>
      </c>
      <c r="D245" s="20">
        <f t="shared" si="14"/>
        <v>-330.01721046350161</v>
      </c>
      <c r="E245" s="20">
        <v>61301</v>
      </c>
      <c r="F245" s="1">
        <f t="shared" si="15"/>
        <v>61631.017210463498</v>
      </c>
      <c r="G245" s="1">
        <f t="shared" si="16"/>
        <v>-330.01721046350161</v>
      </c>
    </row>
    <row r="246" spans="1:8" x14ac:dyDescent="0.25">
      <c r="A246" s="4">
        <v>52022</v>
      </c>
      <c r="B246" s="14"/>
      <c r="C246" s="20">
        <f t="shared" si="17"/>
        <v>-117018.52106447774</v>
      </c>
      <c r="D246" s="20">
        <f t="shared" si="14"/>
        <v>-697.23535467584668</v>
      </c>
      <c r="E246" s="20">
        <v>61301</v>
      </c>
      <c r="F246" s="1">
        <f t="shared" si="15"/>
        <v>61998.235354675846</v>
      </c>
      <c r="G246" s="1">
        <f t="shared" si="16"/>
        <v>-697.23535467584668</v>
      </c>
    </row>
    <row r="247" spans="1:8" x14ac:dyDescent="0.25">
      <c r="A247" s="4">
        <v>52052</v>
      </c>
      <c r="B247" s="14"/>
      <c r="C247" s="20">
        <f t="shared" si="17"/>
        <v>-179016.75641915359</v>
      </c>
      <c r="D247" s="20">
        <f t="shared" si="14"/>
        <v>-1066.6415069974569</v>
      </c>
      <c r="E247" s="20">
        <v>61301</v>
      </c>
      <c r="F247" s="1">
        <f t="shared" si="15"/>
        <v>62367.641506997454</v>
      </c>
      <c r="G247" s="1">
        <f t="shared" si="16"/>
        <v>-1066.6415069974569</v>
      </c>
    </row>
    <row r="248" spans="1:8" x14ac:dyDescent="0.25">
      <c r="A248" s="4">
        <v>52083</v>
      </c>
      <c r="B248" s="14"/>
      <c r="C248" s="20">
        <f t="shared" si="17"/>
        <v>-241384.39792615105</v>
      </c>
      <c r="D248" s="20">
        <f t="shared" si="14"/>
        <v>-1438.2487043099836</v>
      </c>
      <c r="E248" s="20">
        <v>61301</v>
      </c>
      <c r="F248" s="1">
        <f t="shared" si="15"/>
        <v>62739.248704309983</v>
      </c>
      <c r="G248" s="1">
        <f t="shared" si="16"/>
        <v>-1438.2487043099836</v>
      </c>
    </row>
    <row r="249" spans="1:8" x14ac:dyDescent="0.25">
      <c r="A249" s="4">
        <v>52114</v>
      </c>
      <c r="B249" s="14"/>
      <c r="C249" s="20">
        <f t="shared" si="17"/>
        <v>-304123.64663046104</v>
      </c>
      <c r="D249" s="20">
        <f t="shared" si="14"/>
        <v>-1812.0700611731638</v>
      </c>
      <c r="E249" s="20">
        <v>61301</v>
      </c>
      <c r="F249" s="1">
        <f t="shared" si="15"/>
        <v>63113.070061173166</v>
      </c>
      <c r="G249" s="1">
        <f t="shared" si="16"/>
        <v>-1812.0700611731638</v>
      </c>
    </row>
    <row r="250" spans="1:8" x14ac:dyDescent="0.25">
      <c r="A250" s="4">
        <v>52144</v>
      </c>
      <c r="B250" s="14"/>
      <c r="C250" s="20">
        <f t="shared" si="17"/>
        <v>-367236.71669163421</v>
      </c>
      <c r="D250" s="20">
        <f t="shared" si="14"/>
        <v>-2188.1187702876541</v>
      </c>
      <c r="E250" s="20">
        <v>61301</v>
      </c>
      <c r="F250" s="1">
        <f t="shared" si="15"/>
        <v>63489.118770287656</v>
      </c>
      <c r="G250" s="1">
        <f t="shared" si="16"/>
        <v>-2188.1187702876541</v>
      </c>
    </row>
    <row r="251" spans="1:8" x14ac:dyDescent="0.25">
      <c r="A251" s="4">
        <v>52175</v>
      </c>
      <c r="B251" s="14"/>
      <c r="C251" s="20">
        <f t="shared" si="17"/>
        <v>-430725.83546192187</v>
      </c>
      <c r="D251" s="20">
        <f t="shared" si="14"/>
        <v>-2566.4081029606182</v>
      </c>
      <c r="E251" s="20">
        <v>61301</v>
      </c>
      <c r="F251" s="1">
        <f t="shared" si="15"/>
        <v>63867.408102960617</v>
      </c>
      <c r="G251" s="1">
        <f t="shared" si="16"/>
        <v>-2566.4081029606182</v>
      </c>
    </row>
    <row r="252" spans="1:8" x14ac:dyDescent="0.25">
      <c r="A252" s="4">
        <v>52205</v>
      </c>
      <c r="B252" s="14"/>
      <c r="C252" s="20">
        <f t="shared" si="17"/>
        <v>-494593.24356488249</v>
      </c>
      <c r="D252" s="20">
        <f t="shared" si="14"/>
        <v>-2946.9514095740919</v>
      </c>
      <c r="E252" s="20">
        <v>61301</v>
      </c>
      <c r="F252" s="1">
        <f t="shared" si="15"/>
        <v>64247.951409574089</v>
      </c>
      <c r="G252" s="1">
        <f t="shared" si="16"/>
        <v>-2946.9514095740919</v>
      </c>
    </row>
    <row r="253" spans="1:8" x14ac:dyDescent="0.25">
      <c r="A253" s="4">
        <v>52236</v>
      </c>
      <c r="B253" s="14"/>
      <c r="C253" s="20">
        <f t="shared" si="17"/>
        <v>-558841.19497445656</v>
      </c>
      <c r="D253" s="20">
        <f t="shared" si="14"/>
        <v>-3329.7621200561375</v>
      </c>
      <c r="E253" s="20">
        <v>61301</v>
      </c>
      <c r="F253" s="1">
        <f t="shared" si="15"/>
        <v>64630.762120056141</v>
      </c>
      <c r="G253" s="1">
        <f t="shared" si="16"/>
        <v>-3329.7621200561375</v>
      </c>
    </row>
    <row r="254" spans="1:8" x14ac:dyDescent="0.25">
      <c r="A254" s="4">
        <v>52267</v>
      </c>
      <c r="B254" s="14"/>
      <c r="C254" s="20">
        <f t="shared" si="17"/>
        <v>-623471.95709451265</v>
      </c>
      <c r="D254" s="20">
        <f t="shared" si="14"/>
        <v>-3714.8537443548048</v>
      </c>
      <c r="E254" s="20">
        <v>61301</v>
      </c>
      <c r="F254" s="1">
        <f t="shared" si="15"/>
        <v>65015.853744354805</v>
      </c>
      <c r="G254" s="1">
        <f t="shared" si="16"/>
        <v>-3714.8537443548048</v>
      </c>
    </row>
    <row r="255" spans="1:8" x14ac:dyDescent="0.25">
      <c r="A255" s="4">
        <v>52295</v>
      </c>
      <c r="B255" s="14"/>
      <c r="C255" s="20">
        <f t="shared" si="17"/>
        <v>-688487.81083886744</v>
      </c>
      <c r="D255" s="20">
        <f t="shared" si="14"/>
        <v>-4102.239872914919</v>
      </c>
      <c r="E255" s="20">
        <v>61301</v>
      </c>
      <c r="F255" s="1">
        <f t="shared" si="15"/>
        <v>65403.239872914921</v>
      </c>
      <c r="G255" s="1">
        <f t="shared" si="16"/>
        <v>-4102.239872914919</v>
      </c>
    </row>
    <row r="256" spans="1:8" x14ac:dyDescent="0.25">
      <c r="A256" s="4">
        <v>52326</v>
      </c>
      <c r="B256" s="14"/>
      <c r="C256" s="20">
        <f t="shared" si="17"/>
        <v>-753891.05071178242</v>
      </c>
      <c r="D256" s="20">
        <f t="shared" si="14"/>
        <v>-4491.9341771577047</v>
      </c>
      <c r="E256" s="20">
        <v>61301</v>
      </c>
      <c r="F256" s="1">
        <f t="shared" si="15"/>
        <v>65792.934177157702</v>
      </c>
      <c r="G256" s="1">
        <f t="shared" si="16"/>
        <v>-4491.9341771577047</v>
      </c>
    </row>
    <row r="257" spans="1:7" x14ac:dyDescent="0.25">
      <c r="A257" s="4">
        <v>52356</v>
      </c>
      <c r="B257" s="14"/>
      <c r="C257" s="20">
        <f t="shared" si="17"/>
        <v>-819683.98488894012</v>
      </c>
      <c r="D257" s="20">
        <f t="shared" si="14"/>
        <v>-4883.9504099632686</v>
      </c>
      <c r="E257" s="20">
        <v>61301</v>
      </c>
      <c r="F257" s="1">
        <f t="shared" si="15"/>
        <v>66184.950409963261</v>
      </c>
      <c r="G257" s="1">
        <f t="shared" si="16"/>
        <v>-4883.9504099632686</v>
      </c>
    </row>
    <row r="258" spans="1:7" x14ac:dyDescent="0.25">
      <c r="A258" s="4">
        <v>52387</v>
      </c>
      <c r="B258" s="14"/>
      <c r="C258" s="20">
        <f t="shared" si="17"/>
        <v>-885868.93529890338</v>
      </c>
      <c r="D258" s="20">
        <f t="shared" si="14"/>
        <v>-5278.3024061559663</v>
      </c>
      <c r="E258" s="20">
        <v>61301</v>
      </c>
      <c r="F258" s="1">
        <f t="shared" si="15"/>
        <v>66579.30240615597</v>
      </c>
      <c r="G258" s="1">
        <f t="shared" si="16"/>
        <v>-5278.3024061559663</v>
      </c>
    </row>
    <row r="259" spans="1:7" x14ac:dyDescent="0.25">
      <c r="A259" s="4">
        <v>52417</v>
      </c>
      <c r="B259" s="14"/>
      <c r="C259" s="20">
        <f t="shared" si="17"/>
        <v>-952448.23770505935</v>
      </c>
      <c r="D259" s="20">
        <f t="shared" si="14"/>
        <v>-5675.0040829926465</v>
      </c>
      <c r="E259" s="20">
        <v>61301</v>
      </c>
      <c r="F259" s="1">
        <f t="shared" si="15"/>
        <v>66976.004082992644</v>
      </c>
      <c r="G259" s="1">
        <f t="shared" si="16"/>
        <v>-5675.0040829926465</v>
      </c>
    </row>
    <row r="260" spans="1:7" x14ac:dyDescent="0.25">
      <c r="A260" s="4">
        <v>52448</v>
      </c>
      <c r="B260" s="14"/>
      <c r="C260" s="20">
        <f t="shared" si="17"/>
        <v>-1019424.241788052</v>
      </c>
      <c r="D260" s="20">
        <f t="shared" si="14"/>
        <v>-6074.0694406538105</v>
      </c>
      <c r="E260" s="20">
        <v>61301</v>
      </c>
      <c r="F260" s="1">
        <f t="shared" si="15"/>
        <v>67375.06944065381</v>
      </c>
      <c r="G260" s="1">
        <f t="shared" si="16"/>
        <v>-6074.0694406538105</v>
      </c>
    </row>
    <row r="261" spans="1:7" x14ac:dyDescent="0.25">
      <c r="A261" s="4">
        <v>52479</v>
      </c>
      <c r="B261" s="14"/>
      <c r="C261" s="20">
        <f t="shared" si="17"/>
        <v>-1086799.3112287058</v>
      </c>
      <c r="D261" s="20">
        <f t="shared" si="14"/>
        <v>-6475.5125627377056</v>
      </c>
      <c r="E261" s="20">
        <v>61301</v>
      </c>
      <c r="F261" s="1">
        <f t="shared" si="15"/>
        <v>67776.512562737713</v>
      </c>
      <c r="G261" s="1">
        <f t="shared" si="16"/>
        <v>-6475.5125627377056</v>
      </c>
    </row>
    <row r="262" spans="1:7" x14ac:dyDescent="0.25">
      <c r="A262" s="4">
        <v>52509</v>
      </c>
      <c r="B262" s="14"/>
      <c r="C262" s="20">
        <f t="shared" si="17"/>
        <v>-1154575.8237914436</v>
      </c>
      <c r="D262" s="20">
        <f t="shared" si="14"/>
        <v>-6879.3476167573526</v>
      </c>
      <c r="E262" s="20">
        <v>61301</v>
      </c>
      <c r="F262" s="1">
        <f t="shared" si="15"/>
        <v>68180.347616757354</v>
      </c>
      <c r="G262" s="1">
        <f t="shared" si="16"/>
        <v>-6879.3476167573526</v>
      </c>
    </row>
    <row r="263" spans="1:7" x14ac:dyDescent="0.25">
      <c r="A263" s="4">
        <v>52540</v>
      </c>
      <c r="B263" s="14"/>
      <c r="C263" s="20">
        <f t="shared" si="17"/>
        <v>-1222756.1714082009</v>
      </c>
      <c r="D263" s="20">
        <f t="shared" si="14"/>
        <v>-7285.5888546405304</v>
      </c>
      <c r="E263" s="20">
        <v>61301</v>
      </c>
      <c r="F263" s="1">
        <f t="shared" si="15"/>
        <v>68586.588854640533</v>
      </c>
      <c r="G263" s="1">
        <f t="shared" si="16"/>
        <v>-7285.5888546405304</v>
      </c>
    </row>
    <row r="264" spans="1:7" x14ac:dyDescent="0.25">
      <c r="A264" s="4">
        <v>52570</v>
      </c>
      <c r="B264" s="14"/>
      <c r="C264" s="20">
        <f t="shared" si="17"/>
        <v>-1291342.7602628414</v>
      </c>
      <c r="D264" s="20">
        <f t="shared" ref="D264:D327" si="18">($C$1%*C264)/12</f>
        <v>-7694.2506132327644</v>
      </c>
      <c r="E264" s="20">
        <v>61301</v>
      </c>
      <c r="F264" s="1">
        <f t="shared" si="15"/>
        <v>68995.250613232769</v>
      </c>
      <c r="G264" s="1">
        <f t="shared" si="16"/>
        <v>-7694.2506132327644</v>
      </c>
    </row>
    <row r="265" spans="1:7" x14ac:dyDescent="0.25">
      <c r="A265" s="4">
        <v>52601</v>
      </c>
      <c r="B265" s="14"/>
      <c r="C265" s="20">
        <f t="shared" si="17"/>
        <v>-1360338.0108760742</v>
      </c>
      <c r="D265" s="20">
        <f t="shared" si="18"/>
        <v>-8105.3473148032763</v>
      </c>
      <c r="E265" s="20">
        <v>61301</v>
      </c>
      <c r="F265" s="1">
        <f t="shared" si="15"/>
        <v>69406.347314803279</v>
      </c>
      <c r="G265" s="1">
        <f t="shared" si="16"/>
        <v>-8105.3473148032763</v>
      </c>
    </row>
    <row r="266" spans="1:7" x14ac:dyDescent="0.25">
      <c r="A266" s="4">
        <v>52632</v>
      </c>
      <c r="B266" s="14"/>
      <c r="C266" s="20">
        <f t="shared" si="17"/>
        <v>-1429744.3581908774</v>
      </c>
      <c r="D266" s="20">
        <f t="shared" si="18"/>
        <v>-8518.8934675539786</v>
      </c>
      <c r="E266" s="20">
        <v>61301</v>
      </c>
      <c r="F266" s="1">
        <f t="shared" si="15"/>
        <v>69819.893467553979</v>
      </c>
      <c r="G266" s="1">
        <f t="shared" si="16"/>
        <v>-8518.8934675539786</v>
      </c>
    </row>
    <row r="267" spans="1:7" x14ac:dyDescent="0.25">
      <c r="A267" s="4">
        <v>52661</v>
      </c>
      <c r="B267" s="14"/>
      <c r="C267" s="20">
        <f t="shared" si="17"/>
        <v>-1499564.2516584313</v>
      </c>
      <c r="D267" s="20">
        <f t="shared" si="18"/>
        <v>-8934.9036661314876</v>
      </c>
      <c r="E267" s="20">
        <v>61301</v>
      </c>
      <c r="F267" s="1">
        <f t="shared" si="15"/>
        <v>70235.903666131489</v>
      </c>
      <c r="G267" s="1">
        <f t="shared" si="16"/>
        <v>-8934.9036661314876</v>
      </c>
    </row>
    <row r="268" spans="1:7" x14ac:dyDescent="0.25">
      <c r="A268" s="4">
        <v>52692</v>
      </c>
      <c r="B268" s="14"/>
      <c r="C268" s="20">
        <f t="shared" si="17"/>
        <v>-1569800.1553245627</v>
      </c>
      <c r="D268" s="20">
        <f t="shared" si="18"/>
        <v>-9353.3925921421869</v>
      </c>
      <c r="E268" s="20">
        <v>61301</v>
      </c>
      <c r="F268" s="1">
        <f t="shared" si="15"/>
        <v>70654.392592142191</v>
      </c>
      <c r="G268" s="1">
        <f t="shared" si="16"/>
        <v>-9353.3925921421869</v>
      </c>
    </row>
    <row r="269" spans="1:7" x14ac:dyDescent="0.25">
      <c r="A269" s="4">
        <v>52722</v>
      </c>
      <c r="B269" s="14"/>
      <c r="C269" s="20">
        <f t="shared" si="17"/>
        <v>-1640454.5479167048</v>
      </c>
      <c r="D269" s="20">
        <f t="shared" si="18"/>
        <v>-9774.375014670366</v>
      </c>
      <c r="E269" s="20">
        <v>61301</v>
      </c>
      <c r="F269" s="1">
        <f t="shared" si="15"/>
        <v>71075.375014670368</v>
      </c>
      <c r="G269" s="1">
        <f t="shared" si="16"/>
        <v>-9774.375014670366</v>
      </c>
    </row>
    <row r="270" spans="1:7" x14ac:dyDescent="0.25">
      <c r="A270" s="4">
        <v>52753</v>
      </c>
      <c r="B270" s="14"/>
      <c r="C270" s="20">
        <f t="shared" si="17"/>
        <v>-1711529.9229313752</v>
      </c>
      <c r="D270" s="20">
        <f t="shared" si="18"/>
        <v>-10197.865790799446</v>
      </c>
      <c r="E270" s="20">
        <v>61301</v>
      </c>
      <c r="F270" s="1">
        <f t="shared" si="15"/>
        <v>71498.865790799449</v>
      </c>
      <c r="G270" s="1">
        <f t="shared" si="16"/>
        <v>-10197.865790799446</v>
      </c>
    </row>
    <row r="271" spans="1:7" x14ac:dyDescent="0.25">
      <c r="A271" s="4">
        <v>52783</v>
      </c>
      <c r="B271" s="14"/>
      <c r="C271" s="20">
        <f t="shared" si="17"/>
        <v>-1783028.7887221747</v>
      </c>
      <c r="D271" s="20">
        <f t="shared" si="18"/>
        <v>-10623.879866136293</v>
      </c>
      <c r="E271" s="20">
        <v>61301</v>
      </c>
      <c r="F271" s="1">
        <f t="shared" si="15"/>
        <v>71924.879866136296</v>
      </c>
      <c r="G271" s="1">
        <f t="shared" si="16"/>
        <v>-10623.879866136293</v>
      </c>
    </row>
    <row r="272" spans="1:7" x14ac:dyDescent="0.25">
      <c r="A272" s="4">
        <v>52814</v>
      </c>
      <c r="B272" s="14"/>
      <c r="C272" s="20">
        <f t="shared" si="17"/>
        <v>-1854953.6685883109</v>
      </c>
      <c r="D272" s="20">
        <f t="shared" si="18"/>
        <v>-11052.432275338688</v>
      </c>
      <c r="E272" s="20">
        <v>61301</v>
      </c>
      <c r="F272" s="1">
        <f t="shared" si="15"/>
        <v>72353.43227533868</v>
      </c>
      <c r="G272" s="1">
        <f t="shared" si="16"/>
        <v>-11052.432275338688</v>
      </c>
    </row>
    <row r="273" spans="1:7" x14ac:dyDescent="0.25">
      <c r="A273" s="4">
        <v>52845</v>
      </c>
      <c r="B273" s="14"/>
      <c r="C273" s="20">
        <f t="shared" si="17"/>
        <v>-1927307.1008636495</v>
      </c>
      <c r="D273" s="20">
        <f t="shared" si="18"/>
        <v>-11483.538142645913</v>
      </c>
      <c r="E273" s="20">
        <v>61301</v>
      </c>
      <c r="F273" s="1">
        <f t="shared" si="15"/>
        <v>72784.538142645906</v>
      </c>
      <c r="G273" s="1">
        <f t="shared" si="16"/>
        <v>-11483.538142645913</v>
      </c>
    </row>
    <row r="274" spans="1:7" x14ac:dyDescent="0.25">
      <c r="A274" s="4">
        <v>52875</v>
      </c>
      <c r="B274" s="14"/>
      <c r="C274" s="20">
        <f t="shared" si="17"/>
        <v>-2000091.6390062955</v>
      </c>
      <c r="D274" s="20">
        <f t="shared" si="18"/>
        <v>-11917.212682412513</v>
      </c>
      <c r="E274" s="20">
        <v>61301</v>
      </c>
      <c r="F274" s="1">
        <f t="shared" si="15"/>
        <v>73218.212682412515</v>
      </c>
      <c r="G274" s="1">
        <f t="shared" si="16"/>
        <v>-11917.212682412513</v>
      </c>
    </row>
    <row r="275" spans="1:7" x14ac:dyDescent="0.25">
      <c r="A275" s="4">
        <v>52906</v>
      </c>
      <c r="B275" s="14"/>
      <c r="C275" s="20">
        <f t="shared" si="17"/>
        <v>-2073309.8516887079</v>
      </c>
      <c r="D275" s="20">
        <f t="shared" si="18"/>
        <v>-12353.471199645219</v>
      </c>
      <c r="E275" s="20">
        <v>61301</v>
      </c>
      <c r="F275" s="1">
        <f t="shared" si="15"/>
        <v>73654.471199645224</v>
      </c>
      <c r="G275" s="1">
        <f t="shared" si="16"/>
        <v>-12353.471199645219</v>
      </c>
    </row>
    <row r="276" spans="1:7" x14ac:dyDescent="0.25">
      <c r="A276" s="4">
        <v>52936</v>
      </c>
      <c r="B276" s="14"/>
      <c r="C276" s="20">
        <f t="shared" si="17"/>
        <v>-2146964.3228883534</v>
      </c>
      <c r="D276" s="20">
        <f t="shared" si="18"/>
        <v>-12792.329090543106</v>
      </c>
      <c r="E276" s="20">
        <v>61301</v>
      </c>
      <c r="F276" s="1">
        <f t="shared" si="15"/>
        <v>74093.329090543106</v>
      </c>
      <c r="G276" s="1">
        <f t="shared" si="16"/>
        <v>-12792.329090543106</v>
      </c>
    </row>
    <row r="277" spans="1:7" x14ac:dyDescent="0.25">
      <c r="A277" s="4">
        <v>52967</v>
      </c>
      <c r="B277" s="14"/>
      <c r="C277" s="20">
        <f t="shared" si="17"/>
        <v>-2221057.6519788965</v>
      </c>
      <c r="D277" s="20">
        <f t="shared" si="18"/>
        <v>-13233.801843040927</v>
      </c>
      <c r="E277" s="20">
        <v>61301</v>
      </c>
      <c r="F277" s="1">
        <f t="shared" si="15"/>
        <v>74534.801843040928</v>
      </c>
      <c r="G277" s="1">
        <f t="shared" si="16"/>
        <v>-13233.801843040927</v>
      </c>
    </row>
    <row r="278" spans="1:7" x14ac:dyDescent="0.25">
      <c r="A278" s="4">
        <v>52998</v>
      </c>
      <c r="B278" s="14"/>
      <c r="C278" s="20">
        <f t="shared" si="17"/>
        <v>-2295592.4538219376</v>
      </c>
      <c r="D278" s="20">
        <f t="shared" si="18"/>
        <v>-13677.905037355713</v>
      </c>
      <c r="E278" s="20">
        <v>61301</v>
      </c>
      <c r="F278" s="1">
        <f t="shared" si="15"/>
        <v>74978.905037355711</v>
      </c>
      <c r="G278" s="1">
        <f t="shared" si="16"/>
        <v>-13677.905037355713</v>
      </c>
    </row>
    <row r="279" spans="1:7" x14ac:dyDescent="0.25">
      <c r="A279" s="4">
        <v>53026</v>
      </c>
      <c r="B279" s="14"/>
      <c r="C279" s="20">
        <f t="shared" si="17"/>
        <v>-2370571.3588592932</v>
      </c>
      <c r="D279" s="20">
        <f t="shared" si="18"/>
        <v>-14124.654346536625</v>
      </c>
      <c r="E279" s="20">
        <v>61301</v>
      </c>
      <c r="F279" s="1">
        <f t="shared" si="15"/>
        <v>75425.654346536627</v>
      </c>
      <c r="G279" s="1">
        <f t="shared" si="16"/>
        <v>-14124.654346536625</v>
      </c>
    </row>
    <row r="280" spans="1:7" x14ac:dyDescent="0.25">
      <c r="A280" s="4">
        <v>53057</v>
      </c>
      <c r="B280" s="14"/>
      <c r="C280" s="20">
        <f t="shared" si="17"/>
        <v>-2445997.01320583</v>
      </c>
      <c r="D280" s="20">
        <f t="shared" si="18"/>
        <v>-14574.065537018074</v>
      </c>
      <c r="E280" s="20">
        <v>61301</v>
      </c>
      <c r="F280" s="1">
        <f t="shared" si="15"/>
        <v>75875.065537018076</v>
      </c>
      <c r="G280" s="1">
        <f t="shared" si="16"/>
        <v>-14574.065537018074</v>
      </c>
    </row>
    <row r="281" spans="1:7" x14ac:dyDescent="0.25">
      <c r="A281" s="4">
        <v>53087</v>
      </c>
      <c r="B281" s="14"/>
      <c r="C281" s="20">
        <f t="shared" si="17"/>
        <v>-2521872.0787428482</v>
      </c>
      <c r="D281" s="20">
        <f t="shared" si="18"/>
        <v>-15026.154469176139</v>
      </c>
      <c r="E281" s="20">
        <v>61301</v>
      </c>
      <c r="F281" s="1">
        <f t="shared" si="15"/>
        <v>76327.154469176137</v>
      </c>
      <c r="G281" s="1">
        <f t="shared" si="16"/>
        <v>-15026.154469176139</v>
      </c>
    </row>
    <row r="282" spans="1:7" x14ac:dyDescent="0.25">
      <c r="A282" s="4">
        <v>53118</v>
      </c>
      <c r="B282" s="14"/>
      <c r="C282" s="20">
        <f t="shared" si="17"/>
        <v>-2598199.2332120244</v>
      </c>
      <c r="D282" s="20">
        <f t="shared" si="18"/>
        <v>-15480.937097888314</v>
      </c>
      <c r="E282" s="20">
        <v>61301</v>
      </c>
      <c r="F282" s="1">
        <f t="shared" si="15"/>
        <v>76781.937097888309</v>
      </c>
      <c r="G282" s="1">
        <f t="shared" si="16"/>
        <v>-15480.937097888314</v>
      </c>
    </row>
    <row r="283" spans="1:7" x14ac:dyDescent="0.25">
      <c r="A283" s="4">
        <v>53148</v>
      </c>
      <c r="B283" s="14"/>
      <c r="C283" s="20">
        <f t="shared" si="17"/>
        <v>-2674981.1703099129</v>
      </c>
      <c r="D283" s="20">
        <f t="shared" si="18"/>
        <v>-15938.429473096565</v>
      </c>
      <c r="E283" s="20">
        <v>61301</v>
      </c>
      <c r="F283" s="1">
        <f t="shared" si="15"/>
        <v>77239.429473096563</v>
      </c>
      <c r="G283" s="1">
        <f t="shared" si="16"/>
        <v>-15938.429473096565</v>
      </c>
    </row>
    <row r="284" spans="1:7" x14ac:dyDescent="0.25">
      <c r="A284" s="4">
        <v>53179</v>
      </c>
      <c r="B284" s="14"/>
      <c r="C284" s="20">
        <f t="shared" si="17"/>
        <v>-2752220.5997830094</v>
      </c>
      <c r="D284" s="20">
        <f t="shared" si="18"/>
        <v>-16398.647740373766</v>
      </c>
      <c r="E284" s="20">
        <v>61301</v>
      </c>
      <c r="F284" s="1">
        <f t="shared" si="15"/>
        <v>77699.647740373766</v>
      </c>
      <c r="G284" s="1">
        <f t="shared" si="16"/>
        <v>-16398.647740373766</v>
      </c>
    </row>
    <row r="285" spans="1:7" x14ac:dyDescent="0.25">
      <c r="A285" s="4">
        <v>53210</v>
      </c>
      <c r="B285" s="14"/>
      <c r="C285" s="20">
        <f t="shared" si="17"/>
        <v>-2829920.2475233832</v>
      </c>
      <c r="D285" s="20">
        <f t="shared" si="18"/>
        <v>-16861.608141493492</v>
      </c>
      <c r="E285" s="20">
        <v>61301</v>
      </c>
      <c r="F285" s="1">
        <f t="shared" si="15"/>
        <v>78162.608141493489</v>
      </c>
      <c r="G285" s="1">
        <f t="shared" si="16"/>
        <v>-16861.608141493492</v>
      </c>
    </row>
    <row r="286" spans="1:7" x14ac:dyDescent="0.25">
      <c r="A286" s="4">
        <v>53240</v>
      </c>
      <c r="B286" s="14"/>
      <c r="C286" s="20">
        <f t="shared" si="17"/>
        <v>-2908082.8556648768</v>
      </c>
      <c r="D286" s="20">
        <f t="shared" si="18"/>
        <v>-17327.327015003226</v>
      </c>
      <c r="E286" s="20">
        <v>61301</v>
      </c>
      <c r="F286" s="1">
        <f t="shared" si="15"/>
        <v>78628.327015003219</v>
      </c>
      <c r="G286" s="1">
        <f t="shared" si="16"/>
        <v>-17327.327015003226</v>
      </c>
    </row>
    <row r="287" spans="1:7" x14ac:dyDescent="0.25">
      <c r="A287" s="4">
        <v>53271</v>
      </c>
      <c r="B287" s="14"/>
      <c r="C287" s="20">
        <f t="shared" si="17"/>
        <v>-2986711.1826798799</v>
      </c>
      <c r="D287" s="20">
        <f t="shared" si="18"/>
        <v>-17795.820796800956</v>
      </c>
      <c r="E287" s="20">
        <v>61301</v>
      </c>
      <c r="F287" s="1">
        <f t="shared" si="15"/>
        <v>79096.820796800952</v>
      </c>
      <c r="G287" s="1">
        <f t="shared" si="16"/>
        <v>-17795.820796800956</v>
      </c>
    </row>
    <row r="288" spans="1:7" x14ac:dyDescent="0.25">
      <c r="A288" s="4">
        <v>53301</v>
      </c>
      <c r="B288" s="14"/>
      <c r="C288" s="20">
        <f t="shared" si="17"/>
        <v>-3065808.0034766807</v>
      </c>
      <c r="D288" s="20">
        <f t="shared" si="18"/>
        <v>-18267.106020715222</v>
      </c>
      <c r="E288" s="20">
        <v>61301</v>
      </c>
      <c r="F288" s="1">
        <f t="shared" si="15"/>
        <v>79568.106020715219</v>
      </c>
      <c r="G288" s="1">
        <f t="shared" si="16"/>
        <v>-18267.106020715222</v>
      </c>
    </row>
    <row r="289" spans="1:7" x14ac:dyDescent="0.25">
      <c r="A289" s="4">
        <v>53332</v>
      </c>
      <c r="B289" s="14"/>
      <c r="C289" s="20">
        <f t="shared" si="17"/>
        <v>-3145376.1094973958</v>
      </c>
      <c r="D289" s="20">
        <f t="shared" si="18"/>
        <v>-18741.199319088653</v>
      </c>
      <c r="E289" s="20">
        <v>61301</v>
      </c>
      <c r="F289" s="1">
        <f t="shared" si="15"/>
        <v>80042.199319088657</v>
      </c>
      <c r="G289" s="1">
        <f t="shared" si="16"/>
        <v>-18741.199319088653</v>
      </c>
    </row>
    <row r="290" spans="1:7" x14ac:dyDescent="0.25">
      <c r="A290" s="4">
        <v>53363</v>
      </c>
      <c r="B290" s="14"/>
      <c r="C290" s="20">
        <f t="shared" si="17"/>
        <v>-3225418.3088164846</v>
      </c>
      <c r="D290" s="20">
        <f t="shared" si="18"/>
        <v>-19218.117423364889</v>
      </c>
      <c r="E290" s="20">
        <v>61301</v>
      </c>
      <c r="F290" s="1">
        <f t="shared" si="15"/>
        <v>80519.117423364893</v>
      </c>
      <c r="G290" s="1">
        <f t="shared" si="16"/>
        <v>-19218.117423364889</v>
      </c>
    </row>
    <row r="291" spans="1:7" x14ac:dyDescent="0.25">
      <c r="A291" s="4">
        <v>53391</v>
      </c>
      <c r="B291" s="14"/>
      <c r="C291" s="20">
        <f t="shared" si="17"/>
        <v>-3305937.4262398495</v>
      </c>
      <c r="D291" s="20">
        <f t="shared" si="18"/>
        <v>-19697.877164679106</v>
      </c>
      <c r="E291" s="20">
        <v>61301</v>
      </c>
      <c r="F291" s="1">
        <f t="shared" si="15"/>
        <v>80998.877164679114</v>
      </c>
      <c r="G291" s="1">
        <f t="shared" si="16"/>
        <v>-19697.877164679106</v>
      </c>
    </row>
    <row r="292" spans="1:7" x14ac:dyDescent="0.25">
      <c r="A292" s="4">
        <v>53422</v>
      </c>
      <c r="B292" s="14"/>
      <c r="C292" s="20">
        <f t="shared" si="17"/>
        <v>-3386936.3034045286</v>
      </c>
      <c r="D292" s="20">
        <f t="shared" si="18"/>
        <v>-20180.495474451986</v>
      </c>
      <c r="E292" s="20">
        <v>61301</v>
      </c>
      <c r="F292" s="1">
        <f t="shared" si="15"/>
        <v>81481.495474451978</v>
      </c>
      <c r="G292" s="1">
        <f t="shared" si="16"/>
        <v>-20180.495474451986</v>
      </c>
    </row>
    <row r="293" spans="1:7" x14ac:dyDescent="0.25">
      <c r="A293" s="4">
        <v>53452</v>
      </c>
      <c r="B293" s="14"/>
      <c r="C293" s="20">
        <f t="shared" si="17"/>
        <v>-3468417.7988789808</v>
      </c>
      <c r="D293" s="20">
        <f t="shared" si="18"/>
        <v>-20665.989384987264</v>
      </c>
      <c r="E293" s="20">
        <v>61301</v>
      </c>
      <c r="F293" s="1">
        <f t="shared" si="15"/>
        <v>81966.989384987261</v>
      </c>
      <c r="G293" s="1">
        <f t="shared" si="16"/>
        <v>-20665.989384987264</v>
      </c>
    </row>
    <row r="294" spans="1:7" x14ac:dyDescent="0.25">
      <c r="A294" s="4">
        <v>53483</v>
      </c>
      <c r="B294" s="14"/>
      <c r="C294" s="20">
        <f t="shared" si="17"/>
        <v>-3550384.7882639682</v>
      </c>
      <c r="D294" s="20">
        <f t="shared" si="18"/>
        <v>-21154.376030072814</v>
      </c>
      <c r="E294" s="20">
        <v>61301</v>
      </c>
      <c r="F294" s="1">
        <f t="shared" si="15"/>
        <v>82455.376030072817</v>
      </c>
      <c r="G294" s="1">
        <f t="shared" si="16"/>
        <v>-21154.376030072814</v>
      </c>
    </row>
    <row r="295" spans="1:7" x14ac:dyDescent="0.25">
      <c r="A295" s="4">
        <v>53513</v>
      </c>
      <c r="B295" s="14"/>
      <c r="C295" s="20">
        <f t="shared" si="17"/>
        <v>-3632840.1642940412</v>
      </c>
      <c r="D295" s="20">
        <f t="shared" si="18"/>
        <v>-21645.672645585331</v>
      </c>
      <c r="E295" s="20">
        <v>61301</v>
      </c>
      <c r="F295" s="1">
        <f t="shared" si="15"/>
        <v>82946.672645585335</v>
      </c>
      <c r="G295" s="1">
        <f t="shared" si="16"/>
        <v>-21645.672645585331</v>
      </c>
    </row>
    <row r="296" spans="1:7" x14ac:dyDescent="0.25">
      <c r="A296" s="4">
        <v>53544</v>
      </c>
      <c r="B296" s="14"/>
      <c r="C296" s="20">
        <f t="shared" si="17"/>
        <v>-3715786.8369396264</v>
      </c>
      <c r="D296" s="20">
        <f t="shared" si="18"/>
        <v>-22139.896570098612</v>
      </c>
      <c r="E296" s="20">
        <v>61301</v>
      </c>
      <c r="F296" s="1">
        <f t="shared" si="15"/>
        <v>83440.896570098615</v>
      </c>
      <c r="G296" s="1">
        <f t="shared" si="16"/>
        <v>-22139.896570098612</v>
      </c>
    </row>
    <row r="297" spans="1:7" x14ac:dyDescent="0.25">
      <c r="A297" s="4">
        <v>53575</v>
      </c>
      <c r="B297" s="14"/>
      <c r="C297" s="20">
        <f t="shared" si="17"/>
        <v>-3799227.733509725</v>
      </c>
      <c r="D297" s="20">
        <f t="shared" si="18"/>
        <v>-22637.065245495451</v>
      </c>
      <c r="E297" s="20">
        <v>61301</v>
      </c>
      <c r="F297" s="1">
        <f t="shared" si="15"/>
        <v>83938.065245495454</v>
      </c>
      <c r="G297" s="1">
        <f t="shared" si="16"/>
        <v>-22637.065245495451</v>
      </c>
    </row>
    <row r="298" spans="1:7" x14ac:dyDescent="0.25">
      <c r="A298" s="4">
        <v>53605</v>
      </c>
      <c r="B298" s="14"/>
      <c r="C298" s="20">
        <f t="shared" si="17"/>
        <v>-3883165.7987552206</v>
      </c>
      <c r="D298" s="20">
        <f t="shared" si="18"/>
        <v>-23137.19621758319</v>
      </c>
      <c r="E298" s="20">
        <v>61301</v>
      </c>
      <c r="F298" s="1">
        <f t="shared" si="15"/>
        <v>84438.196217583187</v>
      </c>
      <c r="G298" s="1">
        <f t="shared" si="16"/>
        <v>-23137.19621758319</v>
      </c>
    </row>
    <row r="299" spans="1:7" x14ac:dyDescent="0.25">
      <c r="A299" s="4">
        <v>53636</v>
      </c>
      <c r="B299" s="14"/>
      <c r="C299" s="20">
        <f t="shared" si="17"/>
        <v>-3967603.9949728036</v>
      </c>
      <c r="D299" s="20">
        <f t="shared" si="18"/>
        <v>-23640.30713671296</v>
      </c>
      <c r="E299" s="20">
        <v>61301</v>
      </c>
      <c r="F299" s="1">
        <f t="shared" si="15"/>
        <v>84941.30713671296</v>
      </c>
      <c r="G299" s="1">
        <f t="shared" si="16"/>
        <v>-23640.30713671296</v>
      </c>
    </row>
    <row r="300" spans="1:7" x14ac:dyDescent="0.25">
      <c r="A300" s="4">
        <v>53666</v>
      </c>
      <c r="B300" s="14"/>
      <c r="C300" s="20">
        <f t="shared" si="17"/>
        <v>-4052545.3021095167</v>
      </c>
      <c r="D300" s="20">
        <f t="shared" si="18"/>
        <v>-24146.415758402538</v>
      </c>
      <c r="E300" s="20">
        <v>61301</v>
      </c>
      <c r="F300" s="1">
        <f t="shared" si="15"/>
        <v>85447.415758402538</v>
      </c>
      <c r="G300" s="1">
        <f t="shared" si="16"/>
        <v>-24146.415758402538</v>
      </c>
    </row>
    <row r="301" spans="1:7" x14ac:dyDescent="0.25">
      <c r="A301" s="4">
        <v>53697</v>
      </c>
      <c r="B301" s="14"/>
      <c r="C301" s="20">
        <f t="shared" si="17"/>
        <v>-4137992.7178679192</v>
      </c>
      <c r="D301" s="20">
        <f t="shared" si="18"/>
        <v>-24655.539943963024</v>
      </c>
      <c r="E301" s="20">
        <v>61301</v>
      </c>
      <c r="F301" s="1">
        <f t="shared" ref="F301:F364" si="19">E301-D301</f>
        <v>85956.539943963027</v>
      </c>
      <c r="G301" s="1">
        <f t="shared" ref="G301:G364" si="20">D301</f>
        <v>-24655.539943963024</v>
      </c>
    </row>
    <row r="302" spans="1:7" x14ac:dyDescent="0.25">
      <c r="A302" s="4">
        <v>53728</v>
      </c>
      <c r="B302" s="14"/>
      <c r="C302" s="20">
        <f t="shared" ref="C302:C365" si="21">C301-F301-H302</f>
        <v>-4223949.2578118825</v>
      </c>
      <c r="D302" s="20">
        <f t="shared" si="18"/>
        <v>-25167.697661129136</v>
      </c>
      <c r="E302" s="20">
        <v>61301</v>
      </c>
      <c r="F302" s="1">
        <f t="shared" si="19"/>
        <v>86468.697661129132</v>
      </c>
      <c r="G302" s="1">
        <f t="shared" si="20"/>
        <v>-25167.697661129136</v>
      </c>
    </row>
    <row r="303" spans="1:7" x14ac:dyDescent="0.25">
      <c r="A303" s="4">
        <v>53756</v>
      </c>
      <c r="B303" s="14"/>
      <c r="C303" s="20">
        <f t="shared" si="21"/>
        <v>-4310417.9554730114</v>
      </c>
      <c r="D303" s="20">
        <f t="shared" si="18"/>
        <v>-25682.90698469336</v>
      </c>
      <c r="E303" s="20">
        <v>61301</v>
      </c>
      <c r="F303" s="1">
        <f t="shared" si="19"/>
        <v>86983.906984693356</v>
      </c>
      <c r="G303" s="1">
        <f t="shared" si="20"/>
        <v>-25682.90698469336</v>
      </c>
    </row>
    <row r="304" spans="1:7" x14ac:dyDescent="0.25">
      <c r="A304" s="4">
        <v>53787</v>
      </c>
      <c r="B304" s="14"/>
      <c r="C304" s="20">
        <f t="shared" si="21"/>
        <v>-4397401.8624577047</v>
      </c>
      <c r="D304" s="20">
        <f t="shared" si="18"/>
        <v>-26201.186097143829</v>
      </c>
      <c r="E304" s="20">
        <v>61301</v>
      </c>
      <c r="F304" s="1">
        <f t="shared" si="19"/>
        <v>87502.186097143829</v>
      </c>
      <c r="G304" s="1">
        <f t="shared" si="20"/>
        <v>-26201.186097143829</v>
      </c>
    </row>
    <row r="305" spans="1:7" x14ac:dyDescent="0.25">
      <c r="A305" s="4">
        <v>53817</v>
      </c>
      <c r="B305" s="14"/>
      <c r="C305" s="20">
        <f t="shared" si="21"/>
        <v>-4484904.0485548489</v>
      </c>
      <c r="D305" s="20">
        <f t="shared" si="18"/>
        <v>-26722.553289305975</v>
      </c>
      <c r="E305" s="20">
        <v>61301</v>
      </c>
      <c r="F305" s="1">
        <f t="shared" si="19"/>
        <v>88023.553289305972</v>
      </c>
      <c r="G305" s="1">
        <f t="shared" si="20"/>
        <v>-26722.553289305975</v>
      </c>
    </row>
    <row r="306" spans="1:7" x14ac:dyDescent="0.25">
      <c r="A306" s="4">
        <v>53848</v>
      </c>
      <c r="B306" s="14"/>
      <c r="C306" s="20">
        <f t="shared" si="21"/>
        <v>-4572927.6018441552</v>
      </c>
      <c r="D306" s="20">
        <f t="shared" si="18"/>
        <v>-27247.026960988092</v>
      </c>
      <c r="E306" s="20">
        <v>61301</v>
      </c>
      <c r="F306" s="1">
        <f t="shared" si="19"/>
        <v>88548.026960988092</v>
      </c>
      <c r="G306" s="1">
        <f t="shared" si="20"/>
        <v>-27247.026960988092</v>
      </c>
    </row>
    <row r="307" spans="1:7" x14ac:dyDescent="0.25">
      <c r="A307" s="4">
        <v>53878</v>
      </c>
      <c r="B307" s="14"/>
      <c r="C307" s="20">
        <f t="shared" si="21"/>
        <v>-4661475.6288051438</v>
      </c>
      <c r="D307" s="20">
        <f t="shared" si="18"/>
        <v>-27774.62562163065</v>
      </c>
      <c r="E307" s="20">
        <v>61301</v>
      </c>
      <c r="F307" s="1">
        <f t="shared" si="19"/>
        <v>89075.62562163065</v>
      </c>
      <c r="G307" s="1">
        <f t="shared" si="20"/>
        <v>-27774.62562163065</v>
      </c>
    </row>
    <row r="308" spans="1:7" x14ac:dyDescent="0.25">
      <c r="A308" s="4">
        <v>53909</v>
      </c>
      <c r="B308" s="14"/>
      <c r="C308" s="20">
        <f t="shared" si="21"/>
        <v>-4750551.2544267746</v>
      </c>
      <c r="D308" s="20">
        <f t="shared" si="18"/>
        <v>-28305.367890959533</v>
      </c>
      <c r="E308" s="20">
        <v>61301</v>
      </c>
      <c r="F308" s="1">
        <f t="shared" si="19"/>
        <v>89606.367890959533</v>
      </c>
      <c r="G308" s="1">
        <f t="shared" si="20"/>
        <v>-28305.367890959533</v>
      </c>
    </row>
    <row r="309" spans="1:7" x14ac:dyDescent="0.25">
      <c r="A309" s="4">
        <v>53940</v>
      </c>
      <c r="B309" s="14"/>
      <c r="C309" s="20">
        <f t="shared" si="21"/>
        <v>-4840157.6223177342</v>
      </c>
      <c r="D309" s="20">
        <f t="shared" si="18"/>
        <v>-28839.272499643168</v>
      </c>
      <c r="E309" s="20">
        <v>61301</v>
      </c>
      <c r="F309" s="1">
        <f t="shared" si="19"/>
        <v>90140.272499643164</v>
      </c>
      <c r="G309" s="1">
        <f t="shared" si="20"/>
        <v>-28839.272499643168</v>
      </c>
    </row>
    <row r="310" spans="1:7" x14ac:dyDescent="0.25">
      <c r="A310" s="4">
        <v>53970</v>
      </c>
      <c r="B310" s="14"/>
      <c r="C310" s="20">
        <f t="shared" si="21"/>
        <v>-4930297.8948173774</v>
      </c>
      <c r="D310" s="20">
        <f t="shared" si="18"/>
        <v>-29376.358289953543</v>
      </c>
      <c r="E310" s="20">
        <v>61301</v>
      </c>
      <c r="F310" s="1">
        <f t="shared" si="19"/>
        <v>90677.358289953539</v>
      </c>
      <c r="G310" s="1">
        <f t="shared" si="20"/>
        <v>-29376.358289953543</v>
      </c>
    </row>
    <row r="311" spans="1:7" x14ac:dyDescent="0.25">
      <c r="A311" s="4">
        <v>54001</v>
      </c>
      <c r="B311" s="14"/>
      <c r="C311" s="20">
        <f t="shared" si="21"/>
        <v>-5020975.2531073308</v>
      </c>
      <c r="D311" s="20">
        <f t="shared" si="18"/>
        <v>-29916.644216431185</v>
      </c>
      <c r="E311" s="20">
        <v>61301</v>
      </c>
      <c r="F311" s="1">
        <f t="shared" si="19"/>
        <v>91217.644216431188</v>
      </c>
      <c r="G311" s="1">
        <f t="shared" si="20"/>
        <v>-29916.644216431185</v>
      </c>
    </row>
    <row r="312" spans="1:7" x14ac:dyDescent="0.25">
      <c r="A312" s="4">
        <v>54031</v>
      </c>
      <c r="B312" s="14"/>
      <c r="C312" s="20">
        <f t="shared" si="21"/>
        <v>-5112192.8973237621</v>
      </c>
      <c r="D312" s="20">
        <f t="shared" si="18"/>
        <v>-30460.149346554084</v>
      </c>
      <c r="E312" s="20">
        <v>61301</v>
      </c>
      <c r="F312" s="1">
        <f t="shared" si="19"/>
        <v>91761.149346554084</v>
      </c>
      <c r="G312" s="1">
        <f t="shared" si="20"/>
        <v>-30460.149346554084</v>
      </c>
    </row>
    <row r="313" spans="1:7" x14ac:dyDescent="0.25">
      <c r="A313" s="4">
        <v>54062</v>
      </c>
      <c r="B313" s="14"/>
      <c r="C313" s="20">
        <f t="shared" si="21"/>
        <v>-5203954.0466703158</v>
      </c>
      <c r="D313" s="20">
        <f t="shared" si="18"/>
        <v>-31006.892861410637</v>
      </c>
      <c r="E313" s="20">
        <v>61301</v>
      </c>
      <c r="F313" s="1">
        <f t="shared" si="19"/>
        <v>92307.892861410641</v>
      </c>
      <c r="G313" s="1">
        <f t="shared" si="20"/>
        <v>-31006.892861410637</v>
      </c>
    </row>
    <row r="314" spans="1:7" x14ac:dyDescent="0.25">
      <c r="A314" s="4">
        <v>54093</v>
      </c>
      <c r="B314" s="14"/>
      <c r="C314" s="20">
        <f t="shared" si="21"/>
        <v>-5296261.9395317268</v>
      </c>
      <c r="D314" s="20">
        <f t="shared" si="18"/>
        <v>-31556.894056376539</v>
      </c>
      <c r="E314" s="20">
        <v>61301</v>
      </c>
      <c r="F314" s="1">
        <f t="shared" si="19"/>
        <v>92857.894056376535</v>
      </c>
      <c r="G314" s="1">
        <f t="shared" si="20"/>
        <v>-31556.894056376539</v>
      </c>
    </row>
    <row r="315" spans="1:7" x14ac:dyDescent="0.25">
      <c r="A315" s="4">
        <v>54122</v>
      </c>
      <c r="B315" s="14"/>
      <c r="C315" s="20">
        <f t="shared" si="21"/>
        <v>-5389119.8335881028</v>
      </c>
      <c r="D315" s="20">
        <f t="shared" si="18"/>
        <v>-32110.172341795784</v>
      </c>
      <c r="E315" s="20">
        <v>61301</v>
      </c>
      <c r="F315" s="1">
        <f t="shared" si="19"/>
        <v>93411.172341795784</v>
      </c>
      <c r="G315" s="1">
        <f t="shared" si="20"/>
        <v>-32110.172341795784</v>
      </c>
    </row>
    <row r="316" spans="1:7" x14ac:dyDescent="0.25">
      <c r="A316" s="4">
        <v>54153</v>
      </c>
      <c r="B316" s="14"/>
      <c r="C316" s="20">
        <f t="shared" si="21"/>
        <v>-5482531.0059298985</v>
      </c>
      <c r="D316" s="20">
        <f t="shared" si="18"/>
        <v>-32666.74724366565</v>
      </c>
      <c r="E316" s="20">
        <v>61301</v>
      </c>
      <c r="F316" s="1">
        <f t="shared" si="19"/>
        <v>93967.747243665654</v>
      </c>
      <c r="G316" s="1">
        <f t="shared" si="20"/>
        <v>-32666.74724366565</v>
      </c>
    </row>
    <row r="317" spans="1:7" x14ac:dyDescent="0.25">
      <c r="A317" s="4">
        <v>54183</v>
      </c>
      <c r="B317" s="14"/>
      <c r="C317" s="20">
        <f t="shared" si="21"/>
        <v>-5576498.7531735646</v>
      </c>
      <c r="D317" s="20">
        <f t="shared" si="18"/>
        <v>-33226.638404325822</v>
      </c>
      <c r="E317" s="20">
        <v>61301</v>
      </c>
      <c r="F317" s="1">
        <f t="shared" si="19"/>
        <v>94527.638404325815</v>
      </c>
      <c r="G317" s="1">
        <f t="shared" si="20"/>
        <v>-33226.638404325822</v>
      </c>
    </row>
    <row r="318" spans="1:7" x14ac:dyDescent="0.25">
      <c r="A318" s="4">
        <v>54214</v>
      </c>
      <c r="B318" s="14"/>
      <c r="C318" s="20">
        <f t="shared" si="21"/>
        <v>-5671026.3915778901</v>
      </c>
      <c r="D318" s="20">
        <f t="shared" si="18"/>
        <v>-33789.865583151601</v>
      </c>
      <c r="E318" s="20">
        <v>61301</v>
      </c>
      <c r="F318" s="1">
        <f t="shared" si="19"/>
        <v>95090.865583151608</v>
      </c>
      <c r="G318" s="1">
        <f t="shared" si="20"/>
        <v>-33789.865583151601</v>
      </c>
    </row>
    <row r="319" spans="1:7" x14ac:dyDescent="0.25">
      <c r="A319" s="4">
        <v>54244</v>
      </c>
      <c r="B319" s="14"/>
      <c r="C319" s="20">
        <f t="shared" si="21"/>
        <v>-5766117.2571610417</v>
      </c>
      <c r="D319" s="20">
        <f t="shared" si="18"/>
        <v>-34356.448657251211</v>
      </c>
      <c r="E319" s="20">
        <v>61301</v>
      </c>
      <c r="F319" s="1">
        <f t="shared" si="19"/>
        <v>95657.448657251211</v>
      </c>
      <c r="G319" s="1">
        <f t="shared" si="20"/>
        <v>-34356.448657251211</v>
      </c>
    </row>
    <row r="320" spans="1:7" x14ac:dyDescent="0.25">
      <c r="A320" s="4">
        <v>54275</v>
      </c>
      <c r="B320" s="14"/>
      <c r="C320" s="20">
        <f t="shared" si="21"/>
        <v>-5861774.7058182927</v>
      </c>
      <c r="D320" s="20">
        <f t="shared" si="18"/>
        <v>-34926.407622167331</v>
      </c>
      <c r="E320" s="20">
        <v>61301</v>
      </c>
      <c r="F320" s="1">
        <f t="shared" si="19"/>
        <v>96227.407622167331</v>
      </c>
      <c r="G320" s="1">
        <f t="shared" si="20"/>
        <v>-34926.407622167331</v>
      </c>
    </row>
    <row r="321" spans="1:7" x14ac:dyDescent="0.25">
      <c r="A321" s="4">
        <v>54306</v>
      </c>
      <c r="B321" s="14"/>
      <c r="C321" s="20">
        <f t="shared" si="21"/>
        <v>-5958002.1134404596</v>
      </c>
      <c r="D321" s="20">
        <f t="shared" si="18"/>
        <v>-35499.762592582738</v>
      </c>
      <c r="E321" s="20">
        <v>61301</v>
      </c>
      <c r="F321" s="1">
        <f t="shared" si="19"/>
        <v>96800.762592582731</v>
      </c>
      <c r="G321" s="1">
        <f t="shared" si="20"/>
        <v>-35499.762592582738</v>
      </c>
    </row>
    <row r="322" spans="1:7" x14ac:dyDescent="0.25">
      <c r="A322" s="4">
        <v>54336</v>
      </c>
      <c r="B322" s="14"/>
      <c r="C322" s="20">
        <f t="shared" si="21"/>
        <v>-6054802.8760330426</v>
      </c>
      <c r="D322" s="20">
        <f t="shared" si="18"/>
        <v>-36076.533803030215</v>
      </c>
      <c r="E322" s="20">
        <v>61301</v>
      </c>
      <c r="F322" s="1">
        <f t="shared" si="19"/>
        <v>97377.533803030208</v>
      </c>
      <c r="G322" s="1">
        <f t="shared" si="20"/>
        <v>-36076.533803030215</v>
      </c>
    </row>
    <row r="323" spans="1:7" x14ac:dyDescent="0.25">
      <c r="A323" s="4">
        <v>54367</v>
      </c>
      <c r="B323" s="14"/>
      <c r="C323" s="20">
        <f t="shared" si="21"/>
        <v>-6152180.4098360725</v>
      </c>
      <c r="D323" s="20">
        <f t="shared" si="18"/>
        <v>-36656.7416086066</v>
      </c>
      <c r="E323" s="20">
        <v>61301</v>
      </c>
      <c r="F323" s="1">
        <f t="shared" si="19"/>
        <v>97957.741608606593</v>
      </c>
      <c r="G323" s="1">
        <f t="shared" si="20"/>
        <v>-36656.7416086066</v>
      </c>
    </row>
    <row r="324" spans="1:7" x14ac:dyDescent="0.25">
      <c r="A324" s="4">
        <v>54397</v>
      </c>
      <c r="B324" s="14"/>
      <c r="C324" s="20">
        <f t="shared" si="21"/>
        <v>-6250138.1514446791</v>
      </c>
      <c r="D324" s="20">
        <f t="shared" si="18"/>
        <v>-37240.406485691215</v>
      </c>
      <c r="E324" s="20">
        <v>61301</v>
      </c>
      <c r="F324" s="1">
        <f t="shared" si="19"/>
        <v>98541.406485691215</v>
      </c>
      <c r="G324" s="1">
        <f t="shared" si="20"/>
        <v>-37240.406485691215</v>
      </c>
    </row>
    <row r="325" spans="1:7" x14ac:dyDescent="0.25">
      <c r="A325" s="4">
        <v>54428</v>
      </c>
      <c r="B325" s="14"/>
      <c r="C325" s="20">
        <f t="shared" si="21"/>
        <v>-6348679.5579303708</v>
      </c>
      <c r="D325" s="20">
        <f t="shared" si="18"/>
        <v>-37827.549032668459</v>
      </c>
      <c r="E325" s="20">
        <v>61301</v>
      </c>
      <c r="F325" s="1">
        <f t="shared" si="19"/>
        <v>99128.549032668467</v>
      </c>
      <c r="G325" s="1">
        <f t="shared" si="20"/>
        <v>-37827.549032668459</v>
      </c>
    </row>
    <row r="326" spans="1:7" x14ac:dyDescent="0.25">
      <c r="A326" s="4">
        <v>54459</v>
      </c>
      <c r="B326" s="14"/>
      <c r="C326" s="20">
        <f t="shared" si="21"/>
        <v>-6447808.1069630394</v>
      </c>
      <c r="D326" s="20">
        <f t="shared" si="18"/>
        <v>-38418.189970654777</v>
      </c>
      <c r="E326" s="20">
        <v>61301</v>
      </c>
      <c r="F326" s="1">
        <f t="shared" si="19"/>
        <v>99719.189970654785</v>
      </c>
      <c r="G326" s="1">
        <f t="shared" si="20"/>
        <v>-38418.189970654777</v>
      </c>
    </row>
    <row r="327" spans="1:7" x14ac:dyDescent="0.25">
      <c r="A327" s="4">
        <v>54487</v>
      </c>
      <c r="B327" s="14"/>
      <c r="C327" s="20">
        <f t="shared" si="21"/>
        <v>-6547527.2969336938</v>
      </c>
      <c r="D327" s="20">
        <f t="shared" si="18"/>
        <v>-39012.350144229931</v>
      </c>
      <c r="E327" s="20">
        <v>61301</v>
      </c>
      <c r="F327" s="1">
        <f t="shared" si="19"/>
        <v>100313.35014422993</v>
      </c>
      <c r="G327" s="1">
        <f t="shared" si="20"/>
        <v>-39012.350144229931</v>
      </c>
    </row>
    <row r="328" spans="1:7" x14ac:dyDescent="0.25">
      <c r="A328" s="4">
        <v>54518</v>
      </c>
      <c r="B328" s="14"/>
      <c r="C328" s="20">
        <f t="shared" si="21"/>
        <v>-6647840.6470779236</v>
      </c>
      <c r="D328" s="20">
        <f t="shared" ref="D328:D391" si="22">($C$1%*C328)/12</f>
        <v>-39610.050522172634</v>
      </c>
      <c r="E328" s="20">
        <v>61301</v>
      </c>
      <c r="F328" s="1">
        <f t="shared" si="19"/>
        <v>100911.05052217263</v>
      </c>
      <c r="G328" s="1">
        <f t="shared" si="20"/>
        <v>-39610.050522172634</v>
      </c>
    </row>
    <row r="329" spans="1:7" x14ac:dyDescent="0.25">
      <c r="A329" s="4">
        <v>54548</v>
      </c>
      <c r="B329" s="14"/>
      <c r="C329" s="20">
        <f t="shared" si="21"/>
        <v>-6748751.6976000965</v>
      </c>
      <c r="D329" s="20">
        <f t="shared" si="22"/>
        <v>-40211.312198200576</v>
      </c>
      <c r="E329" s="20">
        <v>61301</v>
      </c>
      <c r="F329" s="1">
        <f t="shared" si="19"/>
        <v>101512.31219820058</v>
      </c>
      <c r="G329" s="1">
        <f t="shared" si="20"/>
        <v>-40211.312198200576</v>
      </c>
    </row>
    <row r="330" spans="1:7" x14ac:dyDescent="0.25">
      <c r="A330" s="4">
        <v>54579</v>
      </c>
      <c r="B330" s="14"/>
      <c r="C330" s="20">
        <f t="shared" si="21"/>
        <v>-6850264.0097982967</v>
      </c>
      <c r="D330" s="20">
        <f t="shared" si="22"/>
        <v>-40816.156391714852</v>
      </c>
      <c r="E330" s="20">
        <v>61301</v>
      </c>
      <c r="F330" s="1">
        <f t="shared" si="19"/>
        <v>102117.15639171485</v>
      </c>
      <c r="G330" s="1">
        <f t="shared" si="20"/>
        <v>-40816.156391714852</v>
      </c>
    </row>
    <row r="331" spans="1:7" x14ac:dyDescent="0.25">
      <c r="A331" s="4">
        <v>54609</v>
      </c>
      <c r="B331" s="14"/>
      <c r="C331" s="20">
        <f t="shared" si="21"/>
        <v>-6952381.1661900114</v>
      </c>
      <c r="D331" s="20">
        <f t="shared" si="22"/>
        <v>-41424.604448548824</v>
      </c>
      <c r="E331" s="20">
        <v>61301</v>
      </c>
      <c r="F331" s="1">
        <f t="shared" si="19"/>
        <v>102725.60444854882</v>
      </c>
      <c r="G331" s="1">
        <f t="shared" si="20"/>
        <v>-41424.604448548824</v>
      </c>
    </row>
    <row r="332" spans="1:7" x14ac:dyDescent="0.25">
      <c r="A332" s="4">
        <v>54640</v>
      </c>
      <c r="B332" s="14"/>
      <c r="C332" s="20">
        <f t="shared" si="21"/>
        <v>-7055106.7706385599</v>
      </c>
      <c r="D332" s="20">
        <f t="shared" si="22"/>
        <v>-42036.677841721423</v>
      </c>
      <c r="E332" s="20">
        <v>61301</v>
      </c>
      <c r="F332" s="1">
        <f t="shared" si="19"/>
        <v>103337.67784172142</v>
      </c>
      <c r="G332" s="1">
        <f t="shared" si="20"/>
        <v>-42036.677841721423</v>
      </c>
    </row>
    <row r="333" spans="1:7" x14ac:dyDescent="0.25">
      <c r="A333" s="4">
        <v>54671</v>
      </c>
      <c r="B333" s="14"/>
      <c r="C333" s="20">
        <f t="shared" si="21"/>
        <v>-7158444.448480281</v>
      </c>
      <c r="D333" s="20">
        <f t="shared" si="22"/>
        <v>-42652.398172195011</v>
      </c>
      <c r="E333" s="20">
        <v>61301</v>
      </c>
      <c r="F333" s="1">
        <f t="shared" si="19"/>
        <v>103953.39817219501</v>
      </c>
      <c r="G333" s="1">
        <f t="shared" si="20"/>
        <v>-42652.398172195011</v>
      </c>
    </row>
    <row r="334" spans="1:7" x14ac:dyDescent="0.25">
      <c r="A334" s="4">
        <v>54701</v>
      </c>
      <c r="B334" s="14"/>
      <c r="C334" s="20">
        <f t="shared" si="21"/>
        <v>-7262397.8466524761</v>
      </c>
      <c r="D334" s="20">
        <f t="shared" si="22"/>
        <v>-43271.787169637675</v>
      </c>
      <c r="E334" s="20">
        <v>61301</v>
      </c>
      <c r="F334" s="1">
        <f t="shared" si="19"/>
        <v>104572.78716963768</v>
      </c>
      <c r="G334" s="1">
        <f t="shared" si="20"/>
        <v>-43271.787169637675</v>
      </c>
    </row>
    <row r="335" spans="1:7" x14ac:dyDescent="0.25">
      <c r="A335" s="4">
        <v>54732</v>
      </c>
      <c r="B335" s="14"/>
      <c r="C335" s="20">
        <f t="shared" si="21"/>
        <v>-7366970.6338221142</v>
      </c>
      <c r="D335" s="20">
        <f t="shared" si="22"/>
        <v>-43894.866693190103</v>
      </c>
      <c r="E335" s="20">
        <v>61301</v>
      </c>
      <c r="F335" s="1">
        <f t="shared" si="19"/>
        <v>105195.8666931901</v>
      </c>
      <c r="G335" s="1">
        <f t="shared" si="20"/>
        <v>-43894.866693190103</v>
      </c>
    </row>
    <row r="336" spans="1:7" x14ac:dyDescent="0.25">
      <c r="A336" s="4">
        <v>54762</v>
      </c>
      <c r="B336" s="14"/>
      <c r="C336" s="20">
        <f t="shared" si="21"/>
        <v>-7472166.5005153045</v>
      </c>
      <c r="D336" s="20">
        <f t="shared" si="22"/>
        <v>-44521.658732237032</v>
      </c>
      <c r="E336" s="20">
        <v>61301</v>
      </c>
      <c r="F336" s="1">
        <f t="shared" si="19"/>
        <v>105822.65873223703</v>
      </c>
      <c r="G336" s="1">
        <f t="shared" si="20"/>
        <v>-44521.658732237032</v>
      </c>
    </row>
    <row r="337" spans="1:7" x14ac:dyDescent="0.25">
      <c r="A337" s="4">
        <v>54793</v>
      </c>
      <c r="B337" s="14"/>
      <c r="C337" s="20">
        <f t="shared" si="21"/>
        <v>-7577989.1592475418</v>
      </c>
      <c r="D337" s="20">
        <f t="shared" si="22"/>
        <v>-45152.185407183279</v>
      </c>
      <c r="E337" s="20">
        <v>61301</v>
      </c>
      <c r="F337" s="1">
        <f t="shared" si="19"/>
        <v>106453.18540718328</v>
      </c>
      <c r="G337" s="1">
        <f t="shared" si="20"/>
        <v>-45152.185407183279</v>
      </c>
    </row>
    <row r="338" spans="1:7" x14ac:dyDescent="0.25">
      <c r="A338" s="4">
        <v>54824</v>
      </c>
      <c r="B338" s="14"/>
      <c r="C338" s="20">
        <f t="shared" si="21"/>
        <v>-7684442.3446547249</v>
      </c>
      <c r="D338" s="20">
        <f t="shared" si="22"/>
        <v>-45786.468970234411</v>
      </c>
      <c r="E338" s="20">
        <v>61301</v>
      </c>
      <c r="F338" s="1">
        <f t="shared" si="19"/>
        <v>107087.46897023442</v>
      </c>
      <c r="G338" s="1">
        <f t="shared" si="20"/>
        <v>-45786.468970234411</v>
      </c>
    </row>
    <row r="339" spans="1:7" x14ac:dyDescent="0.25">
      <c r="A339" s="4">
        <v>54852</v>
      </c>
      <c r="B339" s="14"/>
      <c r="C339" s="20">
        <f t="shared" si="21"/>
        <v>-7791529.8136249594</v>
      </c>
      <c r="D339" s="20">
        <f t="shared" si="22"/>
        <v>-46424.531806182058</v>
      </c>
      <c r="E339" s="20">
        <v>61301</v>
      </c>
      <c r="F339" s="1">
        <f t="shared" si="19"/>
        <v>107725.53180618206</v>
      </c>
      <c r="G339" s="1">
        <f t="shared" si="20"/>
        <v>-46424.531806182058</v>
      </c>
    </row>
    <row r="340" spans="1:7" x14ac:dyDescent="0.25">
      <c r="A340" s="4">
        <v>54883</v>
      </c>
      <c r="B340" s="14"/>
      <c r="C340" s="20">
        <f t="shared" si="21"/>
        <v>-7899255.3454311416</v>
      </c>
      <c r="D340" s="20">
        <f t="shared" si="22"/>
        <v>-47066.396433193884</v>
      </c>
      <c r="E340" s="20">
        <v>61301</v>
      </c>
      <c r="F340" s="1">
        <f t="shared" si="19"/>
        <v>108367.39643319388</v>
      </c>
      <c r="G340" s="1">
        <f t="shared" si="20"/>
        <v>-47066.396433193884</v>
      </c>
    </row>
    <row r="341" spans="1:7" x14ac:dyDescent="0.25">
      <c r="A341" s="4">
        <v>54913</v>
      </c>
      <c r="B341" s="14"/>
      <c r="C341" s="20">
        <f t="shared" si="21"/>
        <v>-8007622.7418643357</v>
      </c>
      <c r="D341" s="20">
        <f t="shared" si="22"/>
        <v>-47712.085503608338</v>
      </c>
      <c r="E341" s="20">
        <v>61301</v>
      </c>
      <c r="F341" s="1">
        <f t="shared" si="19"/>
        <v>109013.08550360834</v>
      </c>
      <c r="G341" s="1">
        <f t="shared" si="20"/>
        <v>-47712.085503608338</v>
      </c>
    </row>
    <row r="342" spans="1:7" x14ac:dyDescent="0.25">
      <c r="A342" s="4">
        <v>54944</v>
      </c>
      <c r="B342" s="14"/>
      <c r="C342" s="20">
        <f t="shared" si="21"/>
        <v>-8116635.8273679437</v>
      </c>
      <c r="D342" s="20">
        <f t="shared" si="22"/>
        <v>-48361.621804734001</v>
      </c>
      <c r="E342" s="20">
        <v>61301</v>
      </c>
      <c r="F342" s="1">
        <f t="shared" si="19"/>
        <v>109662.62180473399</v>
      </c>
      <c r="G342" s="1">
        <f t="shared" si="20"/>
        <v>-48361.621804734001</v>
      </c>
    </row>
    <row r="343" spans="1:7" x14ac:dyDescent="0.25">
      <c r="A343" s="4">
        <v>54974</v>
      </c>
      <c r="B343" s="14"/>
      <c r="C343" s="20">
        <f t="shared" si="21"/>
        <v>-8226298.4491726775</v>
      </c>
      <c r="D343" s="20">
        <f t="shared" si="22"/>
        <v>-49015.028259653882</v>
      </c>
      <c r="E343" s="20">
        <v>61301</v>
      </c>
      <c r="F343" s="1">
        <f t="shared" si="19"/>
        <v>110316.02825965389</v>
      </c>
      <c r="G343" s="1">
        <f t="shared" si="20"/>
        <v>-49015.028259653882</v>
      </c>
    </row>
    <row r="344" spans="1:7" x14ac:dyDescent="0.25">
      <c r="A344" s="4">
        <v>55005</v>
      </c>
      <c r="B344" s="14"/>
      <c r="C344" s="20">
        <f t="shared" si="21"/>
        <v>-8336614.4774323311</v>
      </c>
      <c r="D344" s="20">
        <f t="shared" si="22"/>
        <v>-49672.327928034305</v>
      </c>
      <c r="E344" s="20">
        <v>61301</v>
      </c>
      <c r="F344" s="1">
        <f t="shared" si="19"/>
        <v>110973.3279280343</v>
      </c>
      <c r="G344" s="1">
        <f t="shared" si="20"/>
        <v>-49672.327928034305</v>
      </c>
    </row>
    <row r="345" spans="1:7" x14ac:dyDescent="0.25">
      <c r="A345" s="4">
        <v>55036</v>
      </c>
      <c r="B345" s="14"/>
      <c r="C345" s="20">
        <f t="shared" si="21"/>
        <v>-8447587.8053603657</v>
      </c>
      <c r="D345" s="20">
        <f t="shared" si="22"/>
        <v>-50333.54400693885</v>
      </c>
      <c r="E345" s="20">
        <v>61301</v>
      </c>
      <c r="F345" s="1">
        <f t="shared" si="19"/>
        <v>111634.54400693884</v>
      </c>
      <c r="G345" s="1">
        <f t="shared" si="20"/>
        <v>-50333.54400693885</v>
      </c>
    </row>
    <row r="346" spans="1:7" x14ac:dyDescent="0.25">
      <c r="A346" s="4">
        <v>55066</v>
      </c>
      <c r="B346" s="14"/>
      <c r="C346" s="20">
        <f t="shared" si="21"/>
        <v>-8559222.3493673038</v>
      </c>
      <c r="D346" s="20">
        <f t="shared" si="22"/>
        <v>-50998.69983164686</v>
      </c>
      <c r="E346" s="20">
        <v>61301</v>
      </c>
      <c r="F346" s="1">
        <f t="shared" si="19"/>
        <v>112299.69983164687</v>
      </c>
      <c r="G346" s="1">
        <f t="shared" si="20"/>
        <v>-50998.69983164686</v>
      </c>
    </row>
    <row r="347" spans="1:7" x14ac:dyDescent="0.25">
      <c r="A347" s="4">
        <v>55097</v>
      </c>
      <c r="B347" s="14"/>
      <c r="C347" s="20">
        <f t="shared" si="21"/>
        <v>-8671522.0491989516</v>
      </c>
      <c r="D347" s="20">
        <f t="shared" si="22"/>
        <v>-51667.818876477097</v>
      </c>
      <c r="E347" s="20">
        <v>61301</v>
      </c>
      <c r="F347" s="1">
        <f t="shared" si="19"/>
        <v>112968.8188764771</v>
      </c>
      <c r="G347" s="1">
        <f t="shared" si="20"/>
        <v>-51667.818876477097</v>
      </c>
    </row>
    <row r="348" spans="1:7" x14ac:dyDescent="0.25">
      <c r="A348" s="4">
        <v>55127</v>
      </c>
      <c r="B348" s="14"/>
      <c r="C348" s="20">
        <f t="shared" si="21"/>
        <v>-8784490.8680754285</v>
      </c>
      <c r="D348" s="20">
        <f t="shared" si="22"/>
        <v>-52340.924755616106</v>
      </c>
      <c r="E348" s="20">
        <v>61301</v>
      </c>
      <c r="F348" s="1">
        <f t="shared" si="19"/>
        <v>113641.92475561611</v>
      </c>
      <c r="G348" s="1">
        <f t="shared" si="20"/>
        <v>-52340.924755616106</v>
      </c>
    </row>
    <row r="349" spans="1:7" x14ac:dyDescent="0.25">
      <c r="A349" s="4">
        <v>55158</v>
      </c>
      <c r="B349" s="14"/>
      <c r="C349" s="20">
        <f t="shared" si="21"/>
        <v>-8898132.7928310446</v>
      </c>
      <c r="D349" s="20">
        <f t="shared" si="22"/>
        <v>-53018.041223951644</v>
      </c>
      <c r="E349" s="20">
        <v>61301</v>
      </c>
      <c r="F349" s="1">
        <f t="shared" si="19"/>
        <v>114319.04122395164</v>
      </c>
      <c r="G349" s="1">
        <f t="shared" si="20"/>
        <v>-53018.041223951644</v>
      </c>
    </row>
    <row r="350" spans="1:7" x14ac:dyDescent="0.25">
      <c r="A350" s="4">
        <v>55189</v>
      </c>
      <c r="B350" s="14"/>
      <c r="C350" s="20">
        <f t="shared" si="21"/>
        <v>-9012451.8340549972</v>
      </c>
      <c r="D350" s="20">
        <f t="shared" si="22"/>
        <v>-53699.192177911027</v>
      </c>
      <c r="E350" s="20">
        <v>61301</v>
      </c>
      <c r="F350" s="1">
        <f t="shared" si="19"/>
        <v>115000.19217791103</v>
      </c>
      <c r="G350" s="1">
        <f t="shared" si="20"/>
        <v>-53699.192177911027</v>
      </c>
    </row>
    <row r="351" spans="1:7" x14ac:dyDescent="0.25">
      <c r="A351" s="4">
        <v>55217</v>
      </c>
      <c r="B351" s="14"/>
      <c r="C351" s="20">
        <f t="shared" si="21"/>
        <v>-9127452.0262329075</v>
      </c>
      <c r="D351" s="20">
        <f t="shared" si="22"/>
        <v>-54384.401656304421</v>
      </c>
      <c r="E351" s="20">
        <v>61301</v>
      </c>
      <c r="F351" s="1">
        <f t="shared" si="19"/>
        <v>115685.40165630443</v>
      </c>
      <c r="G351" s="1">
        <f t="shared" si="20"/>
        <v>-54384.401656304421</v>
      </c>
    </row>
    <row r="352" spans="1:7" x14ac:dyDescent="0.25">
      <c r="A352" s="4">
        <v>55248</v>
      </c>
      <c r="B352" s="14"/>
      <c r="C352" s="20">
        <f t="shared" si="21"/>
        <v>-9243137.4278892111</v>
      </c>
      <c r="D352" s="20">
        <f t="shared" si="22"/>
        <v>-55073.693841173226</v>
      </c>
      <c r="E352" s="20">
        <v>61301</v>
      </c>
      <c r="F352" s="1">
        <f t="shared" si="19"/>
        <v>116374.69384117323</v>
      </c>
      <c r="G352" s="1">
        <f t="shared" si="20"/>
        <v>-55073.693841173226</v>
      </c>
    </row>
    <row r="353" spans="1:7" x14ac:dyDescent="0.25">
      <c r="A353" s="4">
        <v>55278</v>
      </c>
      <c r="B353" s="14"/>
      <c r="C353" s="20">
        <f t="shared" si="21"/>
        <v>-9359512.1217303835</v>
      </c>
      <c r="D353" s="20">
        <f t="shared" si="22"/>
        <v>-55767.093058643542</v>
      </c>
      <c r="E353" s="20">
        <v>61301</v>
      </c>
      <c r="F353" s="1">
        <f t="shared" si="19"/>
        <v>117068.09305864354</v>
      </c>
      <c r="G353" s="1">
        <f t="shared" si="20"/>
        <v>-55767.093058643542</v>
      </c>
    </row>
    <row r="354" spans="1:7" x14ac:dyDescent="0.25">
      <c r="A354" s="4">
        <v>55309</v>
      </c>
      <c r="B354" s="14"/>
      <c r="C354" s="20">
        <f t="shared" si="21"/>
        <v>-9476580.2147890273</v>
      </c>
      <c r="D354" s="20">
        <f t="shared" si="22"/>
        <v>-56464.623779784626</v>
      </c>
      <c r="E354" s="20">
        <v>61301</v>
      </c>
      <c r="F354" s="1">
        <f t="shared" si="19"/>
        <v>117765.62377978463</v>
      </c>
      <c r="G354" s="1">
        <f t="shared" si="20"/>
        <v>-56464.623779784626</v>
      </c>
    </row>
    <row r="355" spans="1:7" x14ac:dyDescent="0.25">
      <c r="A355" s="4">
        <v>55339</v>
      </c>
      <c r="B355" s="14"/>
      <c r="C355" s="20">
        <f t="shared" si="21"/>
        <v>-9594345.8385688122</v>
      </c>
      <c r="D355" s="20">
        <f t="shared" si="22"/>
        <v>-57166.310621472512</v>
      </c>
      <c r="E355" s="20">
        <v>61301</v>
      </c>
      <c r="F355" s="1">
        <f t="shared" si="19"/>
        <v>118467.31062147251</v>
      </c>
      <c r="G355" s="1">
        <f t="shared" si="20"/>
        <v>-57166.310621472512</v>
      </c>
    </row>
    <row r="356" spans="1:7" x14ac:dyDescent="0.25">
      <c r="A356" s="4">
        <v>55370</v>
      </c>
      <c r="B356" s="14"/>
      <c r="C356" s="20">
        <f t="shared" si="21"/>
        <v>-9712813.1491902843</v>
      </c>
      <c r="D356" s="20">
        <f t="shared" si="22"/>
        <v>-57872.178347258778</v>
      </c>
      <c r="E356" s="20">
        <v>61301</v>
      </c>
      <c r="F356" s="1">
        <f t="shared" si="19"/>
        <v>119173.17834725877</v>
      </c>
      <c r="G356" s="1">
        <f t="shared" si="20"/>
        <v>-57872.178347258778</v>
      </c>
    </row>
    <row r="357" spans="1:7" x14ac:dyDescent="0.25">
      <c r="A357" s="4">
        <v>55401</v>
      </c>
      <c r="B357" s="14"/>
      <c r="C357" s="20">
        <f t="shared" si="21"/>
        <v>-9831986.3275375422</v>
      </c>
      <c r="D357" s="20">
        <f t="shared" si="22"/>
        <v>-58582.25186824453</v>
      </c>
      <c r="E357" s="20">
        <v>61301</v>
      </c>
      <c r="F357" s="1">
        <f t="shared" si="19"/>
        <v>119883.25186824452</v>
      </c>
      <c r="G357" s="1">
        <f t="shared" si="20"/>
        <v>-58582.25186824453</v>
      </c>
    </row>
    <row r="358" spans="1:7" x14ac:dyDescent="0.25">
      <c r="A358" s="4">
        <v>55431</v>
      </c>
      <c r="B358" s="14"/>
      <c r="C358" s="20">
        <f t="shared" si="21"/>
        <v>-9951869.5794057865</v>
      </c>
      <c r="D358" s="20">
        <f t="shared" si="22"/>
        <v>-59296.556243959487</v>
      </c>
      <c r="E358" s="20">
        <v>61301</v>
      </c>
      <c r="F358" s="1">
        <f t="shared" si="19"/>
        <v>120597.55624395949</v>
      </c>
      <c r="G358" s="1">
        <f t="shared" si="20"/>
        <v>-59296.556243959487</v>
      </c>
    </row>
    <row r="359" spans="1:7" x14ac:dyDescent="0.25">
      <c r="A359" s="4">
        <v>55462</v>
      </c>
      <c r="B359" s="14"/>
      <c r="C359" s="20">
        <f t="shared" si="21"/>
        <v>-10072467.135649746</v>
      </c>
      <c r="D359" s="20">
        <f t="shared" si="22"/>
        <v>-60015.116683246415</v>
      </c>
      <c r="E359" s="20">
        <v>61301</v>
      </c>
      <c r="F359" s="1">
        <f t="shared" si="19"/>
        <v>121316.11668324642</v>
      </c>
      <c r="G359" s="1">
        <f t="shared" si="20"/>
        <v>-60015.116683246415</v>
      </c>
    </row>
    <row r="360" spans="1:7" x14ac:dyDescent="0.25">
      <c r="A360" s="4">
        <v>55492</v>
      </c>
      <c r="B360" s="14"/>
      <c r="C360" s="20">
        <f t="shared" si="21"/>
        <v>-10193783.252332993</v>
      </c>
      <c r="D360" s="20">
        <f t="shared" si="22"/>
        <v>-60737.958545150759</v>
      </c>
      <c r="E360" s="20">
        <v>61301</v>
      </c>
      <c r="F360" s="1">
        <f t="shared" si="19"/>
        <v>122038.95854515076</v>
      </c>
      <c r="G360" s="1">
        <f t="shared" si="20"/>
        <v>-60737.958545150759</v>
      </c>
    </row>
    <row r="361" spans="1:7" x14ac:dyDescent="0.25">
      <c r="A361" s="4">
        <v>55523</v>
      </c>
      <c r="B361" s="14"/>
      <c r="C361" s="20">
        <f t="shared" si="21"/>
        <v>-10315822.210878143</v>
      </c>
      <c r="D361" s="20">
        <f t="shared" si="22"/>
        <v>-61465.107339815608</v>
      </c>
      <c r="E361" s="20">
        <v>61301</v>
      </c>
      <c r="F361" s="1">
        <f t="shared" si="19"/>
        <v>122766.10733981561</v>
      </c>
      <c r="G361" s="1">
        <f t="shared" si="20"/>
        <v>-61465.107339815608</v>
      </c>
    </row>
    <row r="362" spans="1:7" x14ac:dyDescent="0.25">
      <c r="A362" s="4">
        <v>55554</v>
      </c>
      <c r="B362" s="14"/>
      <c r="C362" s="20">
        <f t="shared" si="21"/>
        <v>-10438588.318217959</v>
      </c>
      <c r="D362" s="20">
        <f t="shared" si="22"/>
        <v>-62196.58872938202</v>
      </c>
      <c r="E362" s="20">
        <v>61301</v>
      </c>
      <c r="F362" s="1">
        <f t="shared" si="19"/>
        <v>123497.58872938203</v>
      </c>
      <c r="G362" s="1">
        <f t="shared" si="20"/>
        <v>-62196.58872938202</v>
      </c>
    </row>
    <row r="363" spans="1:7" x14ac:dyDescent="0.25">
      <c r="A363" s="4">
        <v>55583</v>
      </c>
      <c r="B363" s="14"/>
      <c r="C363" s="20">
        <f t="shared" si="21"/>
        <v>-10562085.906947341</v>
      </c>
      <c r="D363" s="20">
        <f t="shared" si="22"/>
        <v>-62932.428528894583</v>
      </c>
      <c r="E363" s="20">
        <v>61301</v>
      </c>
      <c r="F363" s="1">
        <f t="shared" si="19"/>
        <v>124233.42852889458</v>
      </c>
      <c r="G363" s="1">
        <f t="shared" si="20"/>
        <v>-62932.428528894583</v>
      </c>
    </row>
    <row r="364" spans="1:7" x14ac:dyDescent="0.25">
      <c r="A364" s="4">
        <v>55614</v>
      </c>
      <c r="B364" s="14"/>
      <c r="C364" s="20">
        <f t="shared" si="21"/>
        <v>-10686319.335476235</v>
      </c>
      <c r="D364" s="20">
        <f t="shared" si="22"/>
        <v>-63672.652707212575</v>
      </c>
      <c r="E364" s="20">
        <v>61301</v>
      </c>
      <c r="F364" s="1">
        <f t="shared" si="19"/>
        <v>124973.65270721258</v>
      </c>
      <c r="G364" s="1">
        <f t="shared" si="20"/>
        <v>-63672.652707212575</v>
      </c>
    </row>
    <row r="365" spans="1:7" x14ac:dyDescent="0.25">
      <c r="A365" s="4">
        <v>55644</v>
      </c>
      <c r="B365" s="14"/>
      <c r="C365" s="20">
        <f t="shared" si="21"/>
        <v>-10811292.988183446</v>
      </c>
      <c r="D365" s="20">
        <f t="shared" si="22"/>
        <v>-64417.287387926372</v>
      </c>
      <c r="E365" s="20">
        <v>61301</v>
      </c>
      <c r="F365" s="1">
        <f t="shared" ref="F365:F428" si="23">E365-D365</f>
        <v>125718.28738792636</v>
      </c>
      <c r="G365" s="1">
        <f t="shared" ref="G365:G428" si="24">D365</f>
        <v>-64417.287387926372</v>
      </c>
    </row>
    <row r="366" spans="1:7" x14ac:dyDescent="0.25">
      <c r="A366" s="4">
        <v>55675</v>
      </c>
      <c r="B366" s="14"/>
      <c r="C366" s="20">
        <f t="shared" ref="C366:C429" si="25">C365-F365-H366</f>
        <v>-10937011.275571372</v>
      </c>
      <c r="D366" s="20">
        <f t="shared" si="22"/>
        <v>-65166.358850279437</v>
      </c>
      <c r="E366" s="20">
        <v>61301</v>
      </c>
      <c r="F366" s="1">
        <f t="shared" si="23"/>
        <v>126467.35885027944</v>
      </c>
      <c r="G366" s="1">
        <f t="shared" si="24"/>
        <v>-65166.358850279437</v>
      </c>
    </row>
    <row r="367" spans="1:7" x14ac:dyDescent="0.25">
      <c r="A367" s="4">
        <v>55705</v>
      </c>
      <c r="B367" s="14"/>
      <c r="C367" s="20">
        <f t="shared" si="25"/>
        <v>-11063478.634421652</v>
      </c>
      <c r="D367" s="20">
        <f t="shared" si="22"/>
        <v>-65919.89353009568</v>
      </c>
      <c r="E367" s="20">
        <v>61301</v>
      </c>
      <c r="F367" s="1">
        <f t="shared" si="23"/>
        <v>127220.89353009568</v>
      </c>
      <c r="G367" s="1">
        <f t="shared" si="24"/>
        <v>-65919.89353009568</v>
      </c>
    </row>
    <row r="368" spans="1:7" x14ac:dyDescent="0.25">
      <c r="A368" s="4">
        <v>55736</v>
      </c>
      <c r="B368" s="14"/>
      <c r="C368" s="20">
        <f t="shared" si="25"/>
        <v>-11190699.527951747</v>
      </c>
      <c r="D368" s="20">
        <f t="shared" si="22"/>
        <v>-66677.918020712503</v>
      </c>
      <c r="E368" s="20">
        <v>61301</v>
      </c>
      <c r="F368" s="1">
        <f t="shared" si="23"/>
        <v>127978.9180207125</v>
      </c>
      <c r="G368" s="1">
        <f t="shared" si="24"/>
        <v>-66677.918020712503</v>
      </c>
    </row>
    <row r="369" spans="1:7" x14ac:dyDescent="0.25">
      <c r="A369" s="4">
        <v>55767</v>
      </c>
      <c r="B369" s="14"/>
      <c r="C369" s="20">
        <f t="shared" si="25"/>
        <v>-11318678.445972459</v>
      </c>
      <c r="D369" s="20">
        <f t="shared" si="22"/>
        <v>-67440.459073919235</v>
      </c>
      <c r="E369" s="20">
        <v>61301</v>
      </c>
      <c r="F369" s="1">
        <f t="shared" si="23"/>
        <v>128741.45907391924</v>
      </c>
      <c r="G369" s="1">
        <f t="shared" si="24"/>
        <v>-67440.459073919235</v>
      </c>
    </row>
    <row r="370" spans="1:7" x14ac:dyDescent="0.25">
      <c r="A370" s="4">
        <v>55797</v>
      </c>
      <c r="B370" s="14"/>
      <c r="C370" s="20">
        <f t="shared" si="25"/>
        <v>-11447419.905046379</v>
      </c>
      <c r="D370" s="20">
        <f t="shared" si="22"/>
        <v>-68207.54360090135</v>
      </c>
      <c r="E370" s="20">
        <v>61301</v>
      </c>
      <c r="F370" s="1">
        <f t="shared" si="23"/>
        <v>129508.54360090135</v>
      </c>
      <c r="G370" s="1">
        <f t="shared" si="24"/>
        <v>-68207.54360090135</v>
      </c>
    </row>
    <row r="371" spans="1:7" x14ac:dyDescent="0.25">
      <c r="A371" s="4">
        <v>55828</v>
      </c>
      <c r="B371" s="14"/>
      <c r="C371" s="20">
        <f t="shared" si="25"/>
        <v>-11576928.448647281</v>
      </c>
      <c r="D371" s="20">
        <f t="shared" si="22"/>
        <v>-68979.198673190054</v>
      </c>
      <c r="E371" s="20">
        <v>61301</v>
      </c>
      <c r="F371" s="1">
        <f t="shared" si="23"/>
        <v>130280.19867319005</v>
      </c>
      <c r="G371" s="1">
        <f t="shared" si="24"/>
        <v>-68979.198673190054</v>
      </c>
    </row>
    <row r="372" spans="1:7" x14ac:dyDescent="0.25">
      <c r="A372" s="4">
        <v>55858</v>
      </c>
      <c r="B372" s="14"/>
      <c r="C372" s="20">
        <f t="shared" si="25"/>
        <v>-11707208.647320472</v>
      </c>
      <c r="D372" s="20">
        <f t="shared" si="22"/>
        <v>-69755.451523617827</v>
      </c>
      <c r="E372" s="20">
        <v>61301</v>
      </c>
      <c r="F372" s="1">
        <f t="shared" si="23"/>
        <v>131056.45152361783</v>
      </c>
      <c r="G372" s="1">
        <f t="shared" si="24"/>
        <v>-69755.451523617827</v>
      </c>
    </row>
    <row r="373" spans="1:7" x14ac:dyDescent="0.25">
      <c r="A373" s="4">
        <v>55889</v>
      </c>
      <c r="B373" s="14"/>
      <c r="C373" s="20">
        <f t="shared" si="25"/>
        <v>-11838265.098844089</v>
      </c>
      <c r="D373" s="20">
        <f t="shared" si="22"/>
        <v>-70536.329547279369</v>
      </c>
      <c r="E373" s="20">
        <v>61301</v>
      </c>
      <c r="F373" s="1">
        <f t="shared" si="23"/>
        <v>131837.32954727937</v>
      </c>
      <c r="G373" s="1">
        <f t="shared" si="24"/>
        <v>-70536.329547279369</v>
      </c>
    </row>
    <row r="374" spans="1:7" x14ac:dyDescent="0.25">
      <c r="A374" s="4">
        <v>55920</v>
      </c>
      <c r="B374" s="14"/>
      <c r="C374" s="20">
        <f t="shared" si="25"/>
        <v>-11970102.428391367</v>
      </c>
      <c r="D374" s="20">
        <f t="shared" si="22"/>
        <v>-71321.860302498579</v>
      </c>
      <c r="E374" s="20">
        <v>61301</v>
      </c>
      <c r="F374" s="1">
        <f t="shared" si="23"/>
        <v>132622.86030249856</v>
      </c>
      <c r="G374" s="1">
        <f t="shared" si="24"/>
        <v>-71321.860302498579</v>
      </c>
    </row>
    <row r="375" spans="1:7" x14ac:dyDescent="0.25">
      <c r="A375" s="4">
        <v>55948</v>
      </c>
      <c r="B375" s="14"/>
      <c r="C375" s="20">
        <f t="shared" si="25"/>
        <v>-12102725.288693866</v>
      </c>
      <c r="D375" s="20">
        <f t="shared" si="22"/>
        <v>-72112.071511800954</v>
      </c>
      <c r="E375" s="20">
        <v>61301</v>
      </c>
      <c r="F375" s="1">
        <f t="shared" si="23"/>
        <v>133413.07151180095</v>
      </c>
      <c r="G375" s="1">
        <f t="shared" si="24"/>
        <v>-72112.071511800954</v>
      </c>
    </row>
    <row r="376" spans="1:7" x14ac:dyDescent="0.25">
      <c r="A376" s="4">
        <v>55979</v>
      </c>
      <c r="B376" s="14"/>
      <c r="C376" s="20">
        <f t="shared" si="25"/>
        <v>-12236138.360205667</v>
      </c>
      <c r="D376" s="20">
        <f t="shared" si="22"/>
        <v>-72906.991062892106</v>
      </c>
      <c r="E376" s="20">
        <v>61301</v>
      </c>
      <c r="F376" s="1">
        <f t="shared" si="23"/>
        <v>134207.99106289211</v>
      </c>
      <c r="G376" s="1">
        <f t="shared" si="24"/>
        <v>-72906.991062892106</v>
      </c>
    </row>
    <row r="377" spans="1:7" x14ac:dyDescent="0.25">
      <c r="A377" s="4">
        <v>56009</v>
      </c>
      <c r="B377" s="14"/>
      <c r="C377" s="20">
        <f t="shared" si="25"/>
        <v>-12370346.35126856</v>
      </c>
      <c r="D377" s="20">
        <f t="shared" si="22"/>
        <v>-73706.647009641849</v>
      </c>
      <c r="E377" s="20">
        <v>61301</v>
      </c>
      <c r="F377" s="1">
        <f t="shared" si="23"/>
        <v>135007.64700964186</v>
      </c>
      <c r="G377" s="1">
        <f t="shared" si="24"/>
        <v>-73706.647009641849</v>
      </c>
    </row>
    <row r="378" spans="1:7" x14ac:dyDescent="0.25">
      <c r="A378" s="4">
        <v>56040</v>
      </c>
      <c r="B378" s="14"/>
      <c r="C378" s="20">
        <f t="shared" si="25"/>
        <v>-12505353.998278201</v>
      </c>
      <c r="D378" s="20">
        <f t="shared" si="22"/>
        <v>-74511.067573074295</v>
      </c>
      <c r="E378" s="20">
        <v>61301</v>
      </c>
      <c r="F378" s="1">
        <f t="shared" si="23"/>
        <v>135812.06757307431</v>
      </c>
      <c r="G378" s="1">
        <f t="shared" si="24"/>
        <v>-74511.067573074295</v>
      </c>
    </row>
    <row r="379" spans="1:7" x14ac:dyDescent="0.25">
      <c r="A379" s="4">
        <v>56070</v>
      </c>
      <c r="B379" s="14"/>
      <c r="C379" s="20">
        <f t="shared" si="25"/>
        <v>-12641166.065851275</v>
      </c>
      <c r="D379" s="20">
        <f t="shared" si="22"/>
        <v>-75320.281142363863</v>
      </c>
      <c r="E379" s="20">
        <v>61301</v>
      </c>
      <c r="F379" s="1">
        <f t="shared" si="23"/>
        <v>136621.28114236385</v>
      </c>
      <c r="G379" s="1">
        <f t="shared" si="24"/>
        <v>-75320.281142363863</v>
      </c>
    </row>
    <row r="380" spans="1:7" x14ac:dyDescent="0.25">
      <c r="A380" s="4">
        <v>56101</v>
      </c>
      <c r="B380" s="14"/>
      <c r="C380" s="20">
        <f t="shared" si="25"/>
        <v>-12777787.346993638</v>
      </c>
      <c r="D380" s="20">
        <f t="shared" si="22"/>
        <v>-76134.316275837104</v>
      </c>
      <c r="E380" s="20">
        <v>61301</v>
      </c>
      <c r="F380" s="1">
        <f t="shared" si="23"/>
        <v>137435.3162758371</v>
      </c>
      <c r="G380" s="1">
        <f t="shared" si="24"/>
        <v>-76134.316275837104</v>
      </c>
    </row>
    <row r="381" spans="1:7" x14ac:dyDescent="0.25">
      <c r="A381" s="4">
        <v>56132</v>
      </c>
      <c r="B381" s="14"/>
      <c r="C381" s="20">
        <f t="shared" si="25"/>
        <v>-12915222.663269475</v>
      </c>
      <c r="D381" s="20">
        <f t="shared" si="22"/>
        <v>-76953.201701980623</v>
      </c>
      <c r="E381" s="20">
        <v>61301</v>
      </c>
      <c r="F381" s="1">
        <f t="shared" si="23"/>
        <v>138254.20170198061</v>
      </c>
      <c r="G381" s="1">
        <f t="shared" si="24"/>
        <v>-76953.201701980623</v>
      </c>
    </row>
    <row r="382" spans="1:7" x14ac:dyDescent="0.25">
      <c r="A382" s="4">
        <v>56162</v>
      </c>
      <c r="B382" s="14"/>
      <c r="C382" s="20">
        <f t="shared" si="25"/>
        <v>-13053476.864971455</v>
      </c>
      <c r="D382" s="20">
        <f t="shared" si="22"/>
        <v>-77776.966320454929</v>
      </c>
      <c r="E382" s="20">
        <v>61301</v>
      </c>
      <c r="F382" s="1">
        <f t="shared" si="23"/>
        <v>139077.96632045493</v>
      </c>
      <c r="G382" s="1">
        <f t="shared" si="24"/>
        <v>-77776.966320454929</v>
      </c>
    </row>
    <row r="383" spans="1:7" x14ac:dyDescent="0.25">
      <c r="A383" s="4">
        <v>56193</v>
      </c>
      <c r="B383" s="14"/>
      <c r="C383" s="20">
        <f t="shared" si="25"/>
        <v>-13192554.83129191</v>
      </c>
      <c r="D383" s="20">
        <f t="shared" si="22"/>
        <v>-78605.639203114304</v>
      </c>
      <c r="E383" s="20">
        <v>61301</v>
      </c>
      <c r="F383" s="1">
        <f t="shared" si="23"/>
        <v>139906.63920311432</v>
      </c>
      <c r="G383" s="1">
        <f t="shared" si="24"/>
        <v>-78605.639203114304</v>
      </c>
    </row>
    <row r="384" spans="1:7" x14ac:dyDescent="0.25">
      <c r="A384" s="4">
        <v>56223</v>
      </c>
      <c r="B384" s="14"/>
      <c r="C384" s="20">
        <f t="shared" si="25"/>
        <v>-13332461.470495025</v>
      </c>
      <c r="D384" s="20">
        <f t="shared" si="22"/>
        <v>-79439.249595032874</v>
      </c>
      <c r="E384" s="20">
        <v>61301</v>
      </c>
      <c r="F384" s="1">
        <f t="shared" si="23"/>
        <v>140740.24959503289</v>
      </c>
      <c r="G384" s="1">
        <f t="shared" si="24"/>
        <v>-79439.249595032874</v>
      </c>
    </row>
    <row r="385" spans="1:7" x14ac:dyDescent="0.25">
      <c r="A385" s="4">
        <v>56254</v>
      </c>
      <c r="B385" s="14"/>
      <c r="C385" s="20">
        <f t="shared" si="25"/>
        <v>-13473201.720090058</v>
      </c>
      <c r="D385" s="20">
        <f t="shared" si="22"/>
        <v>-80277.8269155366</v>
      </c>
      <c r="E385" s="20">
        <v>61301</v>
      </c>
      <c r="F385" s="1">
        <f t="shared" si="23"/>
        <v>141578.8269155366</v>
      </c>
      <c r="G385" s="1">
        <f t="shared" si="24"/>
        <v>-80277.8269155366</v>
      </c>
    </row>
    <row r="386" spans="1:7" x14ac:dyDescent="0.25">
      <c r="A386" s="4">
        <v>56285</v>
      </c>
      <c r="B386" s="14"/>
      <c r="C386" s="20">
        <f t="shared" si="25"/>
        <v>-13614780.547005594</v>
      </c>
      <c r="D386" s="20">
        <f t="shared" si="22"/>
        <v>-81121.400759241675</v>
      </c>
      <c r="E386" s="20">
        <v>61301</v>
      </c>
      <c r="F386" s="1">
        <f t="shared" si="23"/>
        <v>142422.40075924166</v>
      </c>
      <c r="G386" s="1">
        <f t="shared" si="24"/>
        <v>-81121.400759241675</v>
      </c>
    </row>
    <row r="387" spans="1:7" x14ac:dyDescent="0.25">
      <c r="A387" s="4">
        <v>56313</v>
      </c>
      <c r="B387" s="14"/>
      <c r="C387" s="20">
        <f t="shared" si="25"/>
        <v>-13757202.947764836</v>
      </c>
      <c r="D387" s="20">
        <f t="shared" si="22"/>
        <v>-81970.000897098827</v>
      </c>
      <c r="E387" s="20">
        <v>61301</v>
      </c>
      <c r="F387" s="1">
        <f t="shared" si="23"/>
        <v>143271.00089709883</v>
      </c>
      <c r="G387" s="1">
        <f t="shared" si="24"/>
        <v>-81970.000897098827</v>
      </c>
    </row>
    <row r="388" spans="1:7" x14ac:dyDescent="0.25">
      <c r="A388" s="4">
        <v>56344</v>
      </c>
      <c r="B388" s="14"/>
      <c r="C388" s="20">
        <f t="shared" si="25"/>
        <v>-13900473.948661935</v>
      </c>
      <c r="D388" s="20">
        <f t="shared" si="22"/>
        <v>-82823.657277444043</v>
      </c>
      <c r="E388" s="20">
        <v>61301</v>
      </c>
      <c r="F388" s="1">
        <f t="shared" si="23"/>
        <v>144124.65727744403</v>
      </c>
      <c r="G388" s="1">
        <f t="shared" si="24"/>
        <v>-82823.657277444043</v>
      </c>
    </row>
    <row r="389" spans="1:7" x14ac:dyDescent="0.25">
      <c r="A389" s="4">
        <v>56374</v>
      </c>
      <c r="B389" s="14"/>
      <c r="C389" s="20">
        <f t="shared" si="25"/>
        <v>-14044598.605939379</v>
      </c>
      <c r="D389" s="20">
        <f t="shared" si="22"/>
        <v>-83682.400027055482</v>
      </c>
      <c r="E389" s="20">
        <v>61301</v>
      </c>
      <c r="F389" s="1">
        <f t="shared" si="23"/>
        <v>144983.40002705547</v>
      </c>
      <c r="G389" s="1">
        <f t="shared" si="24"/>
        <v>-83682.400027055482</v>
      </c>
    </row>
    <row r="390" spans="1:7" x14ac:dyDescent="0.25">
      <c r="A390" s="4">
        <v>56405</v>
      </c>
      <c r="B390" s="14"/>
      <c r="C390" s="20">
        <f t="shared" si="25"/>
        <v>-14189582.005966434</v>
      </c>
      <c r="D390" s="20">
        <f t="shared" si="22"/>
        <v>-84546.259452216676</v>
      </c>
      <c r="E390" s="20">
        <v>61301</v>
      </c>
      <c r="F390" s="1">
        <f t="shared" si="23"/>
        <v>145847.25945221668</v>
      </c>
      <c r="G390" s="1">
        <f t="shared" si="24"/>
        <v>-84546.259452216676</v>
      </c>
    </row>
    <row r="391" spans="1:7" x14ac:dyDescent="0.25">
      <c r="A391" s="4">
        <v>56435</v>
      </c>
      <c r="B391" s="14"/>
      <c r="C391" s="20">
        <f t="shared" si="25"/>
        <v>-14335429.265418651</v>
      </c>
      <c r="D391" s="20">
        <f t="shared" si="22"/>
        <v>-85415.266039786133</v>
      </c>
      <c r="E391" s="20">
        <v>61301</v>
      </c>
      <c r="F391" s="1">
        <f t="shared" si="23"/>
        <v>146716.26603978613</v>
      </c>
      <c r="G391" s="1">
        <f t="shared" si="24"/>
        <v>-85415.266039786133</v>
      </c>
    </row>
    <row r="392" spans="1:7" x14ac:dyDescent="0.25">
      <c r="A392" s="4">
        <v>56466</v>
      </c>
      <c r="B392" s="14"/>
      <c r="C392" s="20">
        <f t="shared" si="25"/>
        <v>-14482145.531458437</v>
      </c>
      <c r="D392" s="20">
        <f t="shared" ref="D392:D455" si="26">($C$1%*C392)/12</f>
        <v>-86289.45045827319</v>
      </c>
      <c r="E392" s="20">
        <v>61301</v>
      </c>
      <c r="F392" s="1">
        <f t="shared" si="23"/>
        <v>147590.45045827318</v>
      </c>
      <c r="G392" s="1">
        <f t="shared" si="24"/>
        <v>-86289.45045827319</v>
      </c>
    </row>
    <row r="393" spans="1:7" x14ac:dyDescent="0.25">
      <c r="A393" s="4">
        <v>56497</v>
      </c>
      <c r="B393" s="14"/>
      <c r="C393" s="20">
        <f t="shared" si="25"/>
        <v>-14629735.981916711</v>
      </c>
      <c r="D393" s="20">
        <f t="shared" si="26"/>
        <v>-87168.843558920416</v>
      </c>
      <c r="E393" s="20">
        <v>61301</v>
      </c>
      <c r="F393" s="1">
        <f t="shared" si="23"/>
        <v>148469.84355892043</v>
      </c>
      <c r="G393" s="1">
        <f t="shared" si="24"/>
        <v>-87168.843558920416</v>
      </c>
    </row>
    <row r="394" spans="1:7" x14ac:dyDescent="0.25">
      <c r="A394" s="4">
        <v>56527</v>
      </c>
      <c r="B394" s="14"/>
      <c r="C394" s="20">
        <f t="shared" si="25"/>
        <v>-14778205.825475631</v>
      </c>
      <c r="D394" s="20">
        <f t="shared" si="26"/>
        <v>-88053.476376792314</v>
      </c>
      <c r="E394" s="20">
        <v>61301</v>
      </c>
      <c r="F394" s="1">
        <f t="shared" si="23"/>
        <v>149354.4763767923</v>
      </c>
      <c r="G394" s="1">
        <f t="shared" si="24"/>
        <v>-88053.476376792314</v>
      </c>
    </row>
    <row r="395" spans="1:7" x14ac:dyDescent="0.25">
      <c r="A395" s="4">
        <v>56558</v>
      </c>
      <c r="B395" s="14"/>
      <c r="C395" s="20">
        <f t="shared" si="25"/>
        <v>-14927560.301852424</v>
      </c>
      <c r="D395" s="20">
        <f t="shared" si="26"/>
        <v>-88943.380131870697</v>
      </c>
      <c r="E395" s="20">
        <v>61301</v>
      </c>
      <c r="F395" s="1">
        <f t="shared" si="23"/>
        <v>150244.38013187068</v>
      </c>
      <c r="G395" s="1">
        <f t="shared" si="24"/>
        <v>-88943.380131870697</v>
      </c>
    </row>
    <row r="396" spans="1:7" x14ac:dyDescent="0.25">
      <c r="A396" s="4">
        <v>56588</v>
      </c>
      <c r="B396" s="14"/>
      <c r="C396" s="20">
        <f t="shared" si="25"/>
        <v>-15077804.681984294</v>
      </c>
      <c r="D396" s="20">
        <f t="shared" si="26"/>
        <v>-89838.586230156434</v>
      </c>
      <c r="E396" s="20">
        <v>61301</v>
      </c>
      <c r="F396" s="1">
        <f t="shared" si="23"/>
        <v>151139.58623015642</v>
      </c>
      <c r="G396" s="1">
        <f t="shared" si="24"/>
        <v>-89838.586230156434</v>
      </c>
    </row>
    <row r="397" spans="1:7" x14ac:dyDescent="0.25">
      <c r="A397" s="4">
        <v>56619</v>
      </c>
      <c r="B397" s="14"/>
      <c r="C397" s="20">
        <f t="shared" si="25"/>
        <v>-15228944.268214451</v>
      </c>
      <c r="D397" s="20">
        <f t="shared" si="26"/>
        <v>-90739.126264777791</v>
      </c>
      <c r="E397" s="20">
        <v>61301</v>
      </c>
      <c r="F397" s="1">
        <f t="shared" si="23"/>
        <v>152040.12626477779</v>
      </c>
      <c r="G397" s="1">
        <f t="shared" si="24"/>
        <v>-90739.126264777791</v>
      </c>
    </row>
    <row r="398" spans="1:7" x14ac:dyDescent="0.25">
      <c r="A398" s="4">
        <v>56650</v>
      </c>
      <c r="B398" s="14"/>
      <c r="C398" s="20">
        <f t="shared" si="25"/>
        <v>-15380984.394479228</v>
      </c>
      <c r="D398" s="20">
        <f t="shared" si="26"/>
        <v>-91645.032017105419</v>
      </c>
      <c r="E398" s="20">
        <v>61301</v>
      </c>
      <c r="F398" s="1">
        <f t="shared" si="23"/>
        <v>152946.03201710543</v>
      </c>
      <c r="G398" s="1">
        <f t="shared" si="24"/>
        <v>-91645.032017105419</v>
      </c>
    </row>
    <row r="399" spans="1:7" x14ac:dyDescent="0.25">
      <c r="A399" s="4">
        <v>56678</v>
      </c>
      <c r="B399" s="14"/>
      <c r="C399" s="20">
        <f t="shared" si="25"/>
        <v>-15533930.426496334</v>
      </c>
      <c r="D399" s="20">
        <f t="shared" si="26"/>
        <v>-92556.335457873996</v>
      </c>
      <c r="E399" s="20">
        <v>61301</v>
      </c>
      <c r="F399" s="1">
        <f t="shared" si="23"/>
        <v>153857.335457874</v>
      </c>
      <c r="G399" s="1">
        <f t="shared" si="24"/>
        <v>-92556.335457873996</v>
      </c>
    </row>
    <row r="400" spans="1:7" x14ac:dyDescent="0.25">
      <c r="A400" s="4">
        <v>56709</v>
      </c>
      <c r="B400" s="14"/>
      <c r="C400" s="20">
        <f t="shared" si="25"/>
        <v>-15687787.761954209</v>
      </c>
      <c r="D400" s="20">
        <f t="shared" si="26"/>
        <v>-93473.068748310499</v>
      </c>
      <c r="E400" s="20">
        <v>61301</v>
      </c>
      <c r="F400" s="1">
        <f t="shared" si="23"/>
        <v>154774.0687483105</v>
      </c>
      <c r="G400" s="1">
        <f t="shared" si="24"/>
        <v>-93473.068748310499</v>
      </c>
    </row>
    <row r="401" spans="1:7" x14ac:dyDescent="0.25">
      <c r="A401" s="4">
        <v>56739</v>
      </c>
      <c r="B401" s="14"/>
      <c r="C401" s="20">
        <f t="shared" si="25"/>
        <v>-15842561.830702519</v>
      </c>
      <c r="D401" s="20">
        <f t="shared" si="26"/>
        <v>-94395.264241269193</v>
      </c>
      <c r="E401" s="20">
        <v>61301</v>
      </c>
      <c r="F401" s="1">
        <f t="shared" si="23"/>
        <v>155696.26424126921</v>
      </c>
      <c r="G401" s="1">
        <f t="shared" si="24"/>
        <v>-94395.264241269193</v>
      </c>
    </row>
    <row r="402" spans="1:7" x14ac:dyDescent="0.25">
      <c r="A402" s="4">
        <v>56770</v>
      </c>
      <c r="B402" s="14"/>
      <c r="C402" s="20">
        <f t="shared" si="25"/>
        <v>-15998258.094943788</v>
      </c>
      <c r="D402" s="20">
        <f t="shared" si="26"/>
        <v>-95322.954482373418</v>
      </c>
      <c r="E402" s="20">
        <v>61301</v>
      </c>
      <c r="F402" s="1">
        <f t="shared" si="23"/>
        <v>156623.95448237343</v>
      </c>
      <c r="G402" s="1">
        <f t="shared" si="24"/>
        <v>-95322.954482373418</v>
      </c>
    </row>
    <row r="403" spans="1:7" x14ac:dyDescent="0.25">
      <c r="A403" s="4">
        <v>56800</v>
      </c>
      <c r="B403" s="14"/>
      <c r="C403" s="20">
        <f t="shared" si="25"/>
        <v>-16154882.049426161</v>
      </c>
      <c r="D403" s="20">
        <f t="shared" si="26"/>
        <v>-96256.172211164216</v>
      </c>
      <c r="E403" s="20">
        <v>61301</v>
      </c>
      <c r="F403" s="1">
        <f t="shared" si="23"/>
        <v>157557.1722111642</v>
      </c>
      <c r="G403" s="1">
        <f t="shared" si="24"/>
        <v>-96256.172211164216</v>
      </c>
    </row>
    <row r="404" spans="1:7" x14ac:dyDescent="0.25">
      <c r="A404" s="4">
        <v>56831</v>
      </c>
      <c r="B404" s="14"/>
      <c r="C404" s="20">
        <f t="shared" si="25"/>
        <v>-16312439.221637325</v>
      </c>
      <c r="D404" s="20">
        <f t="shared" si="26"/>
        <v>-97194.950362255739</v>
      </c>
      <c r="E404" s="20">
        <v>61301</v>
      </c>
      <c r="F404" s="1">
        <f t="shared" si="23"/>
        <v>158495.95036225574</v>
      </c>
      <c r="G404" s="1">
        <f t="shared" si="24"/>
        <v>-97194.950362255739</v>
      </c>
    </row>
    <row r="405" spans="1:7" x14ac:dyDescent="0.25">
      <c r="A405" s="4">
        <v>56862</v>
      </c>
      <c r="B405" s="14"/>
      <c r="C405" s="20">
        <f t="shared" si="25"/>
        <v>-16470935.171999581</v>
      </c>
      <c r="D405" s="20">
        <f t="shared" si="26"/>
        <v>-98139.322066497523</v>
      </c>
      <c r="E405" s="20">
        <v>61301</v>
      </c>
      <c r="F405" s="1">
        <f t="shared" si="23"/>
        <v>159440.32206649752</v>
      </c>
      <c r="G405" s="1">
        <f t="shared" si="24"/>
        <v>-98139.322066497523</v>
      </c>
    </row>
    <row r="406" spans="1:7" x14ac:dyDescent="0.25">
      <c r="A406" s="4">
        <v>56892</v>
      </c>
      <c r="B406" s="14"/>
      <c r="C406" s="20">
        <f t="shared" si="25"/>
        <v>-16630375.494066078</v>
      </c>
      <c r="D406" s="20">
        <f t="shared" si="26"/>
        <v>-99089.320652143724</v>
      </c>
      <c r="E406" s="20">
        <v>61301</v>
      </c>
      <c r="F406" s="1">
        <f t="shared" si="23"/>
        <v>160390.32065214374</v>
      </c>
      <c r="G406" s="1">
        <f t="shared" si="24"/>
        <v>-99089.320652143724</v>
      </c>
    </row>
    <row r="407" spans="1:7" x14ac:dyDescent="0.25">
      <c r="A407" s="4">
        <v>56923</v>
      </c>
      <c r="B407" s="14"/>
      <c r="C407" s="20">
        <f t="shared" si="25"/>
        <v>-16790765.81471822</v>
      </c>
      <c r="D407" s="20">
        <f t="shared" si="26"/>
        <v>-100044.97964602942</v>
      </c>
      <c r="E407" s="20">
        <v>61301</v>
      </c>
      <c r="F407" s="1">
        <f t="shared" si="23"/>
        <v>161345.97964602942</v>
      </c>
      <c r="G407" s="1">
        <f t="shared" si="24"/>
        <v>-100044.97964602942</v>
      </c>
    </row>
    <row r="408" spans="1:7" x14ac:dyDescent="0.25">
      <c r="A408" s="4">
        <v>56953</v>
      </c>
      <c r="B408" s="14"/>
      <c r="C408" s="20">
        <f t="shared" si="25"/>
        <v>-16952111.794364251</v>
      </c>
      <c r="D408" s="20">
        <f t="shared" si="26"/>
        <v>-101006.33277475368</v>
      </c>
      <c r="E408" s="20">
        <v>61301</v>
      </c>
      <c r="F408" s="1">
        <f t="shared" si="23"/>
        <v>162307.33277475368</v>
      </c>
      <c r="G408" s="1">
        <f t="shared" si="24"/>
        <v>-101006.33277475368</v>
      </c>
    </row>
    <row r="409" spans="1:7" x14ac:dyDescent="0.25">
      <c r="A409" s="4">
        <v>56984</v>
      </c>
      <c r="B409" s="14"/>
      <c r="C409" s="20">
        <f t="shared" si="25"/>
        <v>-17114419.127139006</v>
      </c>
      <c r="D409" s="20">
        <f t="shared" si="26"/>
        <v>-101973.41396586993</v>
      </c>
      <c r="E409" s="20">
        <v>61301</v>
      </c>
      <c r="F409" s="1">
        <f t="shared" si="23"/>
        <v>163274.41396586993</v>
      </c>
      <c r="G409" s="1">
        <f t="shared" si="24"/>
        <v>-101973.41396586993</v>
      </c>
    </row>
    <row r="410" spans="1:7" x14ac:dyDescent="0.25">
      <c r="A410" s="4">
        <v>57015</v>
      </c>
      <c r="B410" s="14"/>
      <c r="C410" s="20">
        <f t="shared" si="25"/>
        <v>-17277693.541104876</v>
      </c>
      <c r="D410" s="20">
        <f t="shared" si="26"/>
        <v>-102946.25734908321</v>
      </c>
      <c r="E410" s="20">
        <v>61301</v>
      </c>
      <c r="F410" s="1">
        <f t="shared" si="23"/>
        <v>164247.2573490832</v>
      </c>
      <c r="G410" s="1">
        <f t="shared" si="24"/>
        <v>-102946.25734908321</v>
      </c>
    </row>
    <row r="411" spans="1:7" x14ac:dyDescent="0.25">
      <c r="A411" s="4">
        <v>57044</v>
      </c>
      <c r="B411" s="14"/>
      <c r="C411" s="20">
        <f t="shared" si="25"/>
        <v>-17441940.798453957</v>
      </c>
      <c r="D411" s="20">
        <f t="shared" si="26"/>
        <v>-103924.89725745482</v>
      </c>
      <c r="E411" s="20">
        <v>61301</v>
      </c>
      <c r="F411" s="1">
        <f t="shared" si="23"/>
        <v>165225.89725745481</v>
      </c>
      <c r="G411" s="1">
        <f t="shared" si="24"/>
        <v>-103924.89725745482</v>
      </c>
    </row>
    <row r="412" spans="1:7" x14ac:dyDescent="0.25">
      <c r="A412" s="4">
        <v>57075</v>
      </c>
      <c r="B412" s="14"/>
      <c r="C412" s="20">
        <f t="shared" si="25"/>
        <v>-17607166.695711412</v>
      </c>
      <c r="D412" s="20">
        <f t="shared" si="26"/>
        <v>-104909.36822861385</v>
      </c>
      <c r="E412" s="20">
        <v>61301</v>
      </c>
      <c r="F412" s="1">
        <f t="shared" si="23"/>
        <v>166210.36822861386</v>
      </c>
      <c r="G412" s="1">
        <f t="shared" si="24"/>
        <v>-104909.36822861385</v>
      </c>
    </row>
    <row r="413" spans="1:7" x14ac:dyDescent="0.25">
      <c r="A413" s="4">
        <v>57105</v>
      </c>
      <c r="B413" s="14"/>
      <c r="C413" s="20">
        <f t="shared" si="25"/>
        <v>-17773377.063940026</v>
      </c>
      <c r="D413" s="20">
        <f t="shared" si="26"/>
        <v>-105899.70500597601</v>
      </c>
      <c r="E413" s="20">
        <v>61301</v>
      </c>
      <c r="F413" s="1">
        <f t="shared" si="23"/>
        <v>167200.70500597602</v>
      </c>
      <c r="G413" s="1">
        <f t="shared" si="24"/>
        <v>-105899.70500597601</v>
      </c>
    </row>
    <row r="414" spans="1:7" x14ac:dyDescent="0.25">
      <c r="A414" s="4">
        <v>57136</v>
      </c>
      <c r="B414" s="14"/>
      <c r="C414" s="20">
        <f t="shared" si="25"/>
        <v>-17940577.768946003</v>
      </c>
      <c r="D414" s="20">
        <f t="shared" si="26"/>
        <v>-106895.94253996994</v>
      </c>
      <c r="E414" s="20">
        <v>61301</v>
      </c>
      <c r="F414" s="1">
        <f t="shared" si="23"/>
        <v>168196.94253996992</v>
      </c>
      <c r="G414" s="1">
        <f t="shared" si="24"/>
        <v>-106895.94253996994</v>
      </c>
    </row>
    <row r="415" spans="1:7" x14ac:dyDescent="0.25">
      <c r="A415" s="4">
        <v>57166</v>
      </c>
      <c r="B415" s="14"/>
      <c r="C415" s="20">
        <f t="shared" si="25"/>
        <v>-18108774.711485974</v>
      </c>
      <c r="D415" s="20">
        <f t="shared" si="26"/>
        <v>-107898.11598927061</v>
      </c>
      <c r="E415" s="20">
        <v>61301</v>
      </c>
      <c r="F415" s="1">
        <f t="shared" si="23"/>
        <v>169199.11598927062</v>
      </c>
      <c r="G415" s="1">
        <f t="shared" si="24"/>
        <v>-107898.11598927061</v>
      </c>
    </row>
    <row r="416" spans="1:7" x14ac:dyDescent="0.25">
      <c r="A416" s="4">
        <v>57197</v>
      </c>
      <c r="B416" s="14"/>
      <c r="C416" s="20">
        <f t="shared" si="25"/>
        <v>-18277973.827475246</v>
      </c>
      <c r="D416" s="20">
        <f t="shared" si="26"/>
        <v>-108906.26072204002</v>
      </c>
      <c r="E416" s="20">
        <v>61301</v>
      </c>
      <c r="F416" s="1">
        <f t="shared" si="23"/>
        <v>170207.26072204002</v>
      </c>
      <c r="G416" s="1">
        <f t="shared" si="24"/>
        <v>-108906.26072204002</v>
      </c>
    </row>
    <row r="417" spans="1:7" x14ac:dyDescent="0.25">
      <c r="A417" s="4">
        <v>57228</v>
      </c>
      <c r="B417" s="14"/>
      <c r="C417" s="20">
        <f t="shared" si="25"/>
        <v>-18448181.088197287</v>
      </c>
      <c r="D417" s="20">
        <f t="shared" si="26"/>
        <v>-109920.41231717552</v>
      </c>
      <c r="E417" s="20">
        <v>61301</v>
      </c>
      <c r="F417" s="1">
        <f t="shared" si="23"/>
        <v>171221.41231717553</v>
      </c>
      <c r="G417" s="1">
        <f t="shared" si="24"/>
        <v>-109920.41231717552</v>
      </c>
    </row>
    <row r="418" spans="1:7" x14ac:dyDescent="0.25">
      <c r="A418" s="4">
        <v>57258</v>
      </c>
      <c r="B418" s="14"/>
      <c r="C418" s="20">
        <f t="shared" si="25"/>
        <v>-18619402.500514463</v>
      </c>
      <c r="D418" s="20">
        <f t="shared" si="26"/>
        <v>-110940.60656556535</v>
      </c>
      <c r="E418" s="20">
        <v>61301</v>
      </c>
      <c r="F418" s="1">
        <f t="shared" si="23"/>
        <v>172241.60656556534</v>
      </c>
      <c r="G418" s="1">
        <f t="shared" si="24"/>
        <v>-110940.60656556535</v>
      </c>
    </row>
    <row r="419" spans="1:7" x14ac:dyDescent="0.25">
      <c r="A419" s="4">
        <v>57289</v>
      </c>
      <c r="B419" s="14"/>
      <c r="C419" s="20">
        <f t="shared" si="25"/>
        <v>-18791644.107080027</v>
      </c>
      <c r="D419" s="20">
        <f t="shared" si="26"/>
        <v>-111966.87947135184</v>
      </c>
      <c r="E419" s="20">
        <v>61301</v>
      </c>
      <c r="F419" s="1">
        <f t="shared" si="23"/>
        <v>173267.87947135186</v>
      </c>
      <c r="G419" s="1">
        <f t="shared" si="24"/>
        <v>-111966.87947135184</v>
      </c>
    </row>
    <row r="420" spans="1:7" x14ac:dyDescent="0.25">
      <c r="A420" s="4">
        <v>57319</v>
      </c>
      <c r="B420" s="14"/>
      <c r="C420" s="20">
        <f t="shared" si="25"/>
        <v>-18964911.986551378</v>
      </c>
      <c r="D420" s="20">
        <f t="shared" si="26"/>
        <v>-112999.26725320198</v>
      </c>
      <c r="E420" s="20">
        <v>61301</v>
      </c>
      <c r="F420" s="1">
        <f t="shared" si="23"/>
        <v>174300.26725320198</v>
      </c>
      <c r="G420" s="1">
        <f t="shared" si="24"/>
        <v>-112999.26725320198</v>
      </c>
    </row>
    <row r="421" spans="1:7" x14ac:dyDescent="0.25">
      <c r="A421" s="4">
        <v>57350</v>
      </c>
      <c r="B421" s="14"/>
      <c r="C421" s="20">
        <f t="shared" si="25"/>
        <v>-19139212.253804579</v>
      </c>
      <c r="D421" s="20">
        <f t="shared" si="26"/>
        <v>-114037.80634558563</v>
      </c>
      <c r="E421" s="20">
        <v>61301</v>
      </c>
      <c r="F421" s="1">
        <f t="shared" si="23"/>
        <v>175338.80634558562</v>
      </c>
      <c r="G421" s="1">
        <f t="shared" si="24"/>
        <v>-114037.80634558563</v>
      </c>
    </row>
    <row r="422" spans="1:7" x14ac:dyDescent="0.25">
      <c r="A422" s="4">
        <v>57381</v>
      </c>
      <c r="B422" s="14"/>
      <c r="C422" s="20">
        <f t="shared" si="25"/>
        <v>-19314551.060150165</v>
      </c>
      <c r="D422" s="20">
        <f t="shared" si="26"/>
        <v>-115082.53340006141</v>
      </c>
      <c r="E422" s="20">
        <v>61301</v>
      </c>
      <c r="F422" s="1">
        <f t="shared" si="23"/>
        <v>176383.53340006142</v>
      </c>
      <c r="G422" s="1">
        <f t="shared" si="24"/>
        <v>-115082.53340006141</v>
      </c>
    </row>
    <row r="423" spans="1:7" x14ac:dyDescent="0.25">
      <c r="A423" s="4">
        <v>57409</v>
      </c>
      <c r="B423" s="14"/>
      <c r="C423" s="20">
        <f t="shared" si="25"/>
        <v>-19490934.593550228</v>
      </c>
      <c r="D423" s="20">
        <f t="shared" si="26"/>
        <v>-116133.48528657011</v>
      </c>
      <c r="E423" s="20">
        <v>61301</v>
      </c>
      <c r="F423" s="1">
        <f t="shared" si="23"/>
        <v>177434.4852865701</v>
      </c>
      <c r="G423" s="1">
        <f t="shared" si="24"/>
        <v>-116133.48528657011</v>
      </c>
    </row>
    <row r="424" spans="1:7" x14ac:dyDescent="0.25">
      <c r="A424" s="4">
        <v>57440</v>
      </c>
      <c r="B424" s="14"/>
      <c r="C424" s="20">
        <f t="shared" si="25"/>
        <v>-19668369.078836799</v>
      </c>
      <c r="D424" s="20">
        <f t="shared" si="26"/>
        <v>-117190.69909473594</v>
      </c>
      <c r="E424" s="20">
        <v>61301</v>
      </c>
      <c r="F424" s="1">
        <f t="shared" si="23"/>
        <v>178491.69909473596</v>
      </c>
      <c r="G424" s="1">
        <f t="shared" si="24"/>
        <v>-117190.69909473594</v>
      </c>
    </row>
    <row r="425" spans="1:7" x14ac:dyDescent="0.25">
      <c r="A425" s="4">
        <v>57470</v>
      </c>
      <c r="B425" s="14"/>
      <c r="C425" s="20">
        <f t="shared" si="25"/>
        <v>-19846860.777931534</v>
      </c>
      <c r="D425" s="20">
        <f t="shared" si="26"/>
        <v>-118254.2121351754</v>
      </c>
      <c r="E425" s="20">
        <v>61301</v>
      </c>
      <c r="F425" s="1">
        <f t="shared" si="23"/>
        <v>179555.21213517542</v>
      </c>
      <c r="G425" s="1">
        <f t="shared" si="24"/>
        <v>-118254.2121351754</v>
      </c>
    </row>
    <row r="426" spans="1:7" x14ac:dyDescent="0.25">
      <c r="A426" s="4">
        <v>57501</v>
      </c>
      <c r="B426" s="14"/>
      <c r="C426" s="20">
        <f t="shared" si="25"/>
        <v>-20026415.990066711</v>
      </c>
      <c r="D426" s="20">
        <f t="shared" si="26"/>
        <v>-119324.06194081418</v>
      </c>
      <c r="E426" s="20">
        <v>61301</v>
      </c>
      <c r="F426" s="1">
        <f t="shared" si="23"/>
        <v>180625.06194081419</v>
      </c>
      <c r="G426" s="1">
        <f t="shared" si="24"/>
        <v>-119324.06194081418</v>
      </c>
    </row>
    <row r="427" spans="1:7" x14ac:dyDescent="0.25">
      <c r="A427" s="4">
        <v>57531</v>
      </c>
      <c r="B427" s="14"/>
      <c r="C427" s="20">
        <f t="shared" si="25"/>
        <v>-20207041.052007526</v>
      </c>
      <c r="D427" s="20">
        <f t="shared" si="26"/>
        <v>-120400.28626821154</v>
      </c>
      <c r="E427" s="20">
        <v>61301</v>
      </c>
      <c r="F427" s="1">
        <f t="shared" si="23"/>
        <v>181701.28626821155</v>
      </c>
      <c r="G427" s="1">
        <f t="shared" si="24"/>
        <v>-120400.28626821154</v>
      </c>
    </row>
    <row r="428" spans="1:7" x14ac:dyDescent="0.25">
      <c r="A428" s="4">
        <v>57562</v>
      </c>
      <c r="B428" s="14"/>
      <c r="C428" s="20">
        <f t="shared" si="25"/>
        <v>-20388742.338275738</v>
      </c>
      <c r="D428" s="20">
        <f t="shared" si="26"/>
        <v>-121482.92309889295</v>
      </c>
      <c r="E428" s="20">
        <v>61301</v>
      </c>
      <c r="F428" s="1">
        <f t="shared" si="23"/>
        <v>182783.92309889296</v>
      </c>
      <c r="G428" s="1">
        <f t="shared" si="24"/>
        <v>-121482.92309889295</v>
      </c>
    </row>
    <row r="429" spans="1:7" x14ac:dyDescent="0.25">
      <c r="A429" s="4">
        <v>57593</v>
      </c>
      <c r="B429" s="14"/>
      <c r="C429" s="20">
        <f t="shared" si="25"/>
        <v>-20571526.26137463</v>
      </c>
      <c r="D429" s="20">
        <f t="shared" si="26"/>
        <v>-122572.01064069051</v>
      </c>
      <c r="E429" s="20">
        <v>61301</v>
      </c>
      <c r="F429" s="1">
        <f t="shared" ref="F429:F459" si="27">E429-D429</f>
        <v>183873.01064069051</v>
      </c>
      <c r="G429" s="1">
        <f t="shared" ref="G429:G459" si="28">D429</f>
        <v>-122572.01064069051</v>
      </c>
    </row>
    <row r="430" spans="1:7" x14ac:dyDescent="0.25">
      <c r="A430" s="4">
        <v>57623</v>
      </c>
      <c r="B430" s="14"/>
      <c r="C430" s="20">
        <f t="shared" ref="C430:C459" si="29">C429-F429-H430</f>
        <v>-20755399.272015322</v>
      </c>
      <c r="D430" s="20">
        <f t="shared" si="26"/>
        <v>-123667.58732909132</v>
      </c>
      <c r="E430" s="20">
        <v>61301</v>
      </c>
      <c r="F430" s="1">
        <f t="shared" si="27"/>
        <v>184968.58732909133</v>
      </c>
      <c r="G430" s="1">
        <f t="shared" si="28"/>
        <v>-123667.58732909132</v>
      </c>
    </row>
    <row r="431" spans="1:7" x14ac:dyDescent="0.25">
      <c r="A431" s="4">
        <v>57654</v>
      </c>
      <c r="B431" s="14"/>
      <c r="C431" s="20">
        <f t="shared" si="29"/>
        <v>-20940367.859344412</v>
      </c>
      <c r="D431" s="20">
        <f t="shared" si="26"/>
        <v>-124769.6918285938</v>
      </c>
      <c r="E431" s="20">
        <v>61301</v>
      </c>
      <c r="F431" s="1">
        <f t="shared" si="27"/>
        <v>186070.69182859379</v>
      </c>
      <c r="G431" s="1">
        <f t="shared" si="28"/>
        <v>-124769.6918285938</v>
      </c>
    </row>
    <row r="432" spans="1:7" x14ac:dyDescent="0.25">
      <c r="A432" s="4">
        <v>57684</v>
      </c>
      <c r="B432" s="14"/>
      <c r="C432" s="20">
        <f t="shared" si="29"/>
        <v>-21126438.551173005</v>
      </c>
      <c r="D432" s="20">
        <f t="shared" si="26"/>
        <v>-125878.36303407251</v>
      </c>
      <c r="E432" s="20">
        <v>61301</v>
      </c>
      <c r="F432" s="1">
        <f t="shared" si="27"/>
        <v>187179.36303407251</v>
      </c>
      <c r="G432" s="1">
        <f t="shared" si="28"/>
        <v>-125878.36303407251</v>
      </c>
    </row>
    <row r="433" spans="1:7" x14ac:dyDescent="0.25">
      <c r="A433" s="4">
        <v>57715</v>
      </c>
      <c r="B433" s="14"/>
      <c r="C433" s="20">
        <f t="shared" si="29"/>
        <v>-21313617.914207079</v>
      </c>
      <c r="D433" s="20">
        <f t="shared" si="26"/>
        <v>-126993.64007215052</v>
      </c>
      <c r="E433" s="20">
        <v>61301</v>
      </c>
      <c r="F433" s="1">
        <f t="shared" si="27"/>
        <v>188294.64007215051</v>
      </c>
      <c r="G433" s="1">
        <f t="shared" si="28"/>
        <v>-126993.64007215052</v>
      </c>
    </row>
    <row r="434" spans="1:7" x14ac:dyDescent="0.25">
      <c r="A434" s="4">
        <v>57746</v>
      </c>
      <c r="B434" s="14"/>
      <c r="C434" s="20">
        <f t="shared" si="29"/>
        <v>-21501912.554279231</v>
      </c>
      <c r="D434" s="20">
        <f t="shared" si="26"/>
        <v>-128115.56230258044</v>
      </c>
      <c r="E434" s="20">
        <v>61301</v>
      </c>
      <c r="F434" s="1">
        <f t="shared" si="27"/>
        <v>189416.56230258045</v>
      </c>
      <c r="G434" s="1">
        <f t="shared" si="28"/>
        <v>-128115.56230258044</v>
      </c>
    </row>
    <row r="435" spans="1:7" x14ac:dyDescent="0.25">
      <c r="A435" s="4">
        <v>57774</v>
      </c>
      <c r="B435" s="14"/>
      <c r="C435" s="20">
        <f t="shared" si="29"/>
        <v>-21691329.116581813</v>
      </c>
      <c r="D435" s="20">
        <f t="shared" si="26"/>
        <v>-129244.16931963332</v>
      </c>
      <c r="E435" s="20">
        <v>61301</v>
      </c>
      <c r="F435" s="1">
        <f t="shared" si="27"/>
        <v>190545.16931963334</v>
      </c>
      <c r="G435" s="1">
        <f t="shared" si="28"/>
        <v>-129244.16931963332</v>
      </c>
    </row>
    <row r="436" spans="1:7" x14ac:dyDescent="0.25">
      <c r="A436" s="4">
        <v>57805</v>
      </c>
      <c r="B436" s="14"/>
      <c r="C436" s="20">
        <f t="shared" si="29"/>
        <v>-21881874.285901446</v>
      </c>
      <c r="D436" s="20">
        <f t="shared" si="26"/>
        <v>-130379.50095349613</v>
      </c>
      <c r="E436" s="20">
        <v>61301</v>
      </c>
      <c r="F436" s="1">
        <f t="shared" si="27"/>
        <v>191680.50095349614</v>
      </c>
      <c r="G436" s="1">
        <f t="shared" si="28"/>
        <v>-130379.50095349613</v>
      </c>
    </row>
    <row r="437" spans="1:7" x14ac:dyDescent="0.25">
      <c r="A437" s="4">
        <v>57835</v>
      </c>
      <c r="B437" s="14"/>
      <c r="C437" s="20">
        <f t="shared" si="29"/>
        <v>-22073554.786854941</v>
      </c>
      <c r="D437" s="20">
        <f t="shared" si="26"/>
        <v>-131521.59727167737</v>
      </c>
      <c r="E437" s="20">
        <v>61301</v>
      </c>
      <c r="F437" s="1">
        <f t="shared" si="27"/>
        <v>192822.59727167737</v>
      </c>
      <c r="G437" s="1">
        <f t="shared" si="28"/>
        <v>-131521.59727167737</v>
      </c>
    </row>
    <row r="438" spans="1:7" x14ac:dyDescent="0.25">
      <c r="A438" s="4">
        <v>57866</v>
      </c>
      <c r="B438" s="14"/>
      <c r="C438" s="20">
        <f t="shared" si="29"/>
        <v>-22266377.384126619</v>
      </c>
      <c r="D438" s="20">
        <f t="shared" si="26"/>
        <v>-132670.49858042112</v>
      </c>
      <c r="E438" s="20">
        <v>61301</v>
      </c>
      <c r="F438" s="1">
        <f t="shared" si="27"/>
        <v>193971.49858042112</v>
      </c>
      <c r="G438" s="1">
        <f t="shared" si="28"/>
        <v>-132670.49858042112</v>
      </c>
    </row>
    <row r="439" spans="1:7" x14ac:dyDescent="0.25">
      <c r="A439" s="4">
        <v>57896</v>
      </c>
      <c r="B439" s="14"/>
      <c r="C439" s="20">
        <f t="shared" si="29"/>
        <v>-22460348.882707041</v>
      </c>
      <c r="D439" s="20">
        <f t="shared" si="26"/>
        <v>-133826.24542612946</v>
      </c>
      <c r="E439" s="20">
        <v>61301</v>
      </c>
      <c r="F439" s="1">
        <f t="shared" si="27"/>
        <v>195127.24542612946</v>
      </c>
      <c r="G439" s="1">
        <f t="shared" si="28"/>
        <v>-133826.24542612946</v>
      </c>
    </row>
    <row r="440" spans="1:7" x14ac:dyDescent="0.25">
      <c r="A440" s="4">
        <v>57927</v>
      </c>
      <c r="B440" s="14"/>
      <c r="C440" s="20">
        <f t="shared" si="29"/>
        <v>-22655476.12813317</v>
      </c>
      <c r="D440" s="20">
        <f t="shared" si="26"/>
        <v>-134988.87859679348</v>
      </c>
      <c r="E440" s="20">
        <v>61301</v>
      </c>
      <c r="F440" s="1">
        <f t="shared" si="27"/>
        <v>196289.87859679348</v>
      </c>
      <c r="G440" s="1">
        <f t="shared" si="28"/>
        <v>-134988.87859679348</v>
      </c>
    </row>
    <row r="441" spans="1:7" x14ac:dyDescent="0.25">
      <c r="A441" s="4">
        <v>57958</v>
      </c>
      <c r="B441" s="14"/>
      <c r="C441" s="20">
        <f t="shared" si="29"/>
        <v>-22851766.006729964</v>
      </c>
      <c r="D441" s="20">
        <f t="shared" si="26"/>
        <v>-136158.4391234327</v>
      </c>
      <c r="E441" s="20">
        <v>61301</v>
      </c>
      <c r="F441" s="1">
        <f t="shared" si="27"/>
        <v>197459.4391234327</v>
      </c>
      <c r="G441" s="1">
        <f t="shared" si="28"/>
        <v>-136158.4391234327</v>
      </c>
    </row>
    <row r="442" spans="1:7" x14ac:dyDescent="0.25">
      <c r="A442" s="4">
        <v>57988</v>
      </c>
      <c r="B442" s="14"/>
      <c r="C442" s="20">
        <f t="shared" si="29"/>
        <v>-23049225.445853397</v>
      </c>
      <c r="D442" s="20">
        <f t="shared" si="26"/>
        <v>-137334.96828154317</v>
      </c>
      <c r="E442" s="20">
        <v>61301</v>
      </c>
      <c r="F442" s="1">
        <f t="shared" si="27"/>
        <v>198635.96828154317</v>
      </c>
      <c r="G442" s="1">
        <f t="shared" si="28"/>
        <v>-137334.96828154317</v>
      </c>
    </row>
    <row r="443" spans="1:7" x14ac:dyDescent="0.25">
      <c r="A443" s="4">
        <v>58019</v>
      </c>
      <c r="B443" s="14"/>
      <c r="C443" s="20">
        <f t="shared" si="29"/>
        <v>-23247861.414134942</v>
      </c>
      <c r="D443" s="20">
        <f t="shared" si="26"/>
        <v>-138518.50759255406</v>
      </c>
      <c r="E443" s="20">
        <v>61301</v>
      </c>
      <c r="F443" s="1">
        <f t="shared" si="27"/>
        <v>199819.50759255406</v>
      </c>
      <c r="G443" s="1">
        <f t="shared" si="28"/>
        <v>-138518.50759255406</v>
      </c>
    </row>
    <row r="444" spans="1:7" x14ac:dyDescent="0.25">
      <c r="A444" s="4">
        <v>58049</v>
      </c>
      <c r="B444" s="14"/>
      <c r="C444" s="20">
        <f t="shared" si="29"/>
        <v>-23447680.921727497</v>
      </c>
      <c r="D444" s="20">
        <f t="shared" si="26"/>
        <v>-139709.09882529301</v>
      </c>
      <c r="E444" s="20">
        <v>61301</v>
      </c>
      <c r="F444" s="1">
        <f t="shared" si="27"/>
        <v>201010.09882529301</v>
      </c>
      <c r="G444" s="1">
        <f t="shared" si="28"/>
        <v>-139709.09882529301</v>
      </c>
    </row>
    <row r="445" spans="1:7" x14ac:dyDescent="0.25">
      <c r="A445" s="4">
        <v>58080</v>
      </c>
      <c r="B445" s="14"/>
      <c r="C445" s="20">
        <f t="shared" si="29"/>
        <v>-23648691.020552792</v>
      </c>
      <c r="D445" s="20">
        <f t="shared" si="26"/>
        <v>-140906.78399746041</v>
      </c>
      <c r="E445" s="20">
        <v>61301</v>
      </c>
      <c r="F445" s="1">
        <f t="shared" si="27"/>
        <v>202207.78399746041</v>
      </c>
      <c r="G445" s="1">
        <f t="shared" si="28"/>
        <v>-140906.78399746041</v>
      </c>
    </row>
    <row r="446" spans="1:7" x14ac:dyDescent="0.25">
      <c r="A446" s="4">
        <v>58111</v>
      </c>
      <c r="B446" s="14"/>
      <c r="C446" s="20">
        <f t="shared" si="29"/>
        <v>-23850898.804550253</v>
      </c>
      <c r="D446" s="20">
        <f t="shared" si="26"/>
        <v>-142111.60537711193</v>
      </c>
      <c r="E446" s="20">
        <v>61301</v>
      </c>
      <c r="F446" s="1">
        <f t="shared" si="27"/>
        <v>203412.60537711193</v>
      </c>
      <c r="G446" s="1">
        <f t="shared" si="28"/>
        <v>-142111.60537711193</v>
      </c>
    </row>
    <row r="447" spans="1:7" x14ac:dyDescent="0.25">
      <c r="A447" s="4">
        <v>58139</v>
      </c>
      <c r="B447" s="14"/>
      <c r="C447" s="20">
        <f t="shared" si="29"/>
        <v>-24054311.409927364</v>
      </c>
      <c r="D447" s="20">
        <f t="shared" si="26"/>
        <v>-143323.60548415055</v>
      </c>
      <c r="E447" s="20">
        <v>61301</v>
      </c>
      <c r="F447" s="1">
        <f t="shared" si="27"/>
        <v>204624.60548415055</v>
      </c>
      <c r="G447" s="1">
        <f t="shared" si="28"/>
        <v>-143323.60548415055</v>
      </c>
    </row>
    <row r="448" spans="1:7" x14ac:dyDescent="0.25">
      <c r="A448" s="4">
        <v>58170</v>
      </c>
      <c r="B448" s="14"/>
      <c r="C448" s="20">
        <f t="shared" si="29"/>
        <v>-24258936.015411515</v>
      </c>
      <c r="D448" s="20">
        <f t="shared" si="26"/>
        <v>-144542.82709182697</v>
      </c>
      <c r="E448" s="20">
        <v>61301</v>
      </c>
      <c r="F448" s="1">
        <f t="shared" si="27"/>
        <v>205843.82709182697</v>
      </c>
      <c r="G448" s="1">
        <f t="shared" si="28"/>
        <v>-144542.82709182697</v>
      </c>
    </row>
    <row r="449" spans="1:7" x14ac:dyDescent="0.25">
      <c r="A449" s="4">
        <v>58200</v>
      </c>
      <c r="B449" s="14"/>
      <c r="C449" s="20">
        <f t="shared" si="29"/>
        <v>-24464779.842503343</v>
      </c>
      <c r="D449" s="20">
        <f t="shared" si="26"/>
        <v>-145769.31322824911</v>
      </c>
      <c r="E449" s="20">
        <v>61301</v>
      </c>
      <c r="F449" s="1">
        <f t="shared" si="27"/>
        <v>207070.31322824911</v>
      </c>
      <c r="G449" s="1">
        <f t="shared" si="28"/>
        <v>-145769.31322824911</v>
      </c>
    </row>
    <row r="450" spans="1:7" x14ac:dyDescent="0.25">
      <c r="A450" s="4">
        <v>58231</v>
      </c>
      <c r="B450" s="14"/>
      <c r="C450" s="20">
        <f t="shared" si="29"/>
        <v>-24671850.155731592</v>
      </c>
      <c r="D450" s="20">
        <f t="shared" si="26"/>
        <v>-147003.10717790076</v>
      </c>
      <c r="E450" s="20">
        <v>61301</v>
      </c>
      <c r="F450" s="1">
        <f t="shared" si="27"/>
        <v>208304.10717790076</v>
      </c>
      <c r="G450" s="1">
        <f t="shared" si="28"/>
        <v>-147003.10717790076</v>
      </c>
    </row>
    <row r="451" spans="1:7" x14ac:dyDescent="0.25">
      <c r="A451" s="4">
        <v>58261</v>
      </c>
      <c r="B451" s="14"/>
      <c r="C451" s="20">
        <f t="shared" si="29"/>
        <v>-24880154.262909494</v>
      </c>
      <c r="D451" s="20">
        <f t="shared" si="26"/>
        <v>-148244.25248316908</v>
      </c>
      <c r="E451" s="20">
        <v>61301</v>
      </c>
      <c r="F451" s="1">
        <f t="shared" si="27"/>
        <v>209545.25248316908</v>
      </c>
      <c r="G451" s="1">
        <f t="shared" si="28"/>
        <v>-148244.25248316908</v>
      </c>
    </row>
    <row r="452" spans="1:7" x14ac:dyDescent="0.25">
      <c r="A452" s="4">
        <v>58292</v>
      </c>
      <c r="B452" s="14"/>
      <c r="C452" s="20">
        <f t="shared" si="29"/>
        <v>-25089699.515392665</v>
      </c>
      <c r="D452" s="20">
        <f t="shared" si="26"/>
        <v>-149492.79294588132</v>
      </c>
      <c r="E452" s="20">
        <v>61301</v>
      </c>
      <c r="F452" s="1">
        <f t="shared" si="27"/>
        <v>210793.79294588132</v>
      </c>
      <c r="G452" s="1">
        <f t="shared" si="28"/>
        <v>-149492.79294588132</v>
      </c>
    </row>
    <row r="453" spans="1:7" x14ac:dyDescent="0.25">
      <c r="A453" s="4">
        <v>58323</v>
      </c>
      <c r="B453" s="14"/>
      <c r="C453" s="20">
        <f t="shared" si="29"/>
        <v>-25300493.308338545</v>
      </c>
      <c r="D453" s="20">
        <f t="shared" si="26"/>
        <v>-150748.77262885051</v>
      </c>
      <c r="E453" s="20">
        <v>61301</v>
      </c>
      <c r="F453" s="1">
        <f t="shared" si="27"/>
        <v>212049.77262885051</v>
      </c>
      <c r="G453" s="1">
        <f t="shared" si="28"/>
        <v>-150748.77262885051</v>
      </c>
    </row>
    <row r="454" spans="1:7" x14ac:dyDescent="0.25">
      <c r="A454" s="4">
        <v>58353</v>
      </c>
      <c r="B454" s="14"/>
      <c r="C454" s="20">
        <f t="shared" si="29"/>
        <v>-25512543.080967396</v>
      </c>
      <c r="D454" s="20">
        <f t="shared" si="26"/>
        <v>-152012.23585743076</v>
      </c>
      <c r="E454" s="20">
        <v>61301</v>
      </c>
      <c r="F454" s="1">
        <f t="shared" si="27"/>
        <v>213313.23585743076</v>
      </c>
      <c r="G454" s="1">
        <f t="shared" si="28"/>
        <v>-152012.23585743076</v>
      </c>
    </row>
    <row r="455" spans="1:7" x14ac:dyDescent="0.25">
      <c r="A455" s="4">
        <v>58384</v>
      </c>
      <c r="B455" s="14"/>
      <c r="C455" s="20">
        <f t="shared" si="29"/>
        <v>-25725856.316824827</v>
      </c>
      <c r="D455" s="20">
        <f t="shared" si="26"/>
        <v>-153283.2272210813</v>
      </c>
      <c r="E455" s="20">
        <v>61301</v>
      </c>
      <c r="F455" s="1">
        <f t="shared" si="27"/>
        <v>214584.2272210813</v>
      </c>
      <c r="G455" s="1">
        <f t="shared" si="28"/>
        <v>-153283.2272210813</v>
      </c>
    </row>
    <row r="456" spans="1:7" x14ac:dyDescent="0.25">
      <c r="A456" s="4">
        <v>58414</v>
      </c>
      <c r="B456" s="14"/>
      <c r="C456" s="20">
        <f t="shared" si="29"/>
        <v>-25940440.54404591</v>
      </c>
      <c r="D456" s="20">
        <f>($C$1%*C456)/12</f>
        <v>-154561.79157494023</v>
      </c>
      <c r="E456" s="20">
        <v>61301</v>
      </c>
      <c r="F456" s="1">
        <f t="shared" si="27"/>
        <v>215862.79157494023</v>
      </c>
      <c r="G456" s="1">
        <f t="shared" si="28"/>
        <v>-154561.79157494023</v>
      </c>
    </row>
    <row r="457" spans="1:7" x14ac:dyDescent="0.25">
      <c r="A457" s="4">
        <v>58445</v>
      </c>
      <c r="B457" s="14"/>
      <c r="C457" s="20">
        <f t="shared" si="29"/>
        <v>-26156303.33562085</v>
      </c>
      <c r="D457" s="20">
        <f>($C$1%*C457)/12</f>
        <v>-155847.97404140758</v>
      </c>
      <c r="E457" s="20">
        <v>61301</v>
      </c>
      <c r="F457" s="1">
        <f t="shared" si="27"/>
        <v>217148.97404140758</v>
      </c>
      <c r="G457" s="1">
        <f t="shared" si="28"/>
        <v>-155847.97404140758</v>
      </c>
    </row>
    <row r="458" spans="1:7" x14ac:dyDescent="0.25">
      <c r="A458" s="4">
        <v>58476</v>
      </c>
      <c r="B458" s="14"/>
      <c r="C458" s="20">
        <f t="shared" si="29"/>
        <v>-26373452.309662256</v>
      </c>
      <c r="D458" s="20">
        <f>($C$1%*C458)/12</f>
        <v>-157141.82001173761</v>
      </c>
      <c r="E458" s="20">
        <v>61301</v>
      </c>
      <c r="F458" s="1">
        <f t="shared" si="27"/>
        <v>218442.82001173761</v>
      </c>
      <c r="G458" s="1">
        <f t="shared" si="28"/>
        <v>-157141.82001173761</v>
      </c>
    </row>
    <row r="459" spans="1:7" x14ac:dyDescent="0.25">
      <c r="A459" s="4">
        <v>58505</v>
      </c>
      <c r="B459" s="14"/>
      <c r="C459" s="20">
        <f t="shared" si="29"/>
        <v>-26591895.129673995</v>
      </c>
      <c r="D459" s="20">
        <f>($C$1%*C459)/12</f>
        <v>-158443.37514764091</v>
      </c>
      <c r="E459" s="20">
        <v>61301</v>
      </c>
      <c r="F459" s="1">
        <f t="shared" si="27"/>
        <v>219744.37514764091</v>
      </c>
      <c r="G459" s="1">
        <f t="shared" si="28"/>
        <v>-158443.37514764091</v>
      </c>
    </row>
    <row r="460" spans="1:7" x14ac:dyDescent="0.25">
      <c r="A460" s="14"/>
      <c r="B460" s="14"/>
      <c r="C460" s="20"/>
      <c r="D460" s="20"/>
      <c r="E460" s="20"/>
      <c r="F460" s="1"/>
      <c r="G460" s="1"/>
    </row>
    <row r="461" spans="1:7" x14ac:dyDescent="0.25">
      <c r="A461" s="14"/>
      <c r="B461" s="14"/>
      <c r="C461" s="20"/>
      <c r="D461" s="20"/>
      <c r="E461" s="20"/>
      <c r="F461" s="1"/>
      <c r="G461" s="1"/>
    </row>
    <row r="462" spans="1:7" x14ac:dyDescent="0.25">
      <c r="A462" s="14"/>
      <c r="B462" s="14"/>
      <c r="C462" s="20"/>
      <c r="D462" s="20"/>
      <c r="E462" s="20"/>
      <c r="F462" s="1"/>
      <c r="G462" s="1"/>
    </row>
    <row r="463" spans="1:7" x14ac:dyDescent="0.25">
      <c r="A463" s="14"/>
      <c r="B463" s="14"/>
      <c r="C463" s="20"/>
      <c r="D463" s="20"/>
      <c r="E463" s="20"/>
      <c r="F463" s="1"/>
      <c r="G463" s="1"/>
    </row>
    <row r="464" spans="1:7" x14ac:dyDescent="0.25">
      <c r="A464" s="14"/>
      <c r="B464" s="14"/>
      <c r="C464" s="20"/>
      <c r="D464" s="20"/>
      <c r="E464" s="20"/>
      <c r="F464" s="1"/>
      <c r="G464" s="1"/>
    </row>
    <row r="465" spans="1:7" x14ac:dyDescent="0.25">
      <c r="A465" s="14"/>
      <c r="B465" s="14"/>
      <c r="C465" s="20"/>
      <c r="D465" s="20"/>
      <c r="E465" s="20"/>
      <c r="F465" s="1"/>
      <c r="G465" s="1"/>
    </row>
    <row r="466" spans="1:7" x14ac:dyDescent="0.25">
      <c r="A466" s="14"/>
      <c r="B466" s="14"/>
      <c r="C466" s="20"/>
      <c r="D466" s="20"/>
      <c r="E466" s="20"/>
      <c r="F466" s="1"/>
      <c r="G466" s="1"/>
    </row>
    <row r="467" spans="1:7" x14ac:dyDescent="0.25">
      <c r="A467" s="14"/>
      <c r="B467" s="14"/>
      <c r="C467" s="20"/>
      <c r="D467" s="20"/>
      <c r="E467" s="20"/>
      <c r="F467" s="1"/>
      <c r="G467" s="1"/>
    </row>
    <row r="468" spans="1:7" x14ac:dyDescent="0.25">
      <c r="A468" s="14"/>
      <c r="B468" s="14"/>
      <c r="C468" s="20"/>
      <c r="D468" s="20"/>
      <c r="E468" s="20"/>
      <c r="F468" s="1"/>
      <c r="G468" s="1"/>
    </row>
    <row r="469" spans="1:7" x14ac:dyDescent="0.25">
      <c r="A469" s="14"/>
      <c r="B469" s="14"/>
      <c r="C469" s="20"/>
      <c r="D469" s="20"/>
      <c r="E469" s="20"/>
      <c r="F469" s="1"/>
      <c r="G469" s="1"/>
    </row>
    <row r="470" spans="1:7" x14ac:dyDescent="0.25">
      <c r="A470" s="14"/>
      <c r="B470" s="14"/>
      <c r="C470" s="20"/>
      <c r="D470" s="20"/>
      <c r="E470" s="20"/>
      <c r="F470" s="1"/>
      <c r="G470" s="1"/>
    </row>
    <row r="471" spans="1:7" x14ac:dyDescent="0.25">
      <c r="A471" s="14"/>
      <c r="B471" s="14"/>
      <c r="C471" s="20"/>
      <c r="D471" s="20"/>
      <c r="E471" s="20"/>
      <c r="F471" s="1"/>
      <c r="G471" s="1"/>
    </row>
    <row r="472" spans="1:7" x14ac:dyDescent="0.25">
      <c r="A472" s="14"/>
      <c r="B472" s="14"/>
      <c r="C472" s="20"/>
      <c r="D472" s="20"/>
      <c r="E472" s="20"/>
      <c r="F472" s="1"/>
      <c r="G472" s="1"/>
    </row>
    <row r="473" spans="1:7" x14ac:dyDescent="0.25">
      <c r="A473" s="14"/>
      <c r="B473" s="14"/>
      <c r="C473" s="20"/>
      <c r="D473" s="20"/>
      <c r="E473" s="20"/>
      <c r="F473" s="1"/>
      <c r="G473" s="1"/>
    </row>
    <row r="474" spans="1:7" x14ac:dyDescent="0.25">
      <c r="A474" s="14"/>
      <c r="B474" s="14"/>
      <c r="C474" s="20"/>
      <c r="D474" s="20"/>
      <c r="E474" s="20"/>
      <c r="F474" s="1"/>
      <c r="G474" s="1"/>
    </row>
    <row r="475" spans="1:7" x14ac:dyDescent="0.25">
      <c r="A475" s="14"/>
      <c r="B475" s="14"/>
      <c r="C475" s="20"/>
      <c r="D475" s="20"/>
      <c r="E475" s="20"/>
      <c r="F475" s="1"/>
      <c r="G475" s="1"/>
    </row>
    <row r="476" spans="1:7" x14ac:dyDescent="0.25">
      <c r="A476" s="14"/>
      <c r="B476" s="14"/>
      <c r="C476" s="20"/>
      <c r="D476" s="20"/>
      <c r="E476" s="20"/>
      <c r="F476" s="1"/>
      <c r="G476" s="1"/>
    </row>
    <row r="477" spans="1:7" x14ac:dyDescent="0.25">
      <c r="A477" s="14"/>
      <c r="B477" s="14"/>
      <c r="C477" s="20"/>
      <c r="D477" s="20"/>
      <c r="E477" s="20"/>
      <c r="F477" s="1"/>
      <c r="G477" s="1"/>
    </row>
    <row r="478" spans="1:7" x14ac:dyDescent="0.25">
      <c r="A478" s="14"/>
      <c r="B478" s="14"/>
      <c r="C478" s="20"/>
      <c r="D478" s="20"/>
      <c r="E478" s="20"/>
      <c r="F478" s="1"/>
      <c r="G478" s="1"/>
    </row>
    <row r="479" spans="1:7" x14ac:dyDescent="0.25">
      <c r="A479" s="14"/>
      <c r="B479" s="14"/>
      <c r="C479" s="20"/>
      <c r="D479" s="20"/>
      <c r="E479" s="20"/>
      <c r="F479" s="1"/>
      <c r="G479" s="1"/>
    </row>
    <row r="480" spans="1:7" x14ac:dyDescent="0.25">
      <c r="A480" s="14"/>
      <c r="B480" s="14"/>
      <c r="C480" s="20"/>
      <c r="D480" s="20"/>
      <c r="E480" s="20"/>
      <c r="F480" s="1"/>
      <c r="G480" s="1"/>
    </row>
    <row r="481" spans="1:7" x14ac:dyDescent="0.25">
      <c r="A481" s="14"/>
      <c r="B481" s="14"/>
      <c r="C481" s="20"/>
      <c r="D481" s="20"/>
      <c r="E481" s="20"/>
      <c r="F481" s="1"/>
      <c r="G481" s="1"/>
    </row>
    <row r="482" spans="1:7" x14ac:dyDescent="0.25">
      <c r="A482" s="14"/>
      <c r="B482" s="14"/>
      <c r="C482" s="20"/>
      <c r="D482" s="20"/>
      <c r="E482" s="20"/>
      <c r="F482" s="1"/>
      <c r="G482" s="1"/>
    </row>
    <row r="483" spans="1:7" x14ac:dyDescent="0.25">
      <c r="A483" s="14"/>
      <c r="B483" s="14"/>
      <c r="C483" s="20"/>
      <c r="D483" s="20"/>
      <c r="E483" s="20"/>
      <c r="F483" s="1"/>
      <c r="G483" s="1"/>
    </row>
    <row r="484" spans="1:7" x14ac:dyDescent="0.25">
      <c r="A484" s="14"/>
      <c r="B484" s="14"/>
      <c r="C484" s="20"/>
      <c r="D484" s="20"/>
      <c r="E484" s="20"/>
      <c r="F484" s="1"/>
      <c r="G484" s="1"/>
    </row>
    <row r="485" spans="1:7" x14ac:dyDescent="0.25">
      <c r="A485" s="14"/>
      <c r="B485" s="14"/>
      <c r="C485" s="20"/>
      <c r="D485" s="20"/>
      <c r="E485" s="20"/>
      <c r="F485" s="1"/>
      <c r="G485" s="1"/>
    </row>
    <row r="486" spans="1:7" x14ac:dyDescent="0.25">
      <c r="A486" s="14"/>
      <c r="B486" s="14"/>
      <c r="C486" s="20"/>
      <c r="D486" s="20"/>
      <c r="E486" s="20"/>
      <c r="F486" s="1"/>
      <c r="G486" s="1"/>
    </row>
    <row r="487" spans="1:7" x14ac:dyDescent="0.25">
      <c r="A487" s="14"/>
      <c r="B487" s="14"/>
      <c r="C487" s="20"/>
      <c r="D487" s="20"/>
      <c r="E487" s="20"/>
      <c r="F487" s="1"/>
      <c r="G487" s="1"/>
    </row>
    <row r="488" spans="1:7" x14ac:dyDescent="0.25">
      <c r="A488" s="14"/>
      <c r="B488" s="14"/>
      <c r="C488" s="20"/>
      <c r="D488" s="20"/>
      <c r="E488" s="20"/>
      <c r="F488" s="1"/>
      <c r="G488" s="1"/>
    </row>
    <row r="489" spans="1:7" x14ac:dyDescent="0.25">
      <c r="A489" s="14"/>
      <c r="B489" s="14"/>
      <c r="C489" s="20"/>
      <c r="D489" s="20"/>
      <c r="E489" s="20"/>
      <c r="F489" s="1"/>
      <c r="G489" s="1"/>
    </row>
    <row r="490" spans="1:7" x14ac:dyDescent="0.25">
      <c r="A490" s="14"/>
      <c r="B490" s="14"/>
      <c r="C490" s="20"/>
      <c r="D490" s="20"/>
      <c r="E490" s="20"/>
      <c r="F490" s="1"/>
      <c r="G490" s="1"/>
    </row>
    <row r="491" spans="1:7" x14ac:dyDescent="0.25">
      <c r="A491" s="14"/>
      <c r="B491" s="14"/>
      <c r="C491" s="20"/>
      <c r="D491" s="20"/>
      <c r="E491" s="20"/>
      <c r="F491" s="1"/>
      <c r="G491" s="1"/>
    </row>
    <row r="492" spans="1:7" x14ac:dyDescent="0.25">
      <c r="A492" s="14"/>
      <c r="B492" s="14"/>
      <c r="C492" s="20"/>
      <c r="D492" s="20"/>
      <c r="E492" s="20"/>
      <c r="F492" s="1"/>
      <c r="G492" s="1"/>
    </row>
    <row r="493" spans="1:7" x14ac:dyDescent="0.25">
      <c r="A493" s="14"/>
      <c r="B493" s="14"/>
      <c r="C493" s="20"/>
      <c r="D493" s="20"/>
      <c r="E493" s="20"/>
      <c r="F493" s="1"/>
      <c r="G493" s="1"/>
    </row>
    <row r="494" spans="1:7" x14ac:dyDescent="0.25">
      <c r="A494" s="14"/>
      <c r="B494" s="14"/>
      <c r="C494" s="20"/>
      <c r="D494" s="20"/>
      <c r="E494" s="20"/>
      <c r="F494" s="1"/>
      <c r="G494" s="1"/>
    </row>
    <row r="495" spans="1:7" x14ac:dyDescent="0.25">
      <c r="A495" s="14"/>
      <c r="B495" s="14"/>
      <c r="C495" s="20"/>
      <c r="D495" s="20"/>
      <c r="E495" s="20"/>
      <c r="F495" s="1"/>
      <c r="G495" s="1"/>
    </row>
    <row r="496" spans="1:7" x14ac:dyDescent="0.25">
      <c r="A496" s="14"/>
      <c r="B496" s="14"/>
      <c r="C496" s="20"/>
      <c r="D496" s="20"/>
      <c r="E496" s="20"/>
      <c r="F496" s="1"/>
      <c r="G496" s="1"/>
    </row>
    <row r="497" spans="1:7" x14ac:dyDescent="0.25">
      <c r="A497" s="14"/>
      <c r="B497" s="14"/>
      <c r="C497" s="20"/>
      <c r="D497" s="20"/>
      <c r="E497" s="20"/>
      <c r="F497" s="1"/>
      <c r="G497" s="1"/>
    </row>
    <row r="498" spans="1:7" x14ac:dyDescent="0.25">
      <c r="A498" s="14"/>
      <c r="B498" s="14"/>
      <c r="C498" s="20"/>
      <c r="D498" s="20"/>
      <c r="E498" s="20"/>
      <c r="F498" s="1"/>
      <c r="G498" s="1"/>
    </row>
    <row r="499" spans="1:7" x14ac:dyDescent="0.25">
      <c r="A499" s="14"/>
      <c r="B499" s="14"/>
      <c r="C499" s="20"/>
      <c r="D499" s="20"/>
      <c r="E499" s="20"/>
      <c r="F499" s="1"/>
      <c r="G499" s="1"/>
    </row>
    <row r="500" spans="1:7" x14ac:dyDescent="0.25">
      <c r="A500" s="14"/>
      <c r="B500" s="14"/>
      <c r="C500" s="20"/>
      <c r="D500" s="20"/>
      <c r="E500" s="20"/>
      <c r="F500" s="1"/>
      <c r="G500" s="1"/>
    </row>
    <row r="501" spans="1:7" x14ac:dyDescent="0.25">
      <c r="A501" s="14"/>
      <c r="B501" s="14"/>
      <c r="C501" s="20"/>
      <c r="D501" s="20"/>
      <c r="E501" s="20"/>
      <c r="F501" s="1"/>
      <c r="G501" s="1"/>
    </row>
    <row r="502" spans="1:7" x14ac:dyDescent="0.25">
      <c r="A502" s="14"/>
      <c r="B502" s="14"/>
      <c r="C502" s="20"/>
      <c r="D502" s="20"/>
      <c r="E502" s="20"/>
      <c r="F502" s="1"/>
      <c r="G502" s="1"/>
    </row>
    <row r="503" spans="1:7" x14ac:dyDescent="0.25">
      <c r="A503" s="14"/>
      <c r="B503" s="14"/>
      <c r="C503" s="20"/>
      <c r="D503" s="20"/>
      <c r="E503" s="20"/>
      <c r="F503" s="1"/>
      <c r="G503" s="1"/>
    </row>
    <row r="504" spans="1:7" x14ac:dyDescent="0.25">
      <c r="A504" s="14"/>
      <c r="B504" s="14"/>
      <c r="C504" s="20"/>
      <c r="D504" s="20"/>
      <c r="E504" s="20"/>
      <c r="F504" s="1"/>
      <c r="G504" s="1"/>
    </row>
    <row r="505" spans="1:7" x14ac:dyDescent="0.25">
      <c r="A505" s="14"/>
      <c r="B505" s="14"/>
      <c r="C505" s="20"/>
      <c r="D505" s="20"/>
      <c r="E505" s="20"/>
      <c r="F505" s="1"/>
      <c r="G505" s="1"/>
    </row>
    <row r="506" spans="1:7" x14ac:dyDescent="0.25">
      <c r="A506" s="14"/>
      <c r="B506" s="14"/>
      <c r="C506" s="20"/>
      <c r="D506" s="20"/>
      <c r="E506" s="20"/>
      <c r="F506" s="1"/>
      <c r="G506" s="1"/>
    </row>
    <row r="507" spans="1:7" x14ac:dyDescent="0.25">
      <c r="A507" s="14"/>
      <c r="B507" s="14"/>
      <c r="C507" s="20"/>
      <c r="D507" s="20"/>
      <c r="E507" s="20"/>
      <c r="F507" s="1"/>
      <c r="G507" s="1"/>
    </row>
    <row r="508" spans="1:7" x14ac:dyDescent="0.25">
      <c r="A508" s="14"/>
      <c r="B508" s="14"/>
      <c r="C508" s="20"/>
      <c r="D508" s="20"/>
      <c r="E508" s="20"/>
      <c r="F508" s="1"/>
      <c r="G508" s="1"/>
    </row>
    <row r="509" spans="1:7" x14ac:dyDescent="0.25">
      <c r="A509" s="14"/>
      <c r="B509" s="14"/>
      <c r="C509" s="20"/>
      <c r="D509" s="20"/>
      <c r="E509" s="20"/>
      <c r="F509" s="1"/>
      <c r="G509" s="1"/>
    </row>
  </sheetData>
  <mergeCells count="1">
    <mergeCell ref="F2:G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9"/>
  <sheetViews>
    <sheetView workbookViewId="0">
      <selection activeCell="C4" sqref="C4"/>
    </sheetView>
  </sheetViews>
  <sheetFormatPr defaultRowHeight="15" x14ac:dyDescent="0.25"/>
  <cols>
    <col min="1" max="1" width="13.140625" bestFit="1" customWidth="1"/>
    <col min="3" max="3" width="12.7109375" bestFit="1" customWidth="1"/>
    <col min="5" max="5" width="22.5703125" bestFit="1" customWidth="1"/>
    <col min="8" max="8" width="21.140625" bestFit="1" customWidth="1"/>
  </cols>
  <sheetData>
    <row r="1" spans="1:8" x14ac:dyDescent="0.25">
      <c r="A1" s="14" t="s">
        <v>14</v>
      </c>
      <c r="B1" s="14"/>
      <c r="C1" s="20">
        <v>8.1</v>
      </c>
      <c r="D1" s="16"/>
      <c r="E1" s="16"/>
    </row>
    <row r="2" spans="1:8" x14ac:dyDescent="0.25">
      <c r="A2" s="13"/>
      <c r="B2" s="13"/>
      <c r="C2" s="16"/>
      <c r="D2" s="16"/>
      <c r="E2" s="16"/>
      <c r="F2" s="29" t="s">
        <v>17</v>
      </c>
      <c r="G2" s="29"/>
      <c r="H2" s="2" t="s">
        <v>29</v>
      </c>
    </row>
    <row r="3" spans="1:8" x14ac:dyDescent="0.25">
      <c r="A3" s="15" t="s">
        <v>11</v>
      </c>
      <c r="B3" s="15" t="s">
        <v>15</v>
      </c>
      <c r="C3" s="25" t="s">
        <v>18</v>
      </c>
      <c r="D3" s="25" t="s">
        <v>13</v>
      </c>
      <c r="E3" s="19" t="s">
        <v>16</v>
      </c>
      <c r="F3" s="21" t="s">
        <v>12</v>
      </c>
      <c r="G3" s="21" t="s">
        <v>13</v>
      </c>
      <c r="H3" s="1"/>
    </row>
    <row r="4" spans="1:8" x14ac:dyDescent="0.25">
      <c r="A4" s="14" t="s">
        <v>2</v>
      </c>
      <c r="B4" s="14" t="s">
        <v>4</v>
      </c>
      <c r="C4" s="20">
        <f>Prestige!G3</f>
        <v>1171612.5</v>
      </c>
      <c r="D4" s="20">
        <f>($C$1%*C4)/12</f>
        <v>7908.3843750000005</v>
      </c>
      <c r="E4" s="20">
        <f>D4</f>
        <v>7908.3843750000005</v>
      </c>
      <c r="F4" s="1">
        <f>E4-D4</f>
        <v>0</v>
      </c>
      <c r="G4" s="1">
        <f>D4</f>
        <v>7908.3843750000005</v>
      </c>
      <c r="H4" s="1"/>
    </row>
    <row r="5" spans="1:8" x14ac:dyDescent="0.25">
      <c r="A5" s="4">
        <v>44686</v>
      </c>
      <c r="B5" s="14" t="s">
        <v>4</v>
      </c>
      <c r="C5" s="20">
        <f>C4+Prestige!G4-F4</f>
        <v>1640257.5</v>
      </c>
      <c r="D5" s="20">
        <f>($C$1%*C5)/12</f>
        <v>11071.738125000002</v>
      </c>
      <c r="E5" s="20">
        <f t="shared" ref="E5:E43" si="0">D5</f>
        <v>11071.738125000002</v>
      </c>
      <c r="F5" s="1">
        <f>E5-D5</f>
        <v>0</v>
      </c>
      <c r="G5" s="1">
        <f>D5</f>
        <v>11071.738125000002</v>
      </c>
      <c r="H5" s="1"/>
    </row>
    <row r="6" spans="1:8" x14ac:dyDescent="0.25">
      <c r="A6" s="4">
        <v>44717</v>
      </c>
      <c r="B6" s="4"/>
      <c r="C6" s="20">
        <f>C5-F5</f>
        <v>1640257.5</v>
      </c>
      <c r="D6" s="20">
        <f>($C$1%*C6)/12</f>
        <v>11071.738125000002</v>
      </c>
      <c r="E6" s="20">
        <f t="shared" si="0"/>
        <v>11071.738125000002</v>
      </c>
      <c r="F6" s="1">
        <f>E6-D6</f>
        <v>0</v>
      </c>
      <c r="G6" s="1">
        <f t="shared" ref="G6:G43" si="1">D6</f>
        <v>11071.738125000002</v>
      </c>
      <c r="H6" s="1"/>
    </row>
    <row r="7" spans="1:8" x14ac:dyDescent="0.25">
      <c r="A7" s="4">
        <v>44747</v>
      </c>
      <c r="B7" s="14" t="s">
        <v>4</v>
      </c>
      <c r="C7" s="20">
        <f>C6+Prestige!G5-F6</f>
        <v>2108902.5</v>
      </c>
      <c r="D7" s="20">
        <f>($C$1%*C7)/12</f>
        <v>14235.091875</v>
      </c>
      <c r="E7" s="20">
        <f t="shared" si="0"/>
        <v>14235.091875</v>
      </c>
      <c r="F7" s="1">
        <f t="shared" ref="F7:F43" si="2">E7-D7</f>
        <v>0</v>
      </c>
      <c r="G7" s="1">
        <f t="shared" si="1"/>
        <v>14235.091875</v>
      </c>
      <c r="H7" s="1"/>
    </row>
    <row r="8" spans="1:8" x14ac:dyDescent="0.25">
      <c r="A8" s="4">
        <v>44778</v>
      </c>
      <c r="B8" s="4"/>
      <c r="C8" s="20">
        <f>C7-F7</f>
        <v>2108902.5</v>
      </c>
      <c r="D8" s="20">
        <f t="shared" ref="D8:D71" si="3">($C$1%*C8)/12</f>
        <v>14235.091875</v>
      </c>
      <c r="E8" s="20">
        <f t="shared" si="0"/>
        <v>14235.091875</v>
      </c>
      <c r="F8" s="1">
        <f t="shared" si="2"/>
        <v>0</v>
      </c>
      <c r="G8" s="1">
        <f t="shared" si="1"/>
        <v>14235.091875</v>
      </c>
      <c r="H8" s="1"/>
    </row>
    <row r="9" spans="1:8" x14ac:dyDescent="0.25">
      <c r="A9" s="4">
        <v>44809</v>
      </c>
      <c r="B9" s="14"/>
      <c r="C9" s="20">
        <f>C8-F8</f>
        <v>2108902.5</v>
      </c>
      <c r="D9" s="20">
        <f t="shared" si="3"/>
        <v>14235.091875</v>
      </c>
      <c r="E9" s="20">
        <f t="shared" si="0"/>
        <v>14235.091875</v>
      </c>
      <c r="F9" s="1">
        <f t="shared" si="2"/>
        <v>0</v>
      </c>
      <c r="G9" s="1">
        <f t="shared" si="1"/>
        <v>14235.091875</v>
      </c>
      <c r="H9" s="1"/>
    </row>
    <row r="10" spans="1:8" x14ac:dyDescent="0.25">
      <c r="A10" s="4">
        <v>44839</v>
      </c>
      <c r="B10" s="4"/>
      <c r="C10" s="20">
        <f>C9-F9</f>
        <v>2108902.5</v>
      </c>
      <c r="D10" s="20">
        <f t="shared" si="3"/>
        <v>14235.091875</v>
      </c>
      <c r="E10" s="20">
        <f t="shared" si="0"/>
        <v>14235.091875</v>
      </c>
      <c r="F10" s="1">
        <f t="shared" si="2"/>
        <v>0</v>
      </c>
      <c r="G10" s="1">
        <f t="shared" si="1"/>
        <v>14235.091875</v>
      </c>
      <c r="H10" s="1"/>
    </row>
    <row r="11" spans="1:8" x14ac:dyDescent="0.25">
      <c r="A11" s="4">
        <v>44870</v>
      </c>
      <c r="B11" s="14" t="s">
        <v>4</v>
      </c>
      <c r="C11" s="20">
        <f>C10+Prestige!G7-F10</f>
        <v>2577547.5</v>
      </c>
      <c r="D11" s="20">
        <f t="shared" si="3"/>
        <v>17398.445625</v>
      </c>
      <c r="E11" s="20">
        <f t="shared" si="0"/>
        <v>17398.445625</v>
      </c>
      <c r="F11" s="1">
        <f t="shared" si="2"/>
        <v>0</v>
      </c>
      <c r="G11" s="1">
        <f t="shared" si="1"/>
        <v>17398.445625</v>
      </c>
      <c r="H11" s="1"/>
    </row>
    <row r="12" spans="1:8" x14ac:dyDescent="0.25">
      <c r="A12" s="4">
        <v>44900</v>
      </c>
      <c r="B12" s="4"/>
      <c r="C12" s="20">
        <f>C11-F11</f>
        <v>2577547.5</v>
      </c>
      <c r="D12" s="20">
        <f t="shared" si="3"/>
        <v>17398.445625</v>
      </c>
      <c r="E12" s="20">
        <f t="shared" si="0"/>
        <v>17398.445625</v>
      </c>
      <c r="F12" s="1">
        <f t="shared" si="2"/>
        <v>0</v>
      </c>
      <c r="G12" s="1">
        <f t="shared" si="1"/>
        <v>17398.445625</v>
      </c>
      <c r="H12" s="1"/>
    </row>
    <row r="13" spans="1:8" x14ac:dyDescent="0.25">
      <c r="A13" s="4">
        <v>44931</v>
      </c>
      <c r="B13" s="14" t="s">
        <v>4</v>
      </c>
      <c r="C13" s="20">
        <f>C12+Prestige!G8-F12</f>
        <v>3046192.5</v>
      </c>
      <c r="D13" s="20">
        <f t="shared" si="3"/>
        <v>20561.799374999999</v>
      </c>
      <c r="E13" s="20">
        <f t="shared" si="0"/>
        <v>20561.799374999999</v>
      </c>
      <c r="F13" s="1">
        <f t="shared" si="2"/>
        <v>0</v>
      </c>
      <c r="G13" s="1">
        <f t="shared" si="1"/>
        <v>20561.799374999999</v>
      </c>
      <c r="H13" s="1"/>
    </row>
    <row r="14" spans="1:8" x14ac:dyDescent="0.25">
      <c r="A14" s="4">
        <v>44962</v>
      </c>
      <c r="B14" s="4"/>
      <c r="C14" s="20">
        <f>C13-F13</f>
        <v>3046192.5</v>
      </c>
      <c r="D14" s="20">
        <f t="shared" si="3"/>
        <v>20561.799374999999</v>
      </c>
      <c r="E14" s="20">
        <f t="shared" si="0"/>
        <v>20561.799374999999</v>
      </c>
      <c r="F14" s="1">
        <f t="shared" si="2"/>
        <v>0</v>
      </c>
      <c r="G14" s="1">
        <f t="shared" si="1"/>
        <v>20561.799374999999</v>
      </c>
      <c r="H14" s="1"/>
    </row>
    <row r="15" spans="1:8" x14ac:dyDescent="0.25">
      <c r="A15" s="4">
        <v>44990</v>
      </c>
      <c r="B15" s="14" t="s">
        <v>4</v>
      </c>
      <c r="C15" s="20">
        <f>C14+Prestige!G9-F14</f>
        <v>3514837.5</v>
      </c>
      <c r="D15" s="20">
        <f t="shared" si="3"/>
        <v>23725.153125000001</v>
      </c>
      <c r="E15" s="20">
        <f t="shared" si="0"/>
        <v>23725.153125000001</v>
      </c>
      <c r="F15" s="1">
        <f t="shared" si="2"/>
        <v>0</v>
      </c>
      <c r="G15" s="1">
        <f t="shared" si="1"/>
        <v>23725.153125000001</v>
      </c>
      <c r="H15" s="1"/>
    </row>
    <row r="16" spans="1:8" x14ac:dyDescent="0.25">
      <c r="A16" s="4">
        <v>45021</v>
      </c>
      <c r="B16" s="4"/>
      <c r="C16" s="20">
        <f>C15-F15</f>
        <v>3514837.5</v>
      </c>
      <c r="D16" s="20">
        <f t="shared" si="3"/>
        <v>23725.153125000001</v>
      </c>
      <c r="E16" s="20">
        <f t="shared" si="0"/>
        <v>23725.153125000001</v>
      </c>
      <c r="F16" s="1">
        <f t="shared" si="2"/>
        <v>0</v>
      </c>
      <c r="G16" s="1">
        <f t="shared" si="1"/>
        <v>23725.153125000001</v>
      </c>
      <c r="H16" s="1"/>
    </row>
    <row r="17" spans="1:8" x14ac:dyDescent="0.25">
      <c r="A17" s="4">
        <v>45051</v>
      </c>
      <c r="B17" s="14"/>
      <c r="C17" s="20">
        <f>C16-F16</f>
        <v>3514837.5</v>
      </c>
      <c r="D17" s="20">
        <f t="shared" si="3"/>
        <v>23725.153125000001</v>
      </c>
      <c r="E17" s="20">
        <f t="shared" si="0"/>
        <v>23725.153125000001</v>
      </c>
      <c r="F17" s="1">
        <f t="shared" si="2"/>
        <v>0</v>
      </c>
      <c r="G17" s="1">
        <f t="shared" si="1"/>
        <v>23725.153125000001</v>
      </c>
      <c r="H17" s="1"/>
    </row>
    <row r="18" spans="1:8" x14ac:dyDescent="0.25">
      <c r="A18" s="4">
        <v>45082</v>
      </c>
      <c r="B18" s="4"/>
      <c r="C18" s="20">
        <f>C17-F17</f>
        <v>3514837.5</v>
      </c>
      <c r="D18" s="20">
        <f t="shared" si="3"/>
        <v>23725.153125000001</v>
      </c>
      <c r="E18" s="20">
        <f t="shared" si="0"/>
        <v>23725.153125000001</v>
      </c>
      <c r="F18" s="1">
        <f t="shared" si="2"/>
        <v>0</v>
      </c>
      <c r="G18" s="1">
        <f t="shared" si="1"/>
        <v>23725.153125000001</v>
      </c>
      <c r="H18" s="1"/>
    </row>
    <row r="19" spans="1:8" x14ac:dyDescent="0.25">
      <c r="A19" s="4">
        <v>45112</v>
      </c>
      <c r="B19" s="14" t="s">
        <v>4</v>
      </c>
      <c r="C19" s="20">
        <f>C18+Prestige!G11-F18</f>
        <v>3983482.5</v>
      </c>
      <c r="D19" s="20">
        <f t="shared" si="3"/>
        <v>26888.506875000003</v>
      </c>
      <c r="E19" s="20">
        <f t="shared" si="0"/>
        <v>26888.506875000003</v>
      </c>
      <c r="F19" s="1">
        <f t="shared" si="2"/>
        <v>0</v>
      </c>
      <c r="G19" s="1">
        <f t="shared" si="1"/>
        <v>26888.506875000003</v>
      </c>
      <c r="H19" s="1"/>
    </row>
    <row r="20" spans="1:8" x14ac:dyDescent="0.25">
      <c r="A20" s="4">
        <v>45143</v>
      </c>
      <c r="B20" s="4"/>
      <c r="C20" s="20">
        <f>C19-F19</f>
        <v>3983482.5</v>
      </c>
      <c r="D20" s="20">
        <f t="shared" si="3"/>
        <v>26888.506875000003</v>
      </c>
      <c r="E20" s="20">
        <f t="shared" si="0"/>
        <v>26888.506875000003</v>
      </c>
      <c r="F20" s="1">
        <f t="shared" si="2"/>
        <v>0</v>
      </c>
      <c r="G20" s="1">
        <f t="shared" si="1"/>
        <v>26888.506875000003</v>
      </c>
      <c r="H20" s="1"/>
    </row>
    <row r="21" spans="1:8" x14ac:dyDescent="0.25">
      <c r="A21" s="4">
        <v>45174</v>
      </c>
      <c r="B21" s="14" t="s">
        <v>4</v>
      </c>
      <c r="C21" s="20">
        <f>C20+Prestige!G12-F20</f>
        <v>4452127.5</v>
      </c>
      <c r="D21" s="20">
        <f t="shared" si="3"/>
        <v>30051.860625000001</v>
      </c>
      <c r="E21" s="20">
        <f t="shared" si="0"/>
        <v>30051.860625000001</v>
      </c>
      <c r="F21" s="1">
        <f t="shared" si="2"/>
        <v>0</v>
      </c>
      <c r="G21" s="1">
        <f t="shared" si="1"/>
        <v>30051.860625000001</v>
      </c>
      <c r="H21" s="1"/>
    </row>
    <row r="22" spans="1:8" x14ac:dyDescent="0.25">
      <c r="A22" s="4">
        <v>45204</v>
      </c>
      <c r="B22" s="4"/>
      <c r="C22" s="20">
        <f>C21-F21</f>
        <v>4452127.5</v>
      </c>
      <c r="D22" s="20">
        <f t="shared" si="3"/>
        <v>30051.860625000001</v>
      </c>
      <c r="E22" s="20">
        <f t="shared" si="0"/>
        <v>30051.860625000001</v>
      </c>
      <c r="F22" s="1">
        <f t="shared" si="2"/>
        <v>0</v>
      </c>
      <c r="G22" s="1">
        <f t="shared" si="1"/>
        <v>30051.860625000001</v>
      </c>
      <c r="H22" s="1"/>
    </row>
    <row r="23" spans="1:8" x14ac:dyDescent="0.25">
      <c r="A23" s="4">
        <v>45235</v>
      </c>
      <c r="B23" s="14" t="s">
        <v>4</v>
      </c>
      <c r="C23" s="20">
        <f>C22+Prestige!G13-F22</f>
        <v>4920772.5</v>
      </c>
      <c r="D23" s="20">
        <f t="shared" si="3"/>
        <v>33215.214375000003</v>
      </c>
      <c r="E23" s="20">
        <f t="shared" si="0"/>
        <v>33215.214375000003</v>
      </c>
      <c r="F23" s="1">
        <f t="shared" si="2"/>
        <v>0</v>
      </c>
      <c r="G23" s="1">
        <f t="shared" si="1"/>
        <v>33215.214375000003</v>
      </c>
      <c r="H23" s="1"/>
    </row>
    <row r="24" spans="1:8" x14ac:dyDescent="0.25">
      <c r="A24" s="4">
        <v>45265</v>
      </c>
      <c r="B24" s="4"/>
      <c r="C24" s="20">
        <f>C23-F23</f>
        <v>4920772.5</v>
      </c>
      <c r="D24" s="20">
        <f t="shared" si="3"/>
        <v>33215.214375000003</v>
      </c>
      <c r="E24" s="20">
        <f t="shared" si="0"/>
        <v>33215.214375000003</v>
      </c>
      <c r="F24" s="1">
        <f t="shared" si="2"/>
        <v>0</v>
      </c>
      <c r="G24" s="1">
        <f t="shared" si="1"/>
        <v>33215.214375000003</v>
      </c>
      <c r="H24" s="1"/>
    </row>
    <row r="25" spans="1:8" x14ac:dyDescent="0.25">
      <c r="A25" s="4">
        <v>45296</v>
      </c>
      <c r="B25" s="14"/>
      <c r="C25" s="20">
        <f>C24-F24</f>
        <v>4920772.5</v>
      </c>
      <c r="D25" s="20">
        <f t="shared" si="3"/>
        <v>33215.214375000003</v>
      </c>
      <c r="E25" s="20">
        <f t="shared" si="0"/>
        <v>33215.214375000003</v>
      </c>
      <c r="F25" s="1">
        <f t="shared" si="2"/>
        <v>0</v>
      </c>
      <c r="G25" s="1">
        <f t="shared" si="1"/>
        <v>33215.214375000003</v>
      </c>
      <c r="H25" s="1"/>
    </row>
    <row r="26" spans="1:8" x14ac:dyDescent="0.25">
      <c r="A26" s="4">
        <v>45327</v>
      </c>
      <c r="B26" s="4"/>
      <c r="C26" s="20">
        <f>C25-F25</f>
        <v>4920772.5</v>
      </c>
      <c r="D26" s="20">
        <f t="shared" si="3"/>
        <v>33215.214375000003</v>
      </c>
      <c r="E26" s="20">
        <f t="shared" si="0"/>
        <v>33215.214375000003</v>
      </c>
      <c r="F26" s="1">
        <f t="shared" si="2"/>
        <v>0</v>
      </c>
      <c r="G26" s="1">
        <f t="shared" si="1"/>
        <v>33215.214375000003</v>
      </c>
      <c r="H26" s="1"/>
    </row>
    <row r="27" spans="1:8" x14ac:dyDescent="0.25">
      <c r="A27" s="4">
        <v>45356</v>
      </c>
      <c r="B27" s="14" t="s">
        <v>4</v>
      </c>
      <c r="C27" s="20">
        <f>C26+Prestige!G15-F26</f>
        <v>5389417.5</v>
      </c>
      <c r="D27" s="20">
        <f t="shared" si="3"/>
        <v>36378.568124999998</v>
      </c>
      <c r="E27" s="20">
        <f t="shared" si="0"/>
        <v>36378.568124999998</v>
      </c>
      <c r="F27" s="1">
        <f t="shared" si="2"/>
        <v>0</v>
      </c>
      <c r="G27" s="1">
        <f t="shared" si="1"/>
        <v>36378.568124999998</v>
      </c>
      <c r="H27" s="1"/>
    </row>
    <row r="28" spans="1:8" x14ac:dyDescent="0.25">
      <c r="A28" s="4">
        <v>45387</v>
      </c>
      <c r="B28" s="4"/>
      <c r="C28" s="20">
        <f>C27-F27</f>
        <v>5389417.5</v>
      </c>
      <c r="D28" s="20">
        <f t="shared" si="3"/>
        <v>36378.568124999998</v>
      </c>
      <c r="E28" s="20">
        <f t="shared" si="0"/>
        <v>36378.568124999998</v>
      </c>
      <c r="F28" s="1">
        <f t="shared" si="2"/>
        <v>0</v>
      </c>
      <c r="G28" s="1">
        <f t="shared" si="1"/>
        <v>36378.568124999998</v>
      </c>
      <c r="H28" s="1"/>
    </row>
    <row r="29" spans="1:8" x14ac:dyDescent="0.25">
      <c r="A29" s="4">
        <v>45417</v>
      </c>
      <c r="B29" s="14" t="s">
        <v>4</v>
      </c>
      <c r="C29" s="20">
        <f>C28+Prestige!G16-F28</f>
        <v>5858062.5</v>
      </c>
      <c r="D29" s="20">
        <f t="shared" si="3"/>
        <v>39541.921875</v>
      </c>
      <c r="E29" s="20">
        <f t="shared" si="0"/>
        <v>39541.921875</v>
      </c>
      <c r="F29" s="1">
        <f t="shared" si="2"/>
        <v>0</v>
      </c>
      <c r="G29" s="1">
        <f t="shared" si="1"/>
        <v>39541.921875</v>
      </c>
      <c r="H29" s="1"/>
    </row>
    <row r="30" spans="1:8" x14ac:dyDescent="0.25">
      <c r="A30" s="4">
        <v>45448</v>
      </c>
      <c r="B30" s="4"/>
      <c r="C30" s="20">
        <f>C29-F29</f>
        <v>5858062.5</v>
      </c>
      <c r="D30" s="20">
        <f t="shared" si="3"/>
        <v>39541.921875</v>
      </c>
      <c r="E30" s="20">
        <f t="shared" si="0"/>
        <v>39541.921875</v>
      </c>
      <c r="F30" s="1">
        <f t="shared" si="2"/>
        <v>0</v>
      </c>
      <c r="G30" s="1">
        <f t="shared" si="1"/>
        <v>39541.921875</v>
      </c>
      <c r="H30" s="1"/>
    </row>
    <row r="31" spans="1:8" x14ac:dyDescent="0.25">
      <c r="A31" s="4">
        <v>45478</v>
      </c>
      <c r="B31" s="14" t="s">
        <v>4</v>
      </c>
      <c r="C31" s="20">
        <f>C30+Prestige!G17-F30</f>
        <v>6326707.5</v>
      </c>
      <c r="D31" s="20">
        <f t="shared" si="3"/>
        <v>42705.275625000002</v>
      </c>
      <c r="E31" s="20">
        <f t="shared" si="0"/>
        <v>42705.275625000002</v>
      </c>
      <c r="F31" s="1">
        <f t="shared" si="2"/>
        <v>0</v>
      </c>
      <c r="G31" s="1">
        <f t="shared" si="1"/>
        <v>42705.275625000002</v>
      </c>
      <c r="H31" s="1"/>
    </row>
    <row r="32" spans="1:8" x14ac:dyDescent="0.25">
      <c r="A32" s="4">
        <v>45509</v>
      </c>
      <c r="B32" s="4"/>
      <c r="C32" s="20">
        <f>C31-F31</f>
        <v>6326707.5</v>
      </c>
      <c r="D32" s="20">
        <f t="shared" si="3"/>
        <v>42705.275625000002</v>
      </c>
      <c r="E32" s="20">
        <f t="shared" si="0"/>
        <v>42705.275625000002</v>
      </c>
      <c r="F32" s="1">
        <f t="shared" si="2"/>
        <v>0</v>
      </c>
      <c r="G32" s="1">
        <f t="shared" si="1"/>
        <v>42705.275625000002</v>
      </c>
      <c r="H32" s="1"/>
    </row>
    <row r="33" spans="1:8" x14ac:dyDescent="0.25">
      <c r="A33" s="4">
        <v>45540</v>
      </c>
      <c r="B33" s="14"/>
      <c r="C33" s="20">
        <f>C32-F32</f>
        <v>6326707.5</v>
      </c>
      <c r="D33" s="20">
        <f t="shared" si="3"/>
        <v>42705.275625000002</v>
      </c>
      <c r="E33" s="20">
        <f t="shared" si="0"/>
        <v>42705.275625000002</v>
      </c>
      <c r="F33" s="1">
        <f t="shared" si="2"/>
        <v>0</v>
      </c>
      <c r="G33" s="1">
        <f t="shared" si="1"/>
        <v>42705.275625000002</v>
      </c>
      <c r="H33" s="1"/>
    </row>
    <row r="34" spans="1:8" x14ac:dyDescent="0.25">
      <c r="A34" s="4">
        <v>45570</v>
      </c>
      <c r="B34" s="4"/>
      <c r="C34" s="20">
        <f>C33-F33</f>
        <v>6326707.5</v>
      </c>
      <c r="D34" s="20">
        <f t="shared" si="3"/>
        <v>42705.275625000002</v>
      </c>
      <c r="E34" s="20">
        <f t="shared" si="0"/>
        <v>42705.275625000002</v>
      </c>
      <c r="F34" s="1">
        <f t="shared" si="2"/>
        <v>0</v>
      </c>
      <c r="G34" s="1">
        <f t="shared" si="1"/>
        <v>42705.275625000002</v>
      </c>
      <c r="H34" s="1"/>
    </row>
    <row r="35" spans="1:8" x14ac:dyDescent="0.25">
      <c r="A35" s="4">
        <v>45601</v>
      </c>
      <c r="B35" s="14" t="s">
        <v>4</v>
      </c>
      <c r="C35" s="20">
        <f>C34+Prestige!G19-F34</f>
        <v>6795352.5</v>
      </c>
      <c r="D35" s="20">
        <f t="shared" si="3"/>
        <v>45868.629374999997</v>
      </c>
      <c r="E35" s="20">
        <f t="shared" si="0"/>
        <v>45868.629374999997</v>
      </c>
      <c r="F35" s="1">
        <f t="shared" si="2"/>
        <v>0</v>
      </c>
      <c r="G35" s="1">
        <f t="shared" si="1"/>
        <v>45868.629374999997</v>
      </c>
      <c r="H35" s="1"/>
    </row>
    <row r="36" spans="1:8" x14ac:dyDescent="0.25">
      <c r="A36" s="4">
        <v>45631</v>
      </c>
      <c r="B36" s="4"/>
      <c r="C36" s="20">
        <f>C35-F35</f>
        <v>6795352.5</v>
      </c>
      <c r="D36" s="20">
        <f t="shared" si="3"/>
        <v>45868.629374999997</v>
      </c>
      <c r="E36" s="20">
        <f t="shared" si="0"/>
        <v>45868.629374999997</v>
      </c>
      <c r="F36" s="1">
        <f t="shared" si="2"/>
        <v>0</v>
      </c>
      <c r="G36" s="1">
        <f t="shared" si="1"/>
        <v>45868.629374999997</v>
      </c>
      <c r="H36" s="1"/>
    </row>
    <row r="37" spans="1:8" x14ac:dyDescent="0.25">
      <c r="A37" s="4">
        <v>45662</v>
      </c>
      <c r="B37" s="14" t="s">
        <v>4</v>
      </c>
      <c r="C37" s="20">
        <f>C36+Prestige!G20-F36</f>
        <v>7263997.5</v>
      </c>
      <c r="D37" s="20">
        <f t="shared" si="3"/>
        <v>49031.983124999999</v>
      </c>
      <c r="E37" s="20">
        <f t="shared" si="0"/>
        <v>49031.983124999999</v>
      </c>
      <c r="F37" s="1">
        <f t="shared" si="2"/>
        <v>0</v>
      </c>
      <c r="G37" s="1">
        <f t="shared" si="1"/>
        <v>49031.983124999999</v>
      </c>
      <c r="H37" s="1"/>
    </row>
    <row r="38" spans="1:8" x14ac:dyDescent="0.25">
      <c r="A38" s="4">
        <v>45693</v>
      </c>
      <c r="B38" s="4"/>
      <c r="C38" s="20">
        <f>C37-F37</f>
        <v>7263997.5</v>
      </c>
      <c r="D38" s="20">
        <f t="shared" si="3"/>
        <v>49031.983124999999</v>
      </c>
      <c r="E38" s="20">
        <f t="shared" si="0"/>
        <v>49031.983124999999</v>
      </c>
      <c r="F38" s="1">
        <f t="shared" si="2"/>
        <v>0</v>
      </c>
      <c r="G38" s="1">
        <f t="shared" si="1"/>
        <v>49031.983124999999</v>
      </c>
      <c r="H38" s="1"/>
    </row>
    <row r="39" spans="1:8" x14ac:dyDescent="0.25">
      <c r="A39" s="4">
        <v>45721</v>
      </c>
      <c r="B39" s="14" t="s">
        <v>4</v>
      </c>
      <c r="C39" s="20">
        <f>C38+Prestige!G21-F38</f>
        <v>7732642.5</v>
      </c>
      <c r="D39" s="20">
        <f t="shared" si="3"/>
        <v>52195.336875000001</v>
      </c>
      <c r="E39" s="20">
        <f t="shared" si="0"/>
        <v>52195.336875000001</v>
      </c>
      <c r="F39" s="1">
        <f t="shared" si="2"/>
        <v>0</v>
      </c>
      <c r="G39" s="1">
        <f t="shared" si="1"/>
        <v>52195.336875000001</v>
      </c>
      <c r="H39" s="1"/>
    </row>
    <row r="40" spans="1:8" x14ac:dyDescent="0.25">
      <c r="A40" s="4">
        <v>45752</v>
      </c>
      <c r="B40" s="4"/>
      <c r="C40" s="20">
        <f>C39-F39</f>
        <v>7732642.5</v>
      </c>
      <c r="D40" s="20">
        <f t="shared" si="3"/>
        <v>52195.336875000001</v>
      </c>
      <c r="E40" s="20">
        <f t="shared" si="0"/>
        <v>52195.336875000001</v>
      </c>
      <c r="F40" s="1">
        <f t="shared" si="2"/>
        <v>0</v>
      </c>
      <c r="G40" s="1">
        <f t="shared" si="1"/>
        <v>52195.336875000001</v>
      </c>
      <c r="H40" s="1"/>
    </row>
    <row r="41" spans="1:8" x14ac:dyDescent="0.25">
      <c r="A41" s="4">
        <v>45782</v>
      </c>
      <c r="B41" s="14" t="s">
        <v>4</v>
      </c>
      <c r="C41" s="20">
        <f>C40+Prestige!G22-F40</f>
        <v>8201287.5</v>
      </c>
      <c r="D41" s="20">
        <f t="shared" si="3"/>
        <v>55358.690624999996</v>
      </c>
      <c r="E41" s="20">
        <f t="shared" si="0"/>
        <v>55358.690624999996</v>
      </c>
      <c r="F41" s="1">
        <f t="shared" si="2"/>
        <v>0</v>
      </c>
      <c r="G41" s="1">
        <f t="shared" si="1"/>
        <v>55358.690624999996</v>
      </c>
      <c r="H41" s="1"/>
    </row>
    <row r="42" spans="1:8" x14ac:dyDescent="0.25">
      <c r="A42" s="4">
        <v>45813</v>
      </c>
      <c r="B42" s="4"/>
      <c r="C42" s="20">
        <f>C41-F41</f>
        <v>8201287.5</v>
      </c>
      <c r="D42" s="20">
        <f t="shared" si="3"/>
        <v>55358.690624999996</v>
      </c>
      <c r="E42" s="20">
        <f t="shared" si="0"/>
        <v>55358.690624999996</v>
      </c>
      <c r="F42" s="1">
        <f t="shared" si="2"/>
        <v>0</v>
      </c>
      <c r="G42" s="1">
        <f t="shared" si="1"/>
        <v>55358.690624999996</v>
      </c>
      <c r="H42" s="1"/>
    </row>
    <row r="43" spans="1:8" x14ac:dyDescent="0.25">
      <c r="A43" s="9">
        <v>45843</v>
      </c>
      <c r="B43" s="23" t="s">
        <v>4</v>
      </c>
      <c r="C43" s="24">
        <f>C42+Prestige!G23-F42</f>
        <v>8669932.5</v>
      </c>
      <c r="D43" s="24">
        <f t="shared" si="3"/>
        <v>58522.044374999998</v>
      </c>
      <c r="E43" s="20">
        <f t="shared" si="0"/>
        <v>58522.044374999998</v>
      </c>
      <c r="F43" s="8">
        <f t="shared" si="2"/>
        <v>0</v>
      </c>
      <c r="G43" s="8">
        <f t="shared" si="1"/>
        <v>58522.044374999998</v>
      </c>
      <c r="H43" s="1"/>
    </row>
    <row r="44" spans="1:8" x14ac:dyDescent="0.25">
      <c r="A44" s="4">
        <v>45874</v>
      </c>
      <c r="B44" s="4"/>
      <c r="C44" s="20">
        <f>C43-F43-H44</f>
        <v>8669932.5</v>
      </c>
      <c r="D44" s="20">
        <f t="shared" si="3"/>
        <v>58522.044374999998</v>
      </c>
      <c r="E44" s="20">
        <v>61301</v>
      </c>
      <c r="F44" s="1">
        <f>E44-D44</f>
        <v>2778.9556250000023</v>
      </c>
      <c r="G44" s="1">
        <f>D44</f>
        <v>58522.044374999998</v>
      </c>
      <c r="H44" s="1"/>
    </row>
    <row r="45" spans="1:8" x14ac:dyDescent="0.25">
      <c r="A45" s="4">
        <v>45905</v>
      </c>
      <c r="B45" s="4"/>
      <c r="C45" s="20">
        <f>C44-F44-H45</f>
        <v>8667153.5443750005</v>
      </c>
      <c r="D45" s="20">
        <f t="shared" si="3"/>
        <v>58503.286424531252</v>
      </c>
      <c r="E45" s="20">
        <v>61301</v>
      </c>
      <c r="F45" s="1">
        <f t="shared" ref="F45:F108" si="4">E45-D45</f>
        <v>2797.7135754687479</v>
      </c>
      <c r="G45" s="1">
        <f t="shared" ref="G45:G108" si="5">D45</f>
        <v>58503.286424531252</v>
      </c>
      <c r="H45" s="1"/>
    </row>
    <row r="46" spans="1:8" x14ac:dyDescent="0.25">
      <c r="A46" s="4">
        <v>45935</v>
      </c>
      <c r="B46" s="4"/>
      <c r="C46" s="20">
        <f t="shared" ref="C46:C109" si="6">C45-F45-H46</f>
        <v>8664355.8307995312</v>
      </c>
      <c r="D46" s="20">
        <f t="shared" si="3"/>
        <v>58484.401857896832</v>
      </c>
      <c r="E46" s="20">
        <v>61301</v>
      </c>
      <c r="F46" s="1">
        <f t="shared" si="4"/>
        <v>2816.5981421031684</v>
      </c>
      <c r="G46" s="1">
        <f t="shared" si="5"/>
        <v>58484.401857896832</v>
      </c>
      <c r="H46" s="1"/>
    </row>
    <row r="47" spans="1:8" x14ac:dyDescent="0.25">
      <c r="A47" s="4">
        <v>45966</v>
      </c>
      <c r="B47" s="4"/>
      <c r="C47" s="20">
        <f t="shared" si="6"/>
        <v>8661539.2326574288</v>
      </c>
      <c r="D47" s="20">
        <f t="shared" si="3"/>
        <v>58465.389820437646</v>
      </c>
      <c r="E47" s="20">
        <v>61301</v>
      </c>
      <c r="F47" s="1">
        <f t="shared" si="4"/>
        <v>2835.6101795623545</v>
      </c>
      <c r="G47" s="1">
        <f t="shared" si="5"/>
        <v>58465.389820437646</v>
      </c>
      <c r="H47" s="1"/>
    </row>
    <row r="48" spans="1:8" x14ac:dyDescent="0.25">
      <c r="A48" s="4">
        <v>45996</v>
      </c>
      <c r="B48" s="4"/>
      <c r="C48" s="20">
        <f t="shared" si="6"/>
        <v>8658703.6224778667</v>
      </c>
      <c r="D48" s="20">
        <f t="shared" si="3"/>
        <v>58446.249451725598</v>
      </c>
      <c r="E48" s="20">
        <v>61301</v>
      </c>
      <c r="F48" s="1">
        <f t="shared" si="4"/>
        <v>2854.7505482744018</v>
      </c>
      <c r="G48" s="1">
        <f t="shared" si="5"/>
        <v>58446.249451725598</v>
      </c>
      <c r="H48" s="1"/>
    </row>
    <row r="49" spans="1:8" x14ac:dyDescent="0.25">
      <c r="A49" s="4">
        <v>46027</v>
      </c>
      <c r="B49" s="4"/>
      <c r="C49" s="20">
        <f t="shared" si="6"/>
        <v>8655848.8719295915</v>
      </c>
      <c r="D49" s="20">
        <f t="shared" si="3"/>
        <v>58426.979885524743</v>
      </c>
      <c r="E49" s="20">
        <v>61301</v>
      </c>
      <c r="F49" s="1">
        <f t="shared" si="4"/>
        <v>2874.0201144752573</v>
      </c>
      <c r="G49" s="1">
        <f t="shared" si="5"/>
        <v>58426.979885524743</v>
      </c>
      <c r="H49" s="1"/>
    </row>
    <row r="50" spans="1:8" x14ac:dyDescent="0.25">
      <c r="A50" s="4">
        <v>46058</v>
      </c>
      <c r="B50" s="4"/>
      <c r="C50" s="20">
        <f t="shared" si="6"/>
        <v>8652974.8518151157</v>
      </c>
      <c r="D50" s="20">
        <f t="shared" si="3"/>
        <v>58407.580249752034</v>
      </c>
      <c r="E50" s="20">
        <v>61301</v>
      </c>
      <c r="F50" s="1">
        <f t="shared" si="4"/>
        <v>2893.4197502479656</v>
      </c>
      <c r="G50" s="1">
        <f t="shared" si="5"/>
        <v>58407.580249752034</v>
      </c>
      <c r="H50" s="1"/>
    </row>
    <row r="51" spans="1:8" x14ac:dyDescent="0.25">
      <c r="A51" s="4">
        <v>46086</v>
      </c>
      <c r="B51" s="4"/>
      <c r="C51" s="20">
        <f t="shared" si="6"/>
        <v>8650081.4320648685</v>
      </c>
      <c r="D51" s="20">
        <f t="shared" si="3"/>
        <v>58388.049666437866</v>
      </c>
      <c r="E51" s="20">
        <v>61301</v>
      </c>
      <c r="F51" s="1">
        <f t="shared" si="4"/>
        <v>2912.9503335621339</v>
      </c>
      <c r="G51" s="1">
        <f t="shared" si="5"/>
        <v>58388.049666437866</v>
      </c>
      <c r="H51" s="1"/>
    </row>
    <row r="52" spans="1:8" x14ac:dyDescent="0.25">
      <c r="A52" s="4">
        <v>46117</v>
      </c>
      <c r="B52" s="4"/>
      <c r="C52" s="20">
        <f t="shared" si="6"/>
        <v>8647168.4817313068</v>
      </c>
      <c r="D52" s="20">
        <f t="shared" si="3"/>
        <v>58368.387251686327</v>
      </c>
      <c r="E52" s="20">
        <v>61301</v>
      </c>
      <c r="F52" s="1">
        <f t="shared" si="4"/>
        <v>2932.6127483136734</v>
      </c>
      <c r="G52" s="1">
        <f t="shared" si="5"/>
        <v>58368.387251686327</v>
      </c>
      <c r="H52" s="1"/>
    </row>
    <row r="53" spans="1:8" x14ac:dyDescent="0.25">
      <c r="A53" s="4">
        <v>46147</v>
      </c>
      <c r="B53" s="4"/>
      <c r="C53" s="20">
        <f t="shared" si="6"/>
        <v>8644235.8689829931</v>
      </c>
      <c r="D53" s="20">
        <f t="shared" si="3"/>
        <v>58348.592115635205</v>
      </c>
      <c r="E53" s="20">
        <v>61301</v>
      </c>
      <c r="F53" s="1">
        <f t="shared" si="4"/>
        <v>2952.4078843647949</v>
      </c>
      <c r="G53" s="1">
        <f t="shared" si="5"/>
        <v>58348.592115635205</v>
      </c>
      <c r="H53" s="1"/>
    </row>
    <row r="54" spans="1:8" x14ac:dyDescent="0.25">
      <c r="A54" s="4">
        <v>46178</v>
      </c>
      <c r="B54" s="4"/>
      <c r="C54" s="20">
        <f t="shared" si="6"/>
        <v>8641283.4610986281</v>
      </c>
      <c r="D54" s="20">
        <f t="shared" si="3"/>
        <v>58328.66336241574</v>
      </c>
      <c r="E54" s="20">
        <v>61301</v>
      </c>
      <c r="F54" s="1">
        <f t="shared" si="4"/>
        <v>2972.3366375842597</v>
      </c>
      <c r="G54" s="1">
        <f t="shared" si="5"/>
        <v>58328.66336241574</v>
      </c>
      <c r="H54" s="1"/>
    </row>
    <row r="55" spans="1:8" x14ac:dyDescent="0.25">
      <c r="A55" s="4">
        <v>46208</v>
      </c>
      <c r="B55" s="4"/>
      <c r="C55" s="20">
        <f t="shared" si="6"/>
        <v>8638311.1244610436</v>
      </c>
      <c r="D55" s="20">
        <f t="shared" si="3"/>
        <v>58308.600090112042</v>
      </c>
      <c r="E55" s="20">
        <v>61301</v>
      </c>
      <c r="F55" s="1">
        <f t="shared" si="4"/>
        <v>2992.3999098879576</v>
      </c>
      <c r="G55" s="1">
        <f t="shared" si="5"/>
        <v>58308.600090112042</v>
      </c>
      <c r="H55" s="1"/>
    </row>
    <row r="56" spans="1:8" x14ac:dyDescent="0.25">
      <c r="A56" s="4">
        <v>46239</v>
      </c>
      <c r="B56" s="4"/>
      <c r="C56" s="20">
        <f t="shared" si="6"/>
        <v>8635318.7245511562</v>
      </c>
      <c r="D56" s="20">
        <f t="shared" si="3"/>
        <v>58288.401390720304</v>
      </c>
      <c r="E56" s="20">
        <v>61301</v>
      </c>
      <c r="F56" s="1">
        <f t="shared" si="4"/>
        <v>3012.5986092796957</v>
      </c>
      <c r="G56" s="1">
        <f t="shared" si="5"/>
        <v>58288.401390720304</v>
      </c>
      <c r="H56" s="1"/>
    </row>
    <row r="57" spans="1:8" x14ac:dyDescent="0.25">
      <c r="A57" s="4">
        <v>46270</v>
      </c>
      <c r="B57" s="4"/>
      <c r="C57" s="20">
        <f t="shared" si="6"/>
        <v>8632306.1259418763</v>
      </c>
      <c r="D57" s="20">
        <f t="shared" si="3"/>
        <v>58268.066350107663</v>
      </c>
      <c r="E57" s="20">
        <v>61301</v>
      </c>
      <c r="F57" s="1">
        <f t="shared" si="4"/>
        <v>3032.9336498923367</v>
      </c>
      <c r="G57" s="1">
        <f t="shared" si="5"/>
        <v>58268.066350107663</v>
      </c>
      <c r="H57" s="1"/>
    </row>
    <row r="58" spans="1:8" x14ac:dyDescent="0.25">
      <c r="A58" s="4">
        <v>46300</v>
      </c>
      <c r="B58" s="4"/>
      <c r="C58" s="20">
        <f t="shared" si="6"/>
        <v>8629273.1922919843</v>
      </c>
      <c r="D58" s="20">
        <f t="shared" si="3"/>
        <v>58247.594047970895</v>
      </c>
      <c r="E58" s="20">
        <v>61301</v>
      </c>
      <c r="F58" s="1">
        <f t="shared" si="4"/>
        <v>3053.4059520291048</v>
      </c>
      <c r="G58" s="1">
        <f t="shared" si="5"/>
        <v>58247.594047970895</v>
      </c>
      <c r="H58" s="1"/>
    </row>
    <row r="59" spans="1:8" x14ac:dyDescent="0.25">
      <c r="A59" s="4">
        <v>46331</v>
      </c>
      <c r="B59" s="4"/>
      <c r="C59" s="20">
        <f t="shared" si="6"/>
        <v>8626219.7863399554</v>
      </c>
      <c r="D59" s="20">
        <f t="shared" si="3"/>
        <v>58226.983557794701</v>
      </c>
      <c r="E59" s="20">
        <v>61301</v>
      </c>
      <c r="F59" s="1">
        <f t="shared" si="4"/>
        <v>3074.0164422052985</v>
      </c>
      <c r="G59" s="1">
        <f t="shared" si="5"/>
        <v>58226.983557794701</v>
      </c>
      <c r="H59" s="1"/>
    </row>
    <row r="60" spans="1:8" x14ac:dyDescent="0.25">
      <c r="A60" s="4">
        <v>46361</v>
      </c>
      <c r="B60" s="4"/>
      <c r="C60" s="20">
        <f t="shared" si="6"/>
        <v>8623145.7698977496</v>
      </c>
      <c r="D60" s="20">
        <f t="shared" si="3"/>
        <v>58206.233946809814</v>
      </c>
      <c r="E60" s="20">
        <v>61301</v>
      </c>
      <c r="F60" s="1">
        <f t="shared" si="4"/>
        <v>3094.7660531901856</v>
      </c>
      <c r="G60" s="1">
        <f t="shared" si="5"/>
        <v>58206.233946809814</v>
      </c>
      <c r="H60" s="1"/>
    </row>
    <row r="61" spans="1:8" x14ac:dyDescent="0.25">
      <c r="A61" s="4">
        <v>46392</v>
      </c>
      <c r="B61" s="4"/>
      <c r="C61" s="20">
        <f t="shared" si="6"/>
        <v>8620051.0038445592</v>
      </c>
      <c r="D61" s="20">
        <f t="shared" si="3"/>
        <v>58185.344275950774</v>
      </c>
      <c r="E61" s="20">
        <v>61301</v>
      </c>
      <c r="F61" s="1">
        <f t="shared" si="4"/>
        <v>3115.6557240492257</v>
      </c>
      <c r="G61" s="1">
        <f t="shared" si="5"/>
        <v>58185.344275950774</v>
      </c>
      <c r="H61" s="1"/>
    </row>
    <row r="62" spans="1:8" x14ac:dyDescent="0.25">
      <c r="A62" s="4">
        <v>46423</v>
      </c>
      <c r="B62" s="4"/>
      <c r="C62" s="20">
        <f t="shared" si="6"/>
        <v>8616935.3481205106</v>
      </c>
      <c r="D62" s="20">
        <f t="shared" si="3"/>
        <v>58164.313599813446</v>
      </c>
      <c r="E62" s="20">
        <v>61301</v>
      </c>
      <c r="F62" s="1">
        <f t="shared" si="4"/>
        <v>3136.6864001865542</v>
      </c>
      <c r="G62" s="1">
        <f t="shared" si="5"/>
        <v>58164.313599813446</v>
      </c>
      <c r="H62" s="1"/>
    </row>
    <row r="63" spans="1:8" x14ac:dyDescent="0.25">
      <c r="A63" s="4">
        <v>46451</v>
      </c>
      <c r="B63" s="4"/>
      <c r="C63" s="20">
        <f t="shared" si="6"/>
        <v>8613798.6617203243</v>
      </c>
      <c r="D63" s="20">
        <f t="shared" si="3"/>
        <v>58143.140966612198</v>
      </c>
      <c r="E63" s="20">
        <v>61301</v>
      </c>
      <c r="F63" s="1">
        <f t="shared" si="4"/>
        <v>3157.8590333878019</v>
      </c>
      <c r="G63" s="1">
        <f t="shared" si="5"/>
        <v>58143.140966612198</v>
      </c>
      <c r="H63" s="1"/>
    </row>
    <row r="64" spans="1:8" x14ac:dyDescent="0.25">
      <c r="A64" s="4">
        <v>46482</v>
      </c>
      <c r="B64" s="4"/>
      <c r="C64" s="20">
        <f t="shared" si="6"/>
        <v>8610640.8026869372</v>
      </c>
      <c r="D64" s="20">
        <f t="shared" si="3"/>
        <v>58121.825418136832</v>
      </c>
      <c r="E64" s="20">
        <v>61301</v>
      </c>
      <c r="F64" s="1">
        <f t="shared" si="4"/>
        <v>3179.174581863168</v>
      </c>
      <c r="G64" s="1">
        <f t="shared" si="5"/>
        <v>58121.825418136832</v>
      </c>
      <c r="H64" s="1"/>
    </row>
    <row r="65" spans="1:8" x14ac:dyDescent="0.25">
      <c r="A65" s="4">
        <v>46512</v>
      </c>
      <c r="B65" s="4"/>
      <c r="C65" s="20">
        <f t="shared" si="6"/>
        <v>8607461.6281050742</v>
      </c>
      <c r="D65" s="20">
        <f t="shared" si="3"/>
        <v>58100.365989709251</v>
      </c>
      <c r="E65" s="20">
        <v>61301</v>
      </c>
      <c r="F65" s="1">
        <f t="shared" si="4"/>
        <v>3200.6340102907488</v>
      </c>
      <c r="G65" s="1">
        <f t="shared" si="5"/>
        <v>58100.365989709251</v>
      </c>
      <c r="H65" s="1"/>
    </row>
    <row r="66" spans="1:8" x14ac:dyDescent="0.25">
      <c r="A66" s="4">
        <v>46543</v>
      </c>
      <c r="B66" s="4"/>
      <c r="C66" s="20">
        <f t="shared" si="6"/>
        <v>8604260.9940947834</v>
      </c>
      <c r="D66" s="20">
        <f t="shared" si="3"/>
        <v>58078.761710139785</v>
      </c>
      <c r="E66" s="20">
        <v>61301</v>
      </c>
      <c r="F66" s="1">
        <f t="shared" si="4"/>
        <v>3222.2382898602154</v>
      </c>
      <c r="G66" s="1">
        <f t="shared" si="5"/>
        <v>58078.761710139785</v>
      </c>
      <c r="H66" s="1"/>
    </row>
    <row r="67" spans="1:8" x14ac:dyDescent="0.25">
      <c r="A67" s="4">
        <v>46573</v>
      </c>
      <c r="B67" s="4"/>
      <c r="C67" s="20">
        <f t="shared" si="6"/>
        <v>8601038.7558049224</v>
      </c>
      <c r="D67" s="20">
        <f t="shared" si="3"/>
        <v>58057.011601683225</v>
      </c>
      <c r="E67" s="20">
        <v>61301</v>
      </c>
      <c r="F67" s="1">
        <f t="shared" si="4"/>
        <v>3243.9883983167747</v>
      </c>
      <c r="G67" s="1">
        <f t="shared" si="5"/>
        <v>58057.011601683225</v>
      </c>
      <c r="H67" s="1"/>
    </row>
    <row r="68" spans="1:8" x14ac:dyDescent="0.25">
      <c r="A68" s="4">
        <v>46604</v>
      </c>
      <c r="B68" s="4"/>
      <c r="C68" s="20">
        <f t="shared" si="6"/>
        <v>8597794.7674066052</v>
      </c>
      <c r="D68" s="20">
        <f t="shared" si="3"/>
        <v>58035.114679994585</v>
      </c>
      <c r="E68" s="20">
        <v>61301</v>
      </c>
      <c r="F68" s="1">
        <f t="shared" si="4"/>
        <v>3265.8853200054145</v>
      </c>
      <c r="G68" s="1">
        <f t="shared" si="5"/>
        <v>58035.114679994585</v>
      </c>
      <c r="H68" s="1"/>
    </row>
    <row r="69" spans="1:8" x14ac:dyDescent="0.25">
      <c r="A69" s="4">
        <v>46635</v>
      </c>
      <c r="B69" s="4"/>
      <c r="C69" s="20">
        <f t="shared" si="6"/>
        <v>8594528.8820865992</v>
      </c>
      <c r="D69" s="20">
        <f t="shared" si="3"/>
        <v>58013.069954084545</v>
      </c>
      <c r="E69" s="20">
        <v>61301</v>
      </c>
      <c r="F69" s="1">
        <f t="shared" si="4"/>
        <v>3287.9300459154547</v>
      </c>
      <c r="G69" s="1">
        <f t="shared" si="5"/>
        <v>58013.069954084545</v>
      </c>
      <c r="H69" s="1"/>
    </row>
    <row r="70" spans="1:8" x14ac:dyDescent="0.25">
      <c r="A70" s="4">
        <v>46665</v>
      </c>
      <c r="B70" s="4"/>
      <c r="C70" s="20">
        <f t="shared" si="6"/>
        <v>8591240.9520406835</v>
      </c>
      <c r="D70" s="20">
        <f t="shared" si="3"/>
        <v>57990.876426274619</v>
      </c>
      <c r="E70" s="20">
        <v>61301</v>
      </c>
      <c r="F70" s="1">
        <f t="shared" si="4"/>
        <v>3310.123573725381</v>
      </c>
      <c r="G70" s="1">
        <f t="shared" si="5"/>
        <v>57990.876426274619</v>
      </c>
      <c r="H70" s="1"/>
    </row>
    <row r="71" spans="1:8" x14ac:dyDescent="0.25">
      <c r="A71" s="4">
        <v>46696</v>
      </c>
      <c r="B71" s="4"/>
      <c r="C71" s="20">
        <f t="shared" si="6"/>
        <v>8087930.8284669574</v>
      </c>
      <c r="D71" s="20">
        <f t="shared" si="3"/>
        <v>54593.533092151971</v>
      </c>
      <c r="E71" s="20">
        <v>61301</v>
      </c>
      <c r="F71" s="1">
        <f t="shared" si="4"/>
        <v>6707.4669078480292</v>
      </c>
      <c r="G71" s="1">
        <f t="shared" si="5"/>
        <v>54593.533092151971</v>
      </c>
      <c r="H71" s="1">
        <v>500000</v>
      </c>
    </row>
    <row r="72" spans="1:8" x14ac:dyDescent="0.25">
      <c r="A72" s="4">
        <v>46726</v>
      </c>
      <c r="B72" s="4"/>
      <c r="C72" s="20">
        <f t="shared" si="6"/>
        <v>8081223.3615591098</v>
      </c>
      <c r="D72" s="20">
        <f t="shared" ref="D72:D135" si="7">($C$1%*C72)/12</f>
        <v>54548.257690523991</v>
      </c>
      <c r="E72" s="20">
        <v>61301</v>
      </c>
      <c r="F72" s="1">
        <f t="shared" si="4"/>
        <v>6752.7423094760088</v>
      </c>
      <c r="G72" s="1">
        <f t="shared" si="5"/>
        <v>54548.257690523991</v>
      </c>
      <c r="H72" s="1"/>
    </row>
    <row r="73" spans="1:8" x14ac:dyDescent="0.25">
      <c r="A73" s="4">
        <v>46757</v>
      </c>
      <c r="B73" s="4"/>
      <c r="C73" s="20">
        <f t="shared" si="6"/>
        <v>8074470.6192496335</v>
      </c>
      <c r="D73" s="20">
        <f t="shared" si="7"/>
        <v>54502.676679935023</v>
      </c>
      <c r="E73" s="20">
        <v>61301</v>
      </c>
      <c r="F73" s="1">
        <f t="shared" si="4"/>
        <v>6798.3233200649775</v>
      </c>
      <c r="G73" s="1">
        <f t="shared" si="5"/>
        <v>54502.676679935023</v>
      </c>
      <c r="H73" s="1"/>
    </row>
    <row r="74" spans="1:8" x14ac:dyDescent="0.25">
      <c r="A74" s="4">
        <v>46788</v>
      </c>
      <c r="B74" s="4"/>
      <c r="C74" s="20">
        <f t="shared" si="6"/>
        <v>8067672.2959295688</v>
      </c>
      <c r="D74" s="20">
        <f t="shared" si="7"/>
        <v>54456.787997524596</v>
      </c>
      <c r="E74" s="20">
        <v>61301</v>
      </c>
      <c r="F74" s="1">
        <f t="shared" si="4"/>
        <v>6844.212002475404</v>
      </c>
      <c r="G74" s="1">
        <f t="shared" si="5"/>
        <v>54456.787997524596</v>
      </c>
      <c r="H74" s="1"/>
    </row>
    <row r="75" spans="1:8" x14ac:dyDescent="0.25">
      <c r="A75" s="4">
        <v>46817</v>
      </c>
      <c r="B75" s="4"/>
      <c r="C75" s="20">
        <f t="shared" si="6"/>
        <v>8060828.0839270931</v>
      </c>
      <c r="D75" s="20">
        <f t="shared" si="7"/>
        <v>54410.589566507879</v>
      </c>
      <c r="E75" s="20">
        <v>61301</v>
      </c>
      <c r="F75" s="1">
        <f t="shared" si="4"/>
        <v>6890.4104334921212</v>
      </c>
      <c r="G75" s="1">
        <f t="shared" si="5"/>
        <v>54410.589566507879</v>
      </c>
      <c r="H75" s="1"/>
    </row>
    <row r="76" spans="1:8" x14ac:dyDescent="0.25">
      <c r="A76" s="4">
        <v>46848</v>
      </c>
      <c r="B76" s="4"/>
      <c r="C76" s="20">
        <f t="shared" si="6"/>
        <v>8053937.6734936014</v>
      </c>
      <c r="D76" s="20">
        <f t="shared" si="7"/>
        <v>54364.079296081814</v>
      </c>
      <c r="E76" s="20">
        <v>61301</v>
      </c>
      <c r="F76" s="1">
        <f t="shared" si="4"/>
        <v>6936.9207039181856</v>
      </c>
      <c r="G76" s="1">
        <f t="shared" si="5"/>
        <v>54364.079296081814</v>
      </c>
      <c r="H76" s="1"/>
    </row>
    <row r="77" spans="1:8" x14ac:dyDescent="0.25">
      <c r="A77" s="4">
        <v>46878</v>
      </c>
      <c r="B77" s="4"/>
      <c r="C77" s="20">
        <f t="shared" si="6"/>
        <v>8047000.7527896836</v>
      </c>
      <c r="D77" s="20">
        <f t="shared" si="7"/>
        <v>54317.255081330368</v>
      </c>
      <c r="E77" s="20">
        <v>61301</v>
      </c>
      <c r="F77" s="1">
        <f t="shared" si="4"/>
        <v>6983.7449186696322</v>
      </c>
      <c r="G77" s="1">
        <f t="shared" si="5"/>
        <v>54317.255081330368</v>
      </c>
      <c r="H77" s="1"/>
    </row>
    <row r="78" spans="1:8" x14ac:dyDescent="0.25">
      <c r="A78" s="4">
        <v>46909</v>
      </c>
      <c r="B78" s="4"/>
      <c r="C78" s="20">
        <f t="shared" si="6"/>
        <v>8040017.0078710141</v>
      </c>
      <c r="D78" s="20">
        <f t="shared" si="7"/>
        <v>54270.114803129349</v>
      </c>
      <c r="E78" s="20">
        <v>61301</v>
      </c>
      <c r="F78" s="1">
        <f t="shared" si="4"/>
        <v>7030.8851968706513</v>
      </c>
      <c r="G78" s="1">
        <f t="shared" si="5"/>
        <v>54270.114803129349</v>
      </c>
      <c r="H78" s="1"/>
    </row>
    <row r="79" spans="1:8" x14ac:dyDescent="0.25">
      <c r="A79" s="4">
        <v>46939</v>
      </c>
      <c r="B79" s="4"/>
      <c r="C79" s="20">
        <f t="shared" si="6"/>
        <v>8032986.1226741439</v>
      </c>
      <c r="D79" s="20">
        <f t="shared" si="7"/>
        <v>54222.656328050471</v>
      </c>
      <c r="E79" s="20">
        <v>61301</v>
      </c>
      <c r="F79" s="1">
        <f t="shared" si="4"/>
        <v>7078.3436719495294</v>
      </c>
      <c r="G79" s="1">
        <f t="shared" si="5"/>
        <v>54222.656328050471</v>
      </c>
      <c r="H79" s="1"/>
    </row>
    <row r="80" spans="1:8" x14ac:dyDescent="0.25">
      <c r="A80" s="4">
        <v>46970</v>
      </c>
      <c r="B80" s="4"/>
      <c r="C80" s="20">
        <f t="shared" si="6"/>
        <v>8025907.7790021943</v>
      </c>
      <c r="D80" s="20">
        <f t="shared" si="7"/>
        <v>54174.877508264814</v>
      </c>
      <c r="E80" s="20">
        <v>61301</v>
      </c>
      <c r="F80" s="1">
        <f t="shared" si="4"/>
        <v>7126.1224917351865</v>
      </c>
      <c r="G80" s="1">
        <f t="shared" si="5"/>
        <v>54174.877508264814</v>
      </c>
      <c r="H80" s="1"/>
    </row>
    <row r="81" spans="1:8" x14ac:dyDescent="0.25">
      <c r="A81" s="4">
        <v>47001</v>
      </c>
      <c r="B81" s="4"/>
      <c r="C81" s="20">
        <f t="shared" si="6"/>
        <v>8018781.6565104593</v>
      </c>
      <c r="D81" s="20">
        <f t="shared" si="7"/>
        <v>54126.776181445603</v>
      </c>
      <c r="E81" s="20">
        <v>61301</v>
      </c>
      <c r="F81" s="1">
        <f t="shared" si="4"/>
        <v>7174.2238185543974</v>
      </c>
      <c r="G81" s="1">
        <f t="shared" si="5"/>
        <v>54126.776181445603</v>
      </c>
      <c r="H81" s="1"/>
    </row>
    <row r="82" spans="1:8" x14ac:dyDescent="0.25">
      <c r="A82" s="4">
        <v>47031</v>
      </c>
      <c r="B82" s="4"/>
      <c r="C82" s="20">
        <f t="shared" si="6"/>
        <v>8011607.4326919047</v>
      </c>
      <c r="D82" s="20">
        <f t="shared" si="7"/>
        <v>54078.350170670361</v>
      </c>
      <c r="E82" s="20">
        <v>61301</v>
      </c>
      <c r="F82" s="1">
        <f t="shared" si="4"/>
        <v>7222.649829329639</v>
      </c>
      <c r="G82" s="1">
        <f t="shared" si="5"/>
        <v>54078.350170670361</v>
      </c>
      <c r="H82" s="1"/>
    </row>
    <row r="83" spans="1:8" x14ac:dyDescent="0.25">
      <c r="A83" s="4">
        <v>47062</v>
      </c>
      <c r="B83" s="4"/>
      <c r="C83" s="20">
        <f t="shared" si="6"/>
        <v>8004384.7828625748</v>
      </c>
      <c r="D83" s="20">
        <f t="shared" si="7"/>
        <v>54029.597284322379</v>
      </c>
      <c r="E83" s="20">
        <v>61301</v>
      </c>
      <c r="F83" s="1">
        <f t="shared" si="4"/>
        <v>7271.402715677621</v>
      </c>
      <c r="G83" s="1">
        <f t="shared" si="5"/>
        <v>54029.597284322379</v>
      </c>
      <c r="H83" s="1"/>
    </row>
    <row r="84" spans="1:8" x14ac:dyDescent="0.25">
      <c r="A84" s="4">
        <v>47092</v>
      </c>
      <c r="B84" s="4"/>
      <c r="C84" s="20">
        <f t="shared" si="6"/>
        <v>7997113.3801468974</v>
      </c>
      <c r="D84" s="20">
        <f t="shared" si="7"/>
        <v>53980.515315991557</v>
      </c>
      <c r="E84" s="20">
        <v>61301</v>
      </c>
      <c r="F84" s="1">
        <f t="shared" si="4"/>
        <v>7320.4846840084429</v>
      </c>
      <c r="G84" s="1">
        <f t="shared" si="5"/>
        <v>53980.515315991557</v>
      </c>
      <c r="H84" s="1"/>
    </row>
    <row r="85" spans="1:8" x14ac:dyDescent="0.25">
      <c r="A85" s="4">
        <v>47123</v>
      </c>
      <c r="B85" s="4"/>
      <c r="C85" s="20">
        <f t="shared" si="6"/>
        <v>7989792.8954628892</v>
      </c>
      <c r="D85" s="20">
        <f t="shared" si="7"/>
        <v>53931.102044374507</v>
      </c>
      <c r="E85" s="20">
        <v>61301</v>
      </c>
      <c r="F85" s="1">
        <f t="shared" si="4"/>
        <v>7369.8979556254926</v>
      </c>
      <c r="G85" s="1">
        <f t="shared" si="5"/>
        <v>53931.102044374507</v>
      </c>
      <c r="H85" s="1"/>
    </row>
    <row r="86" spans="1:8" x14ac:dyDescent="0.25">
      <c r="A86" s="4">
        <v>47154</v>
      </c>
      <c r="B86" s="4"/>
      <c r="C86" s="20">
        <f t="shared" si="6"/>
        <v>7982422.9975072639</v>
      </c>
      <c r="D86" s="20">
        <f t="shared" si="7"/>
        <v>53881.355233174028</v>
      </c>
      <c r="E86" s="20">
        <v>61301</v>
      </c>
      <c r="F86" s="1">
        <f t="shared" si="4"/>
        <v>7419.6447668259716</v>
      </c>
      <c r="G86" s="1">
        <f t="shared" si="5"/>
        <v>53881.355233174028</v>
      </c>
      <c r="H86" s="1"/>
    </row>
    <row r="87" spans="1:8" x14ac:dyDescent="0.25">
      <c r="A87" s="4">
        <v>47182</v>
      </c>
      <c r="B87" s="4"/>
      <c r="C87" s="20">
        <f t="shared" si="6"/>
        <v>7975003.3527404377</v>
      </c>
      <c r="D87" s="20">
        <f t="shared" si="7"/>
        <v>53831.272630997955</v>
      </c>
      <c r="E87" s="20">
        <v>61301</v>
      </c>
      <c r="F87" s="1">
        <f t="shared" si="4"/>
        <v>7469.7273690020447</v>
      </c>
      <c r="G87" s="1">
        <f t="shared" si="5"/>
        <v>53831.272630997955</v>
      </c>
      <c r="H87" s="1"/>
    </row>
    <row r="88" spans="1:8" x14ac:dyDescent="0.25">
      <c r="A88" s="4">
        <v>47213</v>
      </c>
      <c r="B88" s="4"/>
      <c r="C88" s="20">
        <f t="shared" si="6"/>
        <v>7967533.6253714357</v>
      </c>
      <c r="D88" s="20">
        <f t="shared" si="7"/>
        <v>53780.851971257194</v>
      </c>
      <c r="E88" s="20">
        <v>61301</v>
      </c>
      <c r="F88" s="1">
        <f t="shared" si="4"/>
        <v>7520.1480287428058</v>
      </c>
      <c r="G88" s="1">
        <f t="shared" si="5"/>
        <v>53780.851971257194</v>
      </c>
      <c r="H88" s="1"/>
    </row>
    <row r="89" spans="1:8" x14ac:dyDescent="0.25">
      <c r="A89" s="4">
        <v>47243</v>
      </c>
      <c r="B89" s="4"/>
      <c r="C89" s="20">
        <f t="shared" si="6"/>
        <v>7960013.4773426931</v>
      </c>
      <c r="D89" s="20">
        <f t="shared" si="7"/>
        <v>53730.090972063183</v>
      </c>
      <c r="E89" s="20">
        <v>61301</v>
      </c>
      <c r="F89" s="1">
        <f t="shared" si="4"/>
        <v>7570.9090279368174</v>
      </c>
      <c r="G89" s="1">
        <f t="shared" si="5"/>
        <v>53730.090972063183</v>
      </c>
      <c r="H89" s="1"/>
    </row>
    <row r="90" spans="1:8" x14ac:dyDescent="0.25">
      <c r="A90" s="4">
        <v>47274</v>
      </c>
      <c r="B90" s="4"/>
      <c r="C90" s="20">
        <f t="shared" si="6"/>
        <v>7952442.5683147563</v>
      </c>
      <c r="D90" s="20">
        <f t="shared" si="7"/>
        <v>53678.987336124606</v>
      </c>
      <c r="E90" s="20">
        <v>61301</v>
      </c>
      <c r="F90" s="1">
        <f t="shared" si="4"/>
        <v>7622.0126638753936</v>
      </c>
      <c r="G90" s="1">
        <f t="shared" si="5"/>
        <v>53678.987336124606</v>
      </c>
      <c r="H90" s="1"/>
    </row>
    <row r="91" spans="1:8" x14ac:dyDescent="0.25">
      <c r="A91" s="4">
        <v>47304</v>
      </c>
      <c r="B91" s="4"/>
      <c r="C91" s="20">
        <f t="shared" si="6"/>
        <v>7944820.5556508806</v>
      </c>
      <c r="D91" s="20">
        <f t="shared" si="7"/>
        <v>53627.538750643442</v>
      </c>
      <c r="E91" s="20">
        <v>61301</v>
      </c>
      <c r="F91" s="1">
        <f t="shared" si="4"/>
        <v>7673.4612493565583</v>
      </c>
      <c r="G91" s="1">
        <f t="shared" si="5"/>
        <v>53627.538750643442</v>
      </c>
      <c r="H91" s="1"/>
    </row>
    <row r="92" spans="1:8" x14ac:dyDescent="0.25">
      <c r="A92" s="4">
        <v>47335</v>
      </c>
      <c r="B92" s="4"/>
      <c r="C92" s="20">
        <f t="shared" si="6"/>
        <v>7937147.0944015244</v>
      </c>
      <c r="D92" s="20">
        <f t="shared" si="7"/>
        <v>53575.742887210297</v>
      </c>
      <c r="E92" s="20">
        <v>61301</v>
      </c>
      <c r="F92" s="1">
        <f t="shared" si="4"/>
        <v>7725.2571127897027</v>
      </c>
      <c r="G92" s="1">
        <f t="shared" si="5"/>
        <v>53575.742887210297</v>
      </c>
      <c r="H92" s="1"/>
    </row>
    <row r="93" spans="1:8" x14ac:dyDescent="0.25">
      <c r="A93" s="4">
        <v>47366</v>
      </c>
      <c r="B93" s="4"/>
      <c r="C93" s="20">
        <f t="shared" si="6"/>
        <v>7929421.8372887345</v>
      </c>
      <c r="D93" s="20">
        <f t="shared" si="7"/>
        <v>53523.597401698964</v>
      </c>
      <c r="E93" s="20">
        <v>61301</v>
      </c>
      <c r="F93" s="1">
        <f t="shared" si="4"/>
        <v>7777.4025983010361</v>
      </c>
      <c r="G93" s="1">
        <f t="shared" si="5"/>
        <v>53523.597401698964</v>
      </c>
      <c r="H93" s="1"/>
    </row>
    <row r="94" spans="1:8" x14ac:dyDescent="0.25">
      <c r="A94" s="4">
        <v>47396</v>
      </c>
      <c r="B94" s="4"/>
      <c r="C94" s="20">
        <f t="shared" si="6"/>
        <v>7921644.4346904336</v>
      </c>
      <c r="D94" s="20">
        <f t="shared" si="7"/>
        <v>53471.099934160426</v>
      </c>
      <c r="E94" s="20">
        <v>61301</v>
      </c>
      <c r="F94" s="1">
        <f t="shared" si="4"/>
        <v>7829.9000658395744</v>
      </c>
      <c r="G94" s="1">
        <f t="shared" si="5"/>
        <v>53471.099934160426</v>
      </c>
      <c r="H94" s="1"/>
    </row>
    <row r="95" spans="1:8" x14ac:dyDescent="0.25">
      <c r="A95" s="4">
        <v>47427</v>
      </c>
      <c r="B95" s="4"/>
      <c r="C95" s="20">
        <f t="shared" si="6"/>
        <v>7913814.5346245943</v>
      </c>
      <c r="D95" s="20">
        <f t="shared" si="7"/>
        <v>53418.248108716012</v>
      </c>
      <c r="E95" s="20">
        <v>61301</v>
      </c>
      <c r="F95" s="1">
        <f t="shared" si="4"/>
        <v>7882.7518912839878</v>
      </c>
      <c r="G95" s="1">
        <f t="shared" si="5"/>
        <v>53418.248108716012</v>
      </c>
      <c r="H95" s="1"/>
    </row>
    <row r="96" spans="1:8" x14ac:dyDescent="0.25">
      <c r="A96" s="4">
        <v>47457</v>
      </c>
      <c r="B96" s="4"/>
      <c r="C96" s="20">
        <f t="shared" si="6"/>
        <v>7905931.78273331</v>
      </c>
      <c r="D96" s="20">
        <f t="shared" si="7"/>
        <v>53365.039533449839</v>
      </c>
      <c r="E96" s="20">
        <v>61301</v>
      </c>
      <c r="F96" s="1">
        <f t="shared" si="4"/>
        <v>7935.9604665501611</v>
      </c>
      <c r="G96" s="1">
        <f t="shared" si="5"/>
        <v>53365.039533449839</v>
      </c>
      <c r="H96" s="1"/>
    </row>
    <row r="97" spans="1:8" x14ac:dyDescent="0.25">
      <c r="A97" s="4">
        <v>47488</v>
      </c>
      <c r="B97" s="4"/>
      <c r="C97" s="20">
        <f t="shared" si="6"/>
        <v>7897995.8222667603</v>
      </c>
      <c r="D97" s="20">
        <f t="shared" si="7"/>
        <v>53311.471800300635</v>
      </c>
      <c r="E97" s="20">
        <v>61301</v>
      </c>
      <c r="F97" s="1">
        <f t="shared" si="4"/>
        <v>7989.5281996993654</v>
      </c>
      <c r="G97" s="1">
        <f t="shared" si="5"/>
        <v>53311.471800300635</v>
      </c>
      <c r="H97" s="1"/>
    </row>
    <row r="98" spans="1:8" x14ac:dyDescent="0.25">
      <c r="A98" s="4">
        <v>47519</v>
      </c>
      <c r="B98" s="4"/>
      <c r="C98" s="20">
        <f t="shared" si="6"/>
        <v>7890006.2940670606</v>
      </c>
      <c r="D98" s="20">
        <f t="shared" si="7"/>
        <v>53257.542484952661</v>
      </c>
      <c r="E98" s="20">
        <v>61301</v>
      </c>
      <c r="F98" s="1">
        <f t="shared" si="4"/>
        <v>8043.4575150473393</v>
      </c>
      <c r="G98" s="1">
        <f t="shared" si="5"/>
        <v>53257.542484952661</v>
      </c>
      <c r="H98" s="1"/>
    </row>
    <row r="99" spans="1:8" x14ac:dyDescent="0.25">
      <c r="A99" s="4">
        <v>47547</v>
      </c>
      <c r="B99" s="4"/>
      <c r="C99" s="20">
        <f t="shared" si="6"/>
        <v>7881962.8365520136</v>
      </c>
      <c r="D99" s="20">
        <f t="shared" si="7"/>
        <v>53203.249146726092</v>
      </c>
      <c r="E99" s="20">
        <v>61301</v>
      </c>
      <c r="F99" s="1">
        <f t="shared" si="4"/>
        <v>8097.7508532739084</v>
      </c>
      <c r="G99" s="1">
        <f t="shared" si="5"/>
        <v>53203.249146726092</v>
      </c>
      <c r="H99" s="1"/>
    </row>
    <row r="100" spans="1:8" x14ac:dyDescent="0.25">
      <c r="A100" s="4">
        <v>47578</v>
      </c>
      <c r="B100" s="4"/>
      <c r="C100" s="20">
        <f t="shared" si="6"/>
        <v>7873865.0856987396</v>
      </c>
      <c r="D100" s="20">
        <f t="shared" si="7"/>
        <v>53148.5893284665</v>
      </c>
      <c r="E100" s="20">
        <v>61301</v>
      </c>
      <c r="F100" s="1">
        <f t="shared" si="4"/>
        <v>8152.4106715335001</v>
      </c>
      <c r="G100" s="1">
        <f t="shared" si="5"/>
        <v>53148.5893284665</v>
      </c>
      <c r="H100" s="1"/>
    </row>
    <row r="101" spans="1:8" x14ac:dyDescent="0.25">
      <c r="A101" s="4">
        <v>47608</v>
      </c>
      <c r="B101" s="4"/>
      <c r="C101" s="20">
        <f t="shared" si="6"/>
        <v>7865712.6750272065</v>
      </c>
      <c r="D101" s="20">
        <f t="shared" si="7"/>
        <v>53093.560556433651</v>
      </c>
      <c r="E101" s="20">
        <v>61301</v>
      </c>
      <c r="F101" s="1">
        <f t="shared" si="4"/>
        <v>8207.4394435663489</v>
      </c>
      <c r="G101" s="1">
        <f t="shared" si="5"/>
        <v>53093.560556433651</v>
      </c>
      <c r="H101" s="1"/>
    </row>
    <row r="102" spans="1:8" x14ac:dyDescent="0.25">
      <c r="A102" s="4">
        <v>47639</v>
      </c>
      <c r="B102" s="4"/>
      <c r="C102" s="20">
        <f t="shared" si="6"/>
        <v>7857505.2355836406</v>
      </c>
      <c r="D102" s="20">
        <f t="shared" si="7"/>
        <v>53038.160340189577</v>
      </c>
      <c r="E102" s="20">
        <v>61301</v>
      </c>
      <c r="F102" s="1">
        <f t="shared" si="4"/>
        <v>8262.8396598104227</v>
      </c>
      <c r="G102" s="1">
        <f t="shared" si="5"/>
        <v>53038.160340189577</v>
      </c>
      <c r="H102" s="1"/>
    </row>
    <row r="103" spans="1:8" x14ac:dyDescent="0.25">
      <c r="A103" s="4">
        <v>47669</v>
      </c>
      <c r="B103" s="4"/>
      <c r="C103" s="20">
        <f t="shared" si="6"/>
        <v>7849242.3959238306</v>
      </c>
      <c r="D103" s="20">
        <f t="shared" si="7"/>
        <v>52982.386172485858</v>
      </c>
      <c r="E103" s="20">
        <v>61301</v>
      </c>
      <c r="F103" s="1">
        <f t="shared" si="4"/>
        <v>8318.613827514142</v>
      </c>
      <c r="G103" s="1">
        <f t="shared" si="5"/>
        <v>52982.386172485858</v>
      </c>
      <c r="H103" s="1"/>
    </row>
    <row r="104" spans="1:8" x14ac:dyDescent="0.25">
      <c r="A104" s="4">
        <v>47700</v>
      </c>
      <c r="B104" s="4"/>
      <c r="C104" s="20">
        <f t="shared" si="6"/>
        <v>7840923.7820963161</v>
      </c>
      <c r="D104" s="20">
        <f t="shared" si="7"/>
        <v>52926.235529150137</v>
      </c>
      <c r="E104" s="20">
        <v>61301</v>
      </c>
      <c r="F104" s="1">
        <f t="shared" si="4"/>
        <v>8374.7644708498628</v>
      </c>
      <c r="G104" s="1">
        <f t="shared" si="5"/>
        <v>52926.235529150137</v>
      </c>
      <c r="H104" s="1"/>
    </row>
    <row r="105" spans="1:8" x14ac:dyDescent="0.25">
      <c r="A105" s="4">
        <v>47731</v>
      </c>
      <c r="B105" s="4"/>
      <c r="C105" s="20">
        <f t="shared" si="6"/>
        <v>7832549.017625466</v>
      </c>
      <c r="D105" s="20">
        <f t="shared" si="7"/>
        <v>52869.705868971891</v>
      </c>
      <c r="E105" s="20">
        <v>61301</v>
      </c>
      <c r="F105" s="1">
        <f t="shared" si="4"/>
        <v>8431.2941310281094</v>
      </c>
      <c r="G105" s="1">
        <f t="shared" si="5"/>
        <v>52869.705868971891</v>
      </c>
      <c r="H105" s="1"/>
    </row>
    <row r="106" spans="1:8" x14ac:dyDescent="0.25">
      <c r="A106" s="4">
        <v>47761</v>
      </c>
      <c r="B106" s="4"/>
      <c r="C106" s="20">
        <f t="shared" si="6"/>
        <v>7824117.7234944375</v>
      </c>
      <c r="D106" s="20">
        <f t="shared" si="7"/>
        <v>52812.794633587451</v>
      </c>
      <c r="E106" s="20">
        <v>61301</v>
      </c>
      <c r="F106" s="1">
        <f t="shared" si="4"/>
        <v>8488.2053664125488</v>
      </c>
      <c r="G106" s="1">
        <f t="shared" si="5"/>
        <v>52812.794633587451</v>
      </c>
      <c r="H106" s="1"/>
    </row>
    <row r="107" spans="1:8" x14ac:dyDescent="0.25">
      <c r="A107" s="4">
        <v>47792</v>
      </c>
      <c r="B107" s="4"/>
      <c r="C107" s="20">
        <f t="shared" si="6"/>
        <v>7815629.5181280253</v>
      </c>
      <c r="D107" s="20">
        <f t="shared" si="7"/>
        <v>52755.499247364176</v>
      </c>
      <c r="E107" s="20">
        <v>61301</v>
      </c>
      <c r="F107" s="1">
        <f t="shared" si="4"/>
        <v>8545.500752635824</v>
      </c>
      <c r="G107" s="1">
        <f t="shared" si="5"/>
        <v>52755.499247364176</v>
      </c>
      <c r="H107" s="1"/>
    </row>
    <row r="108" spans="1:8" x14ac:dyDescent="0.25">
      <c r="A108" s="4">
        <v>47822</v>
      </c>
      <c r="B108" s="4"/>
      <c r="C108" s="20">
        <f t="shared" si="6"/>
        <v>7807084.0173753891</v>
      </c>
      <c r="D108" s="20">
        <f t="shared" si="7"/>
        <v>52697.817117283877</v>
      </c>
      <c r="E108" s="20">
        <v>61301</v>
      </c>
      <c r="F108" s="1">
        <f t="shared" si="4"/>
        <v>8603.1828827161225</v>
      </c>
      <c r="G108" s="1">
        <f t="shared" si="5"/>
        <v>52697.817117283877</v>
      </c>
      <c r="H108" s="1"/>
    </row>
    <row r="109" spans="1:8" x14ac:dyDescent="0.25">
      <c r="A109" s="4">
        <v>47853</v>
      </c>
      <c r="B109" s="4"/>
      <c r="C109" s="20">
        <f t="shared" si="6"/>
        <v>7798480.8344926732</v>
      </c>
      <c r="D109" s="20">
        <f t="shared" si="7"/>
        <v>52639.745632825543</v>
      </c>
      <c r="E109" s="20">
        <v>61301</v>
      </c>
      <c r="F109" s="1">
        <f t="shared" ref="F109:F172" si="8">E109-D109</f>
        <v>8661.254367174457</v>
      </c>
      <c r="G109" s="1">
        <f t="shared" ref="G109:G172" si="9">D109</f>
        <v>52639.745632825543</v>
      </c>
      <c r="H109" s="1"/>
    </row>
    <row r="110" spans="1:8" x14ac:dyDescent="0.25">
      <c r="A110" s="4">
        <v>47884</v>
      </c>
      <c r="B110" s="4"/>
      <c r="C110" s="20">
        <f t="shared" ref="C110:C173" si="10">C109-F109-H110</f>
        <v>7789819.5801254986</v>
      </c>
      <c r="D110" s="20">
        <f t="shared" si="7"/>
        <v>52581.282165847115</v>
      </c>
      <c r="E110" s="20">
        <v>61301</v>
      </c>
      <c r="F110" s="1">
        <f t="shared" si="8"/>
        <v>8719.7178341528852</v>
      </c>
      <c r="G110" s="1">
        <f t="shared" si="9"/>
        <v>52581.282165847115</v>
      </c>
      <c r="H110" s="1"/>
    </row>
    <row r="111" spans="1:8" x14ac:dyDescent="0.25">
      <c r="A111" s="4">
        <v>47912</v>
      </c>
      <c r="B111" s="4"/>
      <c r="C111" s="20">
        <f t="shared" si="10"/>
        <v>7781099.8622913454</v>
      </c>
      <c r="D111" s="20">
        <f t="shared" si="7"/>
        <v>52522.424070466579</v>
      </c>
      <c r="E111" s="20">
        <v>61301</v>
      </c>
      <c r="F111" s="1">
        <f t="shared" si="8"/>
        <v>8778.575929533421</v>
      </c>
      <c r="G111" s="1">
        <f t="shared" si="9"/>
        <v>52522.424070466579</v>
      </c>
      <c r="H111" s="1"/>
    </row>
    <row r="112" spans="1:8" x14ac:dyDescent="0.25">
      <c r="A112" s="4">
        <v>47943</v>
      </c>
      <c r="B112" s="4"/>
      <c r="C112" s="20">
        <f t="shared" si="10"/>
        <v>7772321.2863618117</v>
      </c>
      <c r="D112" s="20">
        <f t="shared" si="7"/>
        <v>52463.168682942232</v>
      </c>
      <c r="E112" s="20">
        <v>61301</v>
      </c>
      <c r="F112" s="1">
        <f t="shared" si="8"/>
        <v>8837.8313170577676</v>
      </c>
      <c r="G112" s="1">
        <f t="shared" si="9"/>
        <v>52463.168682942232</v>
      </c>
      <c r="H112" s="1"/>
    </row>
    <row r="113" spans="1:8" x14ac:dyDescent="0.25">
      <c r="A113" s="4">
        <v>47973</v>
      </c>
      <c r="B113" s="4"/>
      <c r="C113" s="20">
        <f t="shared" si="10"/>
        <v>7763483.4550447538</v>
      </c>
      <c r="D113" s="20">
        <f t="shared" si="7"/>
        <v>52403.513321552084</v>
      </c>
      <c r="E113" s="20">
        <v>61301</v>
      </c>
      <c r="F113" s="1">
        <f t="shared" si="8"/>
        <v>8897.4866784479163</v>
      </c>
      <c r="G113" s="1">
        <f t="shared" si="9"/>
        <v>52403.513321552084</v>
      </c>
      <c r="H113" s="1"/>
    </row>
    <row r="114" spans="1:8" x14ac:dyDescent="0.25">
      <c r="A114" s="4">
        <v>48004</v>
      </c>
      <c r="B114" s="4"/>
      <c r="C114" s="20">
        <f t="shared" si="10"/>
        <v>7754585.9683663063</v>
      </c>
      <c r="D114" s="20">
        <f t="shared" si="7"/>
        <v>52343.45528647257</v>
      </c>
      <c r="E114" s="20">
        <v>61301</v>
      </c>
      <c r="F114" s="1">
        <f t="shared" si="8"/>
        <v>8957.5447135274298</v>
      </c>
      <c r="G114" s="1">
        <f t="shared" si="9"/>
        <v>52343.45528647257</v>
      </c>
      <c r="H114" s="1"/>
    </row>
    <row r="115" spans="1:8" x14ac:dyDescent="0.25">
      <c r="A115" s="4">
        <v>48034</v>
      </c>
      <c r="B115" s="4"/>
      <c r="C115" s="20">
        <f t="shared" si="10"/>
        <v>7745628.4236527793</v>
      </c>
      <c r="D115" s="20">
        <f t="shared" si="7"/>
        <v>52282.991859656264</v>
      </c>
      <c r="E115" s="20">
        <v>61301</v>
      </c>
      <c r="F115" s="1">
        <f t="shared" si="8"/>
        <v>9018.0081403437362</v>
      </c>
      <c r="G115" s="1">
        <f t="shared" si="9"/>
        <v>52282.991859656264</v>
      </c>
      <c r="H115" s="1"/>
    </row>
    <row r="116" spans="1:8" x14ac:dyDescent="0.25">
      <c r="A116" s="4">
        <v>48065</v>
      </c>
      <c r="B116" s="4"/>
      <c r="C116" s="20">
        <f t="shared" si="10"/>
        <v>7736610.4155124351</v>
      </c>
      <c r="D116" s="20">
        <f t="shared" si="7"/>
        <v>52222.120304708944</v>
      </c>
      <c r="E116" s="20">
        <v>61301</v>
      </c>
      <c r="F116" s="1">
        <f t="shared" si="8"/>
        <v>9078.8796952910561</v>
      </c>
      <c r="G116" s="1">
        <f t="shared" si="9"/>
        <v>52222.120304708944</v>
      </c>
      <c r="H116" s="1"/>
    </row>
    <row r="117" spans="1:8" x14ac:dyDescent="0.25">
      <c r="A117" s="4">
        <v>48096</v>
      </c>
      <c r="B117" s="4"/>
      <c r="C117" s="20">
        <f t="shared" si="10"/>
        <v>7727531.5358171444</v>
      </c>
      <c r="D117" s="20">
        <f t="shared" si="7"/>
        <v>52160.837866765731</v>
      </c>
      <c r="E117" s="20">
        <v>61301</v>
      </c>
      <c r="F117" s="1">
        <f t="shared" si="8"/>
        <v>9140.1621332342693</v>
      </c>
      <c r="G117" s="1">
        <f t="shared" si="9"/>
        <v>52160.837866765731</v>
      </c>
      <c r="H117" s="1"/>
    </row>
    <row r="118" spans="1:8" x14ac:dyDescent="0.25">
      <c r="A118" s="4">
        <v>48126</v>
      </c>
      <c r="B118" s="4"/>
      <c r="C118" s="20">
        <f t="shared" si="10"/>
        <v>7718391.3736839099</v>
      </c>
      <c r="D118" s="20">
        <f t="shared" si="7"/>
        <v>52099.141772366391</v>
      </c>
      <c r="E118" s="20">
        <v>61301</v>
      </c>
      <c r="F118" s="1">
        <f t="shared" si="8"/>
        <v>9201.8582276336092</v>
      </c>
      <c r="G118" s="1">
        <f t="shared" si="9"/>
        <v>52099.141772366391</v>
      </c>
      <c r="H118" s="1"/>
    </row>
    <row r="119" spans="1:8" x14ac:dyDescent="0.25">
      <c r="A119" s="4">
        <v>48157</v>
      </c>
      <c r="B119" s="4"/>
      <c r="C119" s="20">
        <f t="shared" si="10"/>
        <v>7709189.515456276</v>
      </c>
      <c r="D119" s="20">
        <f t="shared" si="7"/>
        <v>52037.029229329863</v>
      </c>
      <c r="E119" s="20">
        <v>61301</v>
      </c>
      <c r="F119" s="1">
        <f t="shared" si="8"/>
        <v>9263.9707706701374</v>
      </c>
      <c r="G119" s="1">
        <f t="shared" si="9"/>
        <v>52037.029229329863</v>
      </c>
      <c r="H119" s="1"/>
    </row>
    <row r="120" spans="1:8" x14ac:dyDescent="0.25">
      <c r="A120" s="4">
        <v>48187</v>
      </c>
      <c r="B120" s="4"/>
      <c r="C120" s="20">
        <f t="shared" si="10"/>
        <v>7699925.5446856059</v>
      </c>
      <c r="D120" s="20">
        <f t="shared" si="7"/>
        <v>51974.497426627844</v>
      </c>
      <c r="E120" s="20">
        <v>61301</v>
      </c>
      <c r="F120" s="1">
        <f t="shared" si="8"/>
        <v>9326.5025733721559</v>
      </c>
      <c r="G120" s="1">
        <f t="shared" si="9"/>
        <v>51974.497426627844</v>
      </c>
      <c r="H120" s="1"/>
    </row>
    <row r="121" spans="1:8" x14ac:dyDescent="0.25">
      <c r="A121" s="4">
        <v>48218</v>
      </c>
      <c r="B121" s="4"/>
      <c r="C121" s="20">
        <f t="shared" si="10"/>
        <v>7690599.042112234</v>
      </c>
      <c r="D121" s="20">
        <f t="shared" si="7"/>
        <v>51911.543534257587</v>
      </c>
      <c r="E121" s="20">
        <v>61301</v>
      </c>
      <c r="F121" s="1">
        <f t="shared" si="8"/>
        <v>9389.4564657424125</v>
      </c>
      <c r="G121" s="1">
        <f t="shared" si="9"/>
        <v>51911.543534257587</v>
      </c>
      <c r="H121" s="1"/>
    </row>
    <row r="122" spans="1:8" x14ac:dyDescent="0.25">
      <c r="A122" s="4">
        <v>48249</v>
      </c>
      <c r="B122" s="4"/>
      <c r="C122" s="20">
        <f t="shared" si="10"/>
        <v>7681209.5856464915</v>
      </c>
      <c r="D122" s="20">
        <f t="shared" si="7"/>
        <v>51848.16470311382</v>
      </c>
      <c r="E122" s="20">
        <v>61301</v>
      </c>
      <c r="F122" s="1">
        <f t="shared" si="8"/>
        <v>9452.83529688618</v>
      </c>
      <c r="G122" s="1">
        <f t="shared" si="9"/>
        <v>51848.16470311382</v>
      </c>
      <c r="H122" s="1"/>
    </row>
    <row r="123" spans="1:8" x14ac:dyDescent="0.25">
      <c r="A123" s="4">
        <v>48278</v>
      </c>
      <c r="B123" s="4"/>
      <c r="C123" s="20">
        <f t="shared" si="10"/>
        <v>7671756.7503496055</v>
      </c>
      <c r="D123" s="20">
        <f t="shared" si="7"/>
        <v>51784.358064859836</v>
      </c>
      <c r="E123" s="20">
        <v>61301</v>
      </c>
      <c r="F123" s="1">
        <f t="shared" si="8"/>
        <v>9516.6419351401637</v>
      </c>
      <c r="G123" s="1">
        <f t="shared" si="9"/>
        <v>51784.358064859836</v>
      </c>
      <c r="H123" s="1"/>
    </row>
    <row r="124" spans="1:8" x14ac:dyDescent="0.25">
      <c r="A124" s="4">
        <v>48309</v>
      </c>
      <c r="B124" s="4"/>
      <c r="C124" s="20">
        <f t="shared" si="10"/>
        <v>7662240.1084144656</v>
      </c>
      <c r="D124" s="20">
        <f t="shared" si="7"/>
        <v>51720.120731797644</v>
      </c>
      <c r="E124" s="20">
        <v>61301</v>
      </c>
      <c r="F124" s="1">
        <f t="shared" si="8"/>
        <v>9580.8792682023559</v>
      </c>
      <c r="G124" s="1">
        <f t="shared" si="9"/>
        <v>51720.120731797644</v>
      </c>
      <c r="H124" s="1"/>
    </row>
    <row r="125" spans="1:8" x14ac:dyDescent="0.25">
      <c r="A125" s="4">
        <v>48339</v>
      </c>
      <c r="B125" s="4"/>
      <c r="C125" s="20">
        <f t="shared" si="10"/>
        <v>7652659.2291462636</v>
      </c>
      <c r="D125" s="20">
        <f t="shared" si="7"/>
        <v>51655.449796737281</v>
      </c>
      <c r="E125" s="20">
        <v>61301</v>
      </c>
      <c r="F125" s="1">
        <f t="shared" si="8"/>
        <v>9645.5502032627192</v>
      </c>
      <c r="G125" s="1">
        <f t="shared" si="9"/>
        <v>51655.449796737281</v>
      </c>
      <c r="H125" s="1"/>
    </row>
    <row r="126" spans="1:8" x14ac:dyDescent="0.25">
      <c r="A126" s="4">
        <v>48370</v>
      </c>
      <c r="B126" s="4"/>
      <c r="C126" s="20">
        <f t="shared" si="10"/>
        <v>7643013.6789430007</v>
      </c>
      <c r="D126" s="20">
        <f t="shared" si="7"/>
        <v>51590.342332865257</v>
      </c>
      <c r="E126" s="20">
        <v>61301</v>
      </c>
      <c r="F126" s="1">
        <f t="shared" si="8"/>
        <v>9710.657667134743</v>
      </c>
      <c r="G126" s="1">
        <f t="shared" si="9"/>
        <v>51590.342332865257</v>
      </c>
      <c r="H126" s="1"/>
    </row>
    <row r="127" spans="1:8" x14ac:dyDescent="0.25">
      <c r="A127" s="4">
        <v>48400</v>
      </c>
      <c r="B127" s="4"/>
      <c r="C127" s="20">
        <f t="shared" si="10"/>
        <v>7633303.0212758658</v>
      </c>
      <c r="D127" s="20">
        <f t="shared" si="7"/>
        <v>51524.795393612098</v>
      </c>
      <c r="E127" s="20">
        <v>61301</v>
      </c>
      <c r="F127" s="1">
        <f t="shared" si="8"/>
        <v>9776.2046063879025</v>
      </c>
      <c r="G127" s="1">
        <f t="shared" si="9"/>
        <v>51524.795393612098</v>
      </c>
      <c r="H127" s="1"/>
    </row>
    <row r="128" spans="1:8" x14ac:dyDescent="0.25">
      <c r="A128" s="4">
        <v>48431</v>
      </c>
      <c r="B128" s="4"/>
      <c r="C128" s="20">
        <f t="shared" si="10"/>
        <v>7623526.8166694781</v>
      </c>
      <c r="D128" s="20">
        <f t="shared" si="7"/>
        <v>51458.806012518973</v>
      </c>
      <c r="E128" s="20">
        <v>61301</v>
      </c>
      <c r="F128" s="1">
        <f t="shared" si="8"/>
        <v>9842.1939874810269</v>
      </c>
      <c r="G128" s="1">
        <f t="shared" si="9"/>
        <v>51458.806012518973</v>
      </c>
      <c r="H128" s="1"/>
    </row>
    <row r="129" spans="1:8" x14ac:dyDescent="0.25">
      <c r="A129" s="4">
        <v>48462</v>
      </c>
      <c r="B129" s="4"/>
      <c r="C129" s="20">
        <f t="shared" si="10"/>
        <v>7613684.6226819968</v>
      </c>
      <c r="D129" s="20">
        <f t="shared" si="7"/>
        <v>51392.371203103481</v>
      </c>
      <c r="E129" s="20">
        <v>61301</v>
      </c>
      <c r="F129" s="1">
        <f t="shared" si="8"/>
        <v>9908.6287968965189</v>
      </c>
      <c r="G129" s="1">
        <f t="shared" si="9"/>
        <v>51392.371203103481</v>
      </c>
      <c r="H129" s="1"/>
    </row>
    <row r="130" spans="1:8" x14ac:dyDescent="0.25">
      <c r="A130" s="4">
        <v>48492</v>
      </c>
      <c r="B130" s="4"/>
      <c r="C130" s="20">
        <f t="shared" si="10"/>
        <v>7603775.9938850999</v>
      </c>
      <c r="D130" s="20">
        <f t="shared" si="7"/>
        <v>51325.487958724429</v>
      </c>
      <c r="E130" s="20">
        <v>61301</v>
      </c>
      <c r="F130" s="1">
        <f t="shared" si="8"/>
        <v>9975.5120412755714</v>
      </c>
      <c r="G130" s="1">
        <f t="shared" si="9"/>
        <v>51325.487958724429</v>
      </c>
      <c r="H130" s="1"/>
    </row>
    <row r="131" spans="1:8" x14ac:dyDescent="0.25">
      <c r="A131" s="4">
        <v>48523</v>
      </c>
      <c r="B131" s="4"/>
      <c r="C131" s="20">
        <f t="shared" si="10"/>
        <v>7593800.4818438245</v>
      </c>
      <c r="D131" s="20">
        <f t="shared" si="7"/>
        <v>51258.153252445823</v>
      </c>
      <c r="E131" s="20">
        <v>61301</v>
      </c>
      <c r="F131" s="1">
        <f t="shared" si="8"/>
        <v>10042.846747554177</v>
      </c>
      <c r="G131" s="1">
        <f t="shared" si="9"/>
        <v>51258.153252445823</v>
      </c>
      <c r="H131" s="1"/>
    </row>
    <row r="132" spans="1:8" x14ac:dyDescent="0.25">
      <c r="A132" s="4">
        <v>48553</v>
      </c>
      <c r="B132" s="4"/>
      <c r="C132" s="20">
        <f t="shared" si="10"/>
        <v>7583757.6350962706</v>
      </c>
      <c r="D132" s="20">
        <f t="shared" si="7"/>
        <v>51190.364036899824</v>
      </c>
      <c r="E132" s="20">
        <v>61301</v>
      </c>
      <c r="F132" s="1">
        <f t="shared" si="8"/>
        <v>10110.635963100176</v>
      </c>
      <c r="G132" s="1">
        <f t="shared" si="9"/>
        <v>51190.364036899824</v>
      </c>
      <c r="H132" s="1"/>
    </row>
    <row r="133" spans="1:8" x14ac:dyDescent="0.25">
      <c r="A133" s="4">
        <v>48584</v>
      </c>
      <c r="B133" s="4"/>
      <c r="C133" s="20">
        <f t="shared" si="10"/>
        <v>7573646.9991331706</v>
      </c>
      <c r="D133" s="20">
        <f t="shared" si="7"/>
        <v>51122.117244148896</v>
      </c>
      <c r="E133" s="20">
        <v>61301</v>
      </c>
      <c r="F133" s="1">
        <f t="shared" si="8"/>
        <v>10178.882755851104</v>
      </c>
      <c r="G133" s="1">
        <f t="shared" si="9"/>
        <v>51122.117244148896</v>
      </c>
      <c r="H133" s="1"/>
    </row>
    <row r="134" spans="1:8" x14ac:dyDescent="0.25">
      <c r="A134" s="4">
        <v>48615</v>
      </c>
      <c r="B134" s="4"/>
      <c r="C134" s="20">
        <f t="shared" si="10"/>
        <v>7563468.1163773192</v>
      </c>
      <c r="D134" s="20">
        <f t="shared" si="7"/>
        <v>51053.409785546908</v>
      </c>
      <c r="E134" s="20">
        <v>61301</v>
      </c>
      <c r="F134" s="1">
        <f t="shared" si="8"/>
        <v>10247.590214453092</v>
      </c>
      <c r="G134" s="1">
        <f t="shared" si="9"/>
        <v>51053.409785546908</v>
      </c>
      <c r="H134" s="1"/>
    </row>
    <row r="135" spans="1:8" x14ac:dyDescent="0.25">
      <c r="A135" s="4">
        <v>48643</v>
      </c>
      <c r="B135" s="4"/>
      <c r="C135" s="20">
        <f t="shared" si="10"/>
        <v>7553220.5261628665</v>
      </c>
      <c r="D135" s="20">
        <f t="shared" si="7"/>
        <v>50984.238551599352</v>
      </c>
      <c r="E135" s="20">
        <v>61301</v>
      </c>
      <c r="F135" s="1">
        <f t="shared" si="8"/>
        <v>10316.761448400648</v>
      </c>
      <c r="G135" s="1">
        <f t="shared" si="9"/>
        <v>50984.238551599352</v>
      </c>
      <c r="H135" s="1"/>
    </row>
    <row r="136" spans="1:8" x14ac:dyDescent="0.25">
      <c r="A136" s="4">
        <v>48674</v>
      </c>
      <c r="B136" s="4"/>
      <c r="C136" s="20">
        <f t="shared" si="10"/>
        <v>7542903.7647144655</v>
      </c>
      <c r="D136" s="20">
        <f t="shared" ref="D136:D199" si="11">($C$1%*C136)/12</f>
        <v>50914.600411822641</v>
      </c>
      <c r="E136" s="20">
        <v>61301</v>
      </c>
      <c r="F136" s="1">
        <f t="shared" si="8"/>
        <v>10386.399588177359</v>
      </c>
      <c r="G136" s="1">
        <f t="shared" si="9"/>
        <v>50914.600411822641</v>
      </c>
      <c r="H136" s="1"/>
    </row>
    <row r="137" spans="1:8" x14ac:dyDescent="0.25">
      <c r="A137" s="4">
        <v>48704</v>
      </c>
      <c r="B137" s="4"/>
      <c r="C137" s="20">
        <f t="shared" si="10"/>
        <v>7532517.3651262885</v>
      </c>
      <c r="D137" s="20">
        <f t="shared" si="11"/>
        <v>50844.492214602447</v>
      </c>
      <c r="E137" s="20">
        <v>61301</v>
      </c>
      <c r="F137" s="1">
        <f t="shared" si="8"/>
        <v>10456.507785397553</v>
      </c>
      <c r="G137" s="1">
        <f t="shared" si="9"/>
        <v>50844.492214602447</v>
      </c>
      <c r="H137" s="1"/>
    </row>
    <row r="138" spans="1:8" x14ac:dyDescent="0.25">
      <c r="A138" s="4">
        <v>48735</v>
      </c>
      <c r="B138" s="14"/>
      <c r="C138" s="20">
        <f t="shared" si="10"/>
        <v>7522060.8573408909</v>
      </c>
      <c r="D138" s="20">
        <f t="shared" si="11"/>
        <v>50773.91078705102</v>
      </c>
      <c r="E138" s="20">
        <v>61301</v>
      </c>
      <c r="F138" s="1">
        <f t="shared" si="8"/>
        <v>10527.08921294898</v>
      </c>
      <c r="G138" s="1">
        <f t="shared" si="9"/>
        <v>50773.91078705102</v>
      </c>
      <c r="H138" s="1"/>
    </row>
    <row r="139" spans="1:8" x14ac:dyDescent="0.25">
      <c r="A139" s="4">
        <v>48765</v>
      </c>
      <c r="B139" s="14"/>
      <c r="C139" s="20">
        <f t="shared" si="10"/>
        <v>7511533.7681279415</v>
      </c>
      <c r="D139" s="20">
        <f t="shared" si="11"/>
        <v>50702.8529348636</v>
      </c>
      <c r="E139" s="20">
        <v>61301</v>
      </c>
      <c r="F139" s="1">
        <f t="shared" si="8"/>
        <v>10598.1470651364</v>
      </c>
      <c r="G139" s="1">
        <f t="shared" si="9"/>
        <v>50702.8529348636</v>
      </c>
      <c r="H139" s="1"/>
    </row>
    <row r="140" spans="1:8" x14ac:dyDescent="0.25">
      <c r="A140" s="4">
        <v>48796</v>
      </c>
      <c r="B140" s="14"/>
      <c r="C140" s="20">
        <f t="shared" si="10"/>
        <v>7500935.6210628049</v>
      </c>
      <c r="D140" s="20">
        <f t="shared" si="11"/>
        <v>50631.315442173938</v>
      </c>
      <c r="E140" s="20">
        <v>61301</v>
      </c>
      <c r="F140" s="1">
        <f t="shared" si="8"/>
        <v>10669.684557826062</v>
      </c>
      <c r="G140" s="1">
        <f t="shared" si="9"/>
        <v>50631.315442173938</v>
      </c>
      <c r="H140" s="1"/>
    </row>
    <row r="141" spans="1:8" x14ac:dyDescent="0.25">
      <c r="A141" s="4">
        <v>48827</v>
      </c>
      <c r="B141" s="14"/>
      <c r="C141" s="20">
        <f t="shared" si="10"/>
        <v>7490265.9365049787</v>
      </c>
      <c r="D141" s="20">
        <f t="shared" si="11"/>
        <v>50559.295071408611</v>
      </c>
      <c r="E141" s="20">
        <v>61301</v>
      </c>
      <c r="F141" s="1">
        <f t="shared" si="8"/>
        <v>10741.704928591389</v>
      </c>
      <c r="G141" s="1">
        <f t="shared" si="9"/>
        <v>50559.295071408611</v>
      </c>
      <c r="H141" s="1"/>
    </row>
    <row r="142" spans="1:8" x14ac:dyDescent="0.25">
      <c r="A142" s="4">
        <v>48857</v>
      </c>
      <c r="B142" s="14"/>
      <c r="C142" s="20">
        <f t="shared" si="10"/>
        <v>7479524.2315763868</v>
      </c>
      <c r="D142" s="20">
        <f t="shared" si="11"/>
        <v>50486.78856314061</v>
      </c>
      <c r="E142" s="20">
        <v>61301</v>
      </c>
      <c r="F142" s="1">
        <f t="shared" si="8"/>
        <v>10814.21143685939</v>
      </c>
      <c r="G142" s="1">
        <f t="shared" si="9"/>
        <v>50486.78856314061</v>
      </c>
      <c r="H142" s="1"/>
    </row>
    <row r="143" spans="1:8" x14ac:dyDescent="0.25">
      <c r="A143" s="4">
        <v>48888</v>
      </c>
      <c r="B143" s="14"/>
      <c r="C143" s="20">
        <f t="shared" si="10"/>
        <v>7468710.0201395275</v>
      </c>
      <c r="D143" s="20">
        <f t="shared" si="11"/>
        <v>50413.792635941812</v>
      </c>
      <c r="E143" s="20">
        <v>61301</v>
      </c>
      <c r="F143" s="1">
        <f t="shared" si="8"/>
        <v>10887.207364058188</v>
      </c>
      <c r="G143" s="1">
        <f t="shared" si="9"/>
        <v>50413.792635941812</v>
      </c>
      <c r="H143" s="1"/>
    </row>
    <row r="144" spans="1:8" x14ac:dyDescent="0.25">
      <c r="A144" s="4">
        <v>48918</v>
      </c>
      <c r="B144" s="14"/>
      <c r="C144" s="20">
        <f t="shared" si="10"/>
        <v>7457822.8127754694</v>
      </c>
      <c r="D144" s="20">
        <f t="shared" si="11"/>
        <v>50340.303986234416</v>
      </c>
      <c r="E144" s="20">
        <v>61301</v>
      </c>
      <c r="F144" s="1">
        <f t="shared" si="8"/>
        <v>10960.696013765584</v>
      </c>
      <c r="G144" s="1">
        <f t="shared" si="9"/>
        <v>50340.303986234416</v>
      </c>
      <c r="H144" s="1"/>
    </row>
    <row r="145" spans="1:8" x14ac:dyDescent="0.25">
      <c r="A145" s="4">
        <v>48949</v>
      </c>
      <c r="B145" s="14"/>
      <c r="C145" s="20">
        <f t="shared" si="10"/>
        <v>7446862.116761704</v>
      </c>
      <c r="D145" s="20">
        <f t="shared" si="11"/>
        <v>50266.319288141502</v>
      </c>
      <c r="E145" s="20">
        <v>61301</v>
      </c>
      <c r="F145" s="1">
        <f t="shared" si="8"/>
        <v>11034.680711858498</v>
      </c>
      <c r="G145" s="1">
        <f t="shared" si="9"/>
        <v>50266.319288141502</v>
      </c>
      <c r="H145" s="1"/>
    </row>
    <row r="146" spans="1:8" x14ac:dyDescent="0.25">
      <c r="A146" s="4">
        <v>48980</v>
      </c>
      <c r="B146" s="14"/>
      <c r="C146" s="20">
        <f t="shared" si="10"/>
        <v>7435827.4360498451</v>
      </c>
      <c r="D146" s="20">
        <f t="shared" si="11"/>
        <v>50191.835193336454</v>
      </c>
      <c r="E146" s="20">
        <v>61301</v>
      </c>
      <c r="F146" s="1">
        <f t="shared" si="8"/>
        <v>11109.164806663546</v>
      </c>
      <c r="G146" s="1">
        <f t="shared" si="9"/>
        <v>50191.835193336454</v>
      </c>
      <c r="H146" s="1"/>
    </row>
    <row r="147" spans="1:8" x14ac:dyDescent="0.25">
      <c r="A147" s="4">
        <v>49008</v>
      </c>
      <c r="B147" s="14"/>
      <c r="C147" s="20">
        <f t="shared" si="10"/>
        <v>7424718.2712431811</v>
      </c>
      <c r="D147" s="20">
        <f t="shared" si="11"/>
        <v>50116.84833089148</v>
      </c>
      <c r="E147" s="20">
        <v>61301</v>
      </c>
      <c r="F147" s="1">
        <f t="shared" si="8"/>
        <v>11184.15166910852</v>
      </c>
      <c r="G147" s="1">
        <f t="shared" si="9"/>
        <v>50116.84833089148</v>
      </c>
      <c r="H147" s="1"/>
    </row>
    <row r="148" spans="1:8" x14ac:dyDescent="0.25">
      <c r="A148" s="4">
        <v>49039</v>
      </c>
      <c r="B148" s="14"/>
      <c r="C148" s="20">
        <f t="shared" si="10"/>
        <v>7413534.1195740728</v>
      </c>
      <c r="D148" s="20">
        <f t="shared" si="11"/>
        <v>50041.355307124992</v>
      </c>
      <c r="E148" s="20">
        <v>61301</v>
      </c>
      <c r="F148" s="1">
        <f t="shared" si="8"/>
        <v>11259.644692875008</v>
      </c>
      <c r="G148" s="1">
        <f t="shared" si="9"/>
        <v>50041.355307124992</v>
      </c>
      <c r="H148" s="1"/>
    </row>
    <row r="149" spans="1:8" x14ac:dyDescent="0.25">
      <c r="A149" s="4">
        <v>49069</v>
      </c>
      <c r="B149" s="14"/>
      <c r="C149" s="20">
        <f t="shared" si="10"/>
        <v>7402274.4748811973</v>
      </c>
      <c r="D149" s="20">
        <f t="shared" si="11"/>
        <v>49965.35270544808</v>
      </c>
      <c r="E149" s="20">
        <v>61301</v>
      </c>
      <c r="F149" s="1">
        <f t="shared" si="8"/>
        <v>11335.64729455192</v>
      </c>
      <c r="G149" s="1">
        <f t="shared" si="9"/>
        <v>49965.35270544808</v>
      </c>
      <c r="H149" s="1"/>
    </row>
    <row r="150" spans="1:8" x14ac:dyDescent="0.25">
      <c r="A150" s="4">
        <v>49100</v>
      </c>
      <c r="B150" s="14"/>
      <c r="C150" s="20">
        <f t="shared" si="10"/>
        <v>7390938.8275866453</v>
      </c>
      <c r="D150" s="20">
        <f t="shared" si="11"/>
        <v>49888.837086209853</v>
      </c>
      <c r="E150" s="20">
        <v>61301</v>
      </c>
      <c r="F150" s="1">
        <f t="shared" si="8"/>
        <v>11412.162913790147</v>
      </c>
      <c r="G150" s="1">
        <f t="shared" si="9"/>
        <v>49888.837086209853</v>
      </c>
      <c r="H150" s="1"/>
    </row>
    <row r="151" spans="1:8" x14ac:dyDescent="0.25">
      <c r="A151" s="4">
        <v>49130</v>
      </c>
      <c r="B151" s="14"/>
      <c r="C151" s="20">
        <f t="shared" si="10"/>
        <v>7379526.6646728553</v>
      </c>
      <c r="D151" s="20">
        <f t="shared" si="11"/>
        <v>49811.804986541771</v>
      </c>
      <c r="E151" s="20">
        <v>61301</v>
      </c>
      <c r="F151" s="1">
        <f t="shared" si="8"/>
        <v>11489.195013458229</v>
      </c>
      <c r="G151" s="1">
        <f t="shared" si="9"/>
        <v>49811.804986541771</v>
      </c>
      <c r="H151" s="1"/>
    </row>
    <row r="152" spans="1:8" x14ac:dyDescent="0.25">
      <c r="A152" s="4">
        <v>49161</v>
      </c>
      <c r="B152" s="14"/>
      <c r="C152" s="20">
        <f t="shared" si="10"/>
        <v>7368037.4696593974</v>
      </c>
      <c r="D152" s="20">
        <f t="shared" si="11"/>
        <v>49734.252920200932</v>
      </c>
      <c r="E152" s="20">
        <v>61301</v>
      </c>
      <c r="F152" s="1">
        <f t="shared" si="8"/>
        <v>11566.747079799068</v>
      </c>
      <c r="G152" s="1">
        <f t="shared" si="9"/>
        <v>49734.252920200932</v>
      </c>
      <c r="H152" s="1"/>
    </row>
    <row r="153" spans="1:8" x14ac:dyDescent="0.25">
      <c r="A153" s="4">
        <v>49192</v>
      </c>
      <c r="B153" s="14"/>
      <c r="C153" s="20">
        <f t="shared" si="10"/>
        <v>7356470.7225795984</v>
      </c>
      <c r="D153" s="20">
        <f t="shared" si="11"/>
        <v>49656.177377412292</v>
      </c>
      <c r="E153" s="20">
        <v>61301</v>
      </c>
      <c r="F153" s="1">
        <f t="shared" si="8"/>
        <v>11644.822622587708</v>
      </c>
      <c r="G153" s="1">
        <f t="shared" si="9"/>
        <v>49656.177377412292</v>
      </c>
      <c r="H153" s="1"/>
    </row>
    <row r="154" spans="1:8" x14ac:dyDescent="0.25">
      <c r="A154" s="4">
        <v>49222</v>
      </c>
      <c r="B154" s="14"/>
      <c r="C154" s="20">
        <f t="shared" si="10"/>
        <v>7344825.8999570105</v>
      </c>
      <c r="D154" s="20">
        <f t="shared" si="11"/>
        <v>49577.574824709824</v>
      </c>
      <c r="E154" s="20">
        <v>61301</v>
      </c>
      <c r="F154" s="1">
        <f t="shared" si="8"/>
        <v>11723.425175290176</v>
      </c>
      <c r="G154" s="1">
        <f t="shared" si="9"/>
        <v>49577.574824709824</v>
      </c>
      <c r="H154" s="1"/>
    </row>
    <row r="155" spans="1:8" x14ac:dyDescent="0.25">
      <c r="A155" s="4">
        <v>49253</v>
      </c>
      <c r="B155" s="14"/>
      <c r="C155" s="20">
        <f t="shared" si="10"/>
        <v>7333102.47478172</v>
      </c>
      <c r="D155" s="20">
        <f t="shared" si="11"/>
        <v>49498.441704776611</v>
      </c>
      <c r="E155" s="20">
        <v>61301</v>
      </c>
      <c r="F155" s="1">
        <f t="shared" si="8"/>
        <v>11802.558295223389</v>
      </c>
      <c r="G155" s="1">
        <f t="shared" si="9"/>
        <v>49498.441704776611</v>
      </c>
      <c r="H155" s="1"/>
    </row>
    <row r="156" spans="1:8" x14ac:dyDescent="0.25">
      <c r="A156" s="4">
        <v>49283</v>
      </c>
      <c r="B156" s="14"/>
      <c r="C156" s="20">
        <f t="shared" si="10"/>
        <v>7321299.916486497</v>
      </c>
      <c r="D156" s="20">
        <f t="shared" si="11"/>
        <v>49418.774436283857</v>
      </c>
      <c r="E156" s="20">
        <v>61301</v>
      </c>
      <c r="F156" s="1">
        <f t="shared" si="8"/>
        <v>11882.225563716143</v>
      </c>
      <c r="G156" s="1">
        <f t="shared" si="9"/>
        <v>49418.774436283857</v>
      </c>
      <c r="H156" s="1"/>
    </row>
    <row r="157" spans="1:8" x14ac:dyDescent="0.25">
      <c r="A157" s="4">
        <v>49314</v>
      </c>
      <c r="B157" s="14"/>
      <c r="C157" s="20">
        <f t="shared" si="10"/>
        <v>7309417.6909227809</v>
      </c>
      <c r="D157" s="20">
        <f t="shared" si="11"/>
        <v>49338.569413728772</v>
      </c>
      <c r="E157" s="20">
        <v>61301</v>
      </c>
      <c r="F157" s="1">
        <f t="shared" si="8"/>
        <v>11962.430586271228</v>
      </c>
      <c r="G157" s="1">
        <f t="shared" si="9"/>
        <v>49338.569413728772</v>
      </c>
      <c r="H157" s="1"/>
    </row>
    <row r="158" spans="1:8" x14ac:dyDescent="0.25">
      <c r="A158" s="4">
        <v>49345</v>
      </c>
      <c r="B158" s="14"/>
      <c r="C158" s="20">
        <f t="shared" si="10"/>
        <v>7297455.2603365099</v>
      </c>
      <c r="D158" s="20">
        <f t="shared" si="11"/>
        <v>49257.823007271443</v>
      </c>
      <c r="E158" s="20">
        <v>61301</v>
      </c>
      <c r="F158" s="1">
        <f t="shared" si="8"/>
        <v>12043.176992728557</v>
      </c>
      <c r="G158" s="1">
        <f t="shared" si="9"/>
        <v>49257.823007271443</v>
      </c>
      <c r="H158" s="1"/>
    </row>
    <row r="159" spans="1:8" x14ac:dyDescent="0.25">
      <c r="A159" s="4">
        <v>49373</v>
      </c>
      <c r="B159" s="14"/>
      <c r="C159" s="20">
        <f t="shared" si="10"/>
        <v>7285412.0833437815</v>
      </c>
      <c r="D159" s="20">
        <f t="shared" si="11"/>
        <v>49176.531562570533</v>
      </c>
      <c r="E159" s="20">
        <v>61301</v>
      </c>
      <c r="F159" s="1">
        <f t="shared" si="8"/>
        <v>12124.468437429467</v>
      </c>
      <c r="G159" s="1">
        <f t="shared" si="9"/>
        <v>49176.531562570533</v>
      </c>
      <c r="H159" s="1"/>
    </row>
    <row r="160" spans="1:8" x14ac:dyDescent="0.25">
      <c r="A160" s="4">
        <v>49404</v>
      </c>
      <c r="B160" s="14"/>
      <c r="C160" s="20">
        <f t="shared" si="10"/>
        <v>7273287.614906352</v>
      </c>
      <c r="D160" s="20">
        <f t="shared" si="11"/>
        <v>49094.691400617878</v>
      </c>
      <c r="E160" s="20">
        <v>61301</v>
      </c>
      <c r="F160" s="1">
        <f t="shared" si="8"/>
        <v>12206.308599382122</v>
      </c>
      <c r="G160" s="1">
        <f t="shared" si="9"/>
        <v>49094.691400617878</v>
      </c>
      <c r="H160" s="1"/>
    </row>
    <row r="161" spans="1:8" x14ac:dyDescent="0.25">
      <c r="A161" s="4">
        <v>49434</v>
      </c>
      <c r="B161" s="14"/>
      <c r="C161" s="20">
        <f t="shared" si="10"/>
        <v>7261081.3063069703</v>
      </c>
      <c r="D161" s="20">
        <f t="shared" si="11"/>
        <v>49012.298817572046</v>
      </c>
      <c r="E161" s="20">
        <v>61301</v>
      </c>
      <c r="F161" s="1">
        <f t="shared" si="8"/>
        <v>12288.701182427954</v>
      </c>
      <c r="G161" s="1">
        <f t="shared" si="9"/>
        <v>49012.298817572046</v>
      </c>
      <c r="H161" s="1"/>
    </row>
    <row r="162" spans="1:8" x14ac:dyDescent="0.25">
      <c r="A162" s="4">
        <v>49465</v>
      </c>
      <c r="B162" s="14"/>
      <c r="C162" s="20">
        <f t="shared" si="10"/>
        <v>7248792.6051245425</v>
      </c>
      <c r="D162" s="20">
        <f t="shared" si="11"/>
        <v>48929.350084590667</v>
      </c>
      <c r="E162" s="20">
        <v>61301</v>
      </c>
      <c r="F162" s="1">
        <f t="shared" si="8"/>
        <v>12371.649915409333</v>
      </c>
      <c r="G162" s="1">
        <f t="shared" si="9"/>
        <v>48929.350084590667</v>
      </c>
      <c r="H162" s="1"/>
    </row>
    <row r="163" spans="1:8" x14ac:dyDescent="0.25">
      <c r="A163" s="4">
        <v>49495</v>
      </c>
      <c r="B163" s="14"/>
      <c r="C163" s="20">
        <f t="shared" si="10"/>
        <v>7236420.9552091332</v>
      </c>
      <c r="D163" s="20">
        <f t="shared" si="11"/>
        <v>48845.841447661653</v>
      </c>
      <c r="E163" s="20">
        <v>61301</v>
      </c>
      <c r="F163" s="1">
        <f t="shared" si="8"/>
        <v>12455.158552338347</v>
      </c>
      <c r="G163" s="1">
        <f t="shared" si="9"/>
        <v>48845.841447661653</v>
      </c>
      <c r="H163" s="1"/>
    </row>
    <row r="164" spans="1:8" x14ac:dyDescent="0.25">
      <c r="A164" s="4">
        <v>49526</v>
      </c>
      <c r="B164" s="14"/>
      <c r="C164" s="20">
        <f t="shared" si="10"/>
        <v>7223965.7966567948</v>
      </c>
      <c r="D164" s="20">
        <f t="shared" si="11"/>
        <v>48761.769127433363</v>
      </c>
      <c r="E164" s="20">
        <v>61301</v>
      </c>
      <c r="F164" s="1">
        <f t="shared" si="8"/>
        <v>12539.230872566637</v>
      </c>
      <c r="G164" s="1">
        <f t="shared" si="9"/>
        <v>48761.769127433363</v>
      </c>
      <c r="H164" s="1"/>
    </row>
    <row r="165" spans="1:8" x14ac:dyDescent="0.25">
      <c r="A165" s="4">
        <v>49557</v>
      </c>
      <c r="B165" s="14"/>
      <c r="C165" s="20">
        <f t="shared" si="10"/>
        <v>7211426.565784228</v>
      </c>
      <c r="D165" s="20">
        <f t="shared" si="11"/>
        <v>48677.129319043539</v>
      </c>
      <c r="E165" s="20">
        <v>61301</v>
      </c>
      <c r="F165" s="1">
        <f t="shared" si="8"/>
        <v>12623.870680956461</v>
      </c>
      <c r="G165" s="1">
        <f t="shared" si="9"/>
        <v>48677.129319043539</v>
      </c>
      <c r="H165" s="1"/>
    </row>
    <row r="166" spans="1:8" x14ac:dyDescent="0.25">
      <c r="A166" s="4">
        <v>49587</v>
      </c>
      <c r="B166" s="14"/>
      <c r="C166" s="20">
        <f t="shared" si="10"/>
        <v>7198802.6951032719</v>
      </c>
      <c r="D166" s="20">
        <f t="shared" si="11"/>
        <v>48591.918191947094</v>
      </c>
      <c r="E166" s="20">
        <v>61301</v>
      </c>
      <c r="F166" s="1">
        <f t="shared" si="8"/>
        <v>12709.081808052906</v>
      </c>
      <c r="G166" s="1">
        <f t="shared" si="9"/>
        <v>48591.918191947094</v>
      </c>
      <c r="H166" s="1"/>
    </row>
    <row r="167" spans="1:8" x14ac:dyDescent="0.25">
      <c r="A167" s="4">
        <v>49618</v>
      </c>
      <c r="B167" s="14"/>
      <c r="C167" s="20">
        <f t="shared" si="10"/>
        <v>7186093.6132952189</v>
      </c>
      <c r="D167" s="20">
        <f t="shared" si="11"/>
        <v>48506.131889742734</v>
      </c>
      <c r="E167" s="20">
        <v>61301</v>
      </c>
      <c r="F167" s="1">
        <f t="shared" si="8"/>
        <v>12794.868110257266</v>
      </c>
      <c r="G167" s="1">
        <f t="shared" si="9"/>
        <v>48506.131889742734</v>
      </c>
      <c r="H167" s="1"/>
    </row>
    <row r="168" spans="1:8" x14ac:dyDescent="0.25">
      <c r="A168" s="4">
        <v>49648</v>
      </c>
      <c r="B168" s="14"/>
      <c r="C168" s="20">
        <f t="shared" si="10"/>
        <v>7173298.7451849617</v>
      </c>
      <c r="D168" s="20">
        <f t="shared" si="11"/>
        <v>48419.766529998487</v>
      </c>
      <c r="E168" s="20">
        <v>61301</v>
      </c>
      <c r="F168" s="1">
        <f t="shared" si="8"/>
        <v>12881.233470001513</v>
      </c>
      <c r="G168" s="1">
        <f t="shared" si="9"/>
        <v>48419.766529998487</v>
      </c>
      <c r="H168" s="1"/>
    </row>
    <row r="169" spans="1:8" x14ac:dyDescent="0.25">
      <c r="A169" s="4">
        <v>49679</v>
      </c>
      <c r="B169" s="14"/>
      <c r="C169" s="20">
        <f t="shared" si="10"/>
        <v>7160417.5117149604</v>
      </c>
      <c r="D169" s="20">
        <f t="shared" si="11"/>
        <v>48332.818204075978</v>
      </c>
      <c r="E169" s="20">
        <v>61301</v>
      </c>
      <c r="F169" s="1">
        <f t="shared" si="8"/>
        <v>12968.181795924022</v>
      </c>
      <c r="G169" s="1">
        <f t="shared" si="9"/>
        <v>48332.818204075978</v>
      </c>
      <c r="H169" s="1"/>
    </row>
    <row r="170" spans="1:8" x14ac:dyDescent="0.25">
      <c r="A170" s="4">
        <v>49710</v>
      </c>
      <c r="B170" s="14"/>
      <c r="C170" s="20">
        <f t="shared" si="10"/>
        <v>7147449.3299190365</v>
      </c>
      <c r="D170" s="20">
        <f t="shared" si="11"/>
        <v>48245.282976953495</v>
      </c>
      <c r="E170" s="20">
        <v>61301</v>
      </c>
      <c r="F170" s="1">
        <f t="shared" si="8"/>
        <v>13055.717023046505</v>
      </c>
      <c r="G170" s="1">
        <f t="shared" si="9"/>
        <v>48245.282976953495</v>
      </c>
      <c r="H170" s="1"/>
    </row>
    <row r="171" spans="1:8" x14ac:dyDescent="0.25">
      <c r="A171" s="4">
        <v>49739</v>
      </c>
      <c r="B171" s="14"/>
      <c r="C171" s="20">
        <f t="shared" si="10"/>
        <v>7134393.6128959898</v>
      </c>
      <c r="D171" s="20">
        <f t="shared" si="11"/>
        <v>48157.156887047931</v>
      </c>
      <c r="E171" s="20">
        <v>61301</v>
      </c>
      <c r="F171" s="1">
        <f t="shared" si="8"/>
        <v>13143.843112952069</v>
      </c>
      <c r="G171" s="1">
        <f t="shared" si="9"/>
        <v>48157.156887047931</v>
      </c>
      <c r="H171" s="1"/>
    </row>
    <row r="172" spans="1:8" x14ac:dyDescent="0.25">
      <c r="A172" s="4">
        <v>49770</v>
      </c>
      <c r="B172" s="14"/>
      <c r="C172" s="20">
        <f t="shared" si="10"/>
        <v>7121249.7697830377</v>
      </c>
      <c r="D172" s="20">
        <f t="shared" si="11"/>
        <v>48068.435946035512</v>
      </c>
      <c r="E172" s="20">
        <v>61301</v>
      </c>
      <c r="F172" s="1">
        <f t="shared" si="8"/>
        <v>13232.564053964488</v>
      </c>
      <c r="G172" s="1">
        <f t="shared" si="9"/>
        <v>48068.435946035512</v>
      </c>
      <c r="H172" s="1"/>
    </row>
    <row r="173" spans="1:8" x14ac:dyDescent="0.25">
      <c r="A173" s="4">
        <v>49800</v>
      </c>
      <c r="B173" s="14"/>
      <c r="C173" s="20">
        <f t="shared" si="10"/>
        <v>7108017.2057290729</v>
      </c>
      <c r="D173" s="20">
        <f t="shared" si="11"/>
        <v>47979.116138671241</v>
      </c>
      <c r="E173" s="20">
        <v>61301</v>
      </c>
      <c r="F173" s="1">
        <f t="shared" ref="F173:F236" si="12">E173-D173</f>
        <v>13321.883861328759</v>
      </c>
      <c r="G173" s="1">
        <f t="shared" ref="G173:G236" si="13">D173</f>
        <v>47979.116138671241</v>
      </c>
      <c r="H173" s="1"/>
    </row>
    <row r="174" spans="1:8" x14ac:dyDescent="0.25">
      <c r="A174" s="4">
        <v>49831</v>
      </c>
      <c r="B174" s="14"/>
      <c r="C174" s="20">
        <f t="shared" ref="C174:C237" si="14">C173-F173-H174</f>
        <v>7094695.3218677444</v>
      </c>
      <c r="D174" s="20">
        <f t="shared" si="11"/>
        <v>47889.19342260727</v>
      </c>
      <c r="E174" s="20">
        <v>61301</v>
      </c>
      <c r="F174" s="1">
        <f t="shared" si="12"/>
        <v>13411.80657739273</v>
      </c>
      <c r="G174" s="1">
        <f t="shared" si="13"/>
        <v>47889.19342260727</v>
      </c>
      <c r="H174" s="1"/>
    </row>
    <row r="175" spans="1:8" x14ac:dyDescent="0.25">
      <c r="A175" s="4">
        <v>49861</v>
      </c>
      <c r="B175" s="14"/>
      <c r="C175" s="20">
        <f t="shared" si="14"/>
        <v>7081283.5152903516</v>
      </c>
      <c r="D175" s="20">
        <f t="shared" si="11"/>
        <v>47798.663728209875</v>
      </c>
      <c r="E175" s="20">
        <v>61301</v>
      </c>
      <c r="F175" s="1">
        <f t="shared" si="12"/>
        <v>13502.336271790125</v>
      </c>
      <c r="G175" s="1">
        <f t="shared" si="13"/>
        <v>47798.663728209875</v>
      </c>
      <c r="H175" s="1"/>
    </row>
    <row r="176" spans="1:8" x14ac:dyDescent="0.25">
      <c r="A176" s="4">
        <v>49892</v>
      </c>
      <c r="B176" s="14"/>
      <c r="C176" s="20">
        <f t="shared" si="14"/>
        <v>7067781.1790185617</v>
      </c>
      <c r="D176" s="20">
        <f t="shared" si="11"/>
        <v>47707.522958375288</v>
      </c>
      <c r="E176" s="20">
        <v>61301</v>
      </c>
      <c r="F176" s="1">
        <f t="shared" si="12"/>
        <v>13593.477041624712</v>
      </c>
      <c r="G176" s="1">
        <f t="shared" si="13"/>
        <v>47707.522958375288</v>
      </c>
      <c r="H176" s="1"/>
    </row>
    <row r="177" spans="1:8" x14ac:dyDescent="0.25">
      <c r="A177" s="4">
        <v>49923</v>
      </c>
      <c r="B177" s="14"/>
      <c r="C177" s="20">
        <f t="shared" si="14"/>
        <v>7054187.7019769372</v>
      </c>
      <c r="D177" s="20">
        <f t="shared" si="11"/>
        <v>47615.766988344323</v>
      </c>
      <c r="E177" s="20">
        <v>61301</v>
      </c>
      <c r="F177" s="1">
        <f t="shared" si="12"/>
        <v>13685.233011655677</v>
      </c>
      <c r="G177" s="1">
        <f t="shared" si="13"/>
        <v>47615.766988344323</v>
      </c>
      <c r="H177" s="1"/>
    </row>
    <row r="178" spans="1:8" x14ac:dyDescent="0.25">
      <c r="A178" s="4">
        <v>49953</v>
      </c>
      <c r="B178" s="14"/>
      <c r="C178" s="20">
        <f t="shared" si="14"/>
        <v>7040502.4689652817</v>
      </c>
      <c r="D178" s="20">
        <f t="shared" si="11"/>
        <v>47523.391665515657</v>
      </c>
      <c r="E178" s="20">
        <v>61301</v>
      </c>
      <c r="F178" s="1">
        <f t="shared" si="12"/>
        <v>13777.608334484343</v>
      </c>
      <c r="G178" s="1">
        <f t="shared" si="13"/>
        <v>47523.391665515657</v>
      </c>
      <c r="H178" s="1"/>
    </row>
    <row r="179" spans="1:8" x14ac:dyDescent="0.25">
      <c r="A179" s="4">
        <v>49984</v>
      </c>
      <c r="B179" s="14"/>
      <c r="C179" s="20">
        <f t="shared" si="14"/>
        <v>7026724.8606307972</v>
      </c>
      <c r="D179" s="20">
        <f t="shared" si="11"/>
        <v>47430.392809257879</v>
      </c>
      <c r="E179" s="20">
        <v>61301</v>
      </c>
      <c r="F179" s="1">
        <f t="shared" si="12"/>
        <v>13870.607190742121</v>
      </c>
      <c r="G179" s="1">
        <f t="shared" si="13"/>
        <v>47430.392809257879</v>
      </c>
      <c r="H179" s="1"/>
    </row>
    <row r="180" spans="1:8" x14ac:dyDescent="0.25">
      <c r="A180" s="4">
        <v>50014</v>
      </c>
      <c r="B180" s="14"/>
      <c r="C180" s="20">
        <f t="shared" si="14"/>
        <v>7012854.2534400551</v>
      </c>
      <c r="D180" s="20">
        <f t="shared" si="11"/>
        <v>47336.766210720372</v>
      </c>
      <c r="E180" s="20">
        <v>61301</v>
      </c>
      <c r="F180" s="1">
        <f t="shared" si="12"/>
        <v>13964.233789279628</v>
      </c>
      <c r="G180" s="1">
        <f t="shared" si="13"/>
        <v>47336.766210720372</v>
      </c>
      <c r="H180" s="1"/>
    </row>
    <row r="181" spans="1:8" x14ac:dyDescent="0.25">
      <c r="A181" s="4">
        <v>50045</v>
      </c>
      <c r="B181" s="14"/>
      <c r="C181" s="20">
        <f t="shared" si="14"/>
        <v>6998890.019650775</v>
      </c>
      <c r="D181" s="20">
        <f t="shared" si="11"/>
        <v>47242.50763264273</v>
      </c>
      <c r="E181" s="20">
        <v>61301</v>
      </c>
      <c r="F181" s="1">
        <f t="shared" si="12"/>
        <v>14058.49236735727</v>
      </c>
      <c r="G181" s="1">
        <f t="shared" si="13"/>
        <v>47242.50763264273</v>
      </c>
      <c r="H181" s="1"/>
    </row>
    <row r="182" spans="1:8" x14ac:dyDescent="0.25">
      <c r="A182" s="4">
        <v>50076</v>
      </c>
      <c r="B182" s="14"/>
      <c r="C182" s="20">
        <f t="shared" si="14"/>
        <v>6984831.527283418</v>
      </c>
      <c r="D182" s="20">
        <f t="shared" si="11"/>
        <v>47147.612809163074</v>
      </c>
      <c r="E182" s="20">
        <v>61301</v>
      </c>
      <c r="F182" s="1">
        <f t="shared" si="12"/>
        <v>14153.387190836926</v>
      </c>
      <c r="G182" s="1">
        <f t="shared" si="13"/>
        <v>47147.612809163074</v>
      </c>
      <c r="H182" s="1"/>
    </row>
    <row r="183" spans="1:8" x14ac:dyDescent="0.25">
      <c r="A183" s="4">
        <v>50104</v>
      </c>
      <c r="B183" s="14"/>
      <c r="C183" s="20">
        <f t="shared" si="14"/>
        <v>6970678.1400925815</v>
      </c>
      <c r="D183" s="20">
        <f t="shared" si="11"/>
        <v>47052.077445624927</v>
      </c>
      <c r="E183" s="20">
        <v>61301</v>
      </c>
      <c r="F183" s="1">
        <f t="shared" si="12"/>
        <v>14248.922554375073</v>
      </c>
      <c r="G183" s="1">
        <f t="shared" si="13"/>
        <v>47052.077445624927</v>
      </c>
      <c r="H183" s="1"/>
    </row>
    <row r="184" spans="1:8" x14ac:dyDescent="0.25">
      <c r="A184" s="4">
        <v>50135</v>
      </c>
      <c r="B184" s="14"/>
      <c r="C184" s="20">
        <f t="shared" si="14"/>
        <v>6956429.2175382068</v>
      </c>
      <c r="D184" s="20">
        <f t="shared" si="11"/>
        <v>46955.897218382896</v>
      </c>
      <c r="E184" s="20">
        <v>61301</v>
      </c>
      <c r="F184" s="1">
        <f t="shared" si="12"/>
        <v>14345.102781617104</v>
      </c>
      <c r="G184" s="1">
        <f t="shared" si="13"/>
        <v>46955.897218382896</v>
      </c>
      <c r="H184" s="1"/>
    </row>
    <row r="185" spans="1:8" x14ac:dyDescent="0.25">
      <c r="A185" s="4">
        <v>50165</v>
      </c>
      <c r="B185" s="14"/>
      <c r="C185" s="20">
        <f t="shared" si="14"/>
        <v>6942084.1147565898</v>
      </c>
      <c r="D185" s="20">
        <f t="shared" si="11"/>
        <v>46859.067774606985</v>
      </c>
      <c r="E185" s="20">
        <v>61301</v>
      </c>
      <c r="F185" s="1">
        <f t="shared" si="12"/>
        <v>14441.932225393015</v>
      </c>
      <c r="G185" s="1">
        <f t="shared" si="13"/>
        <v>46859.067774606985</v>
      </c>
      <c r="H185" s="1"/>
    </row>
    <row r="186" spans="1:8" x14ac:dyDescent="0.25">
      <c r="A186" s="4">
        <v>50196</v>
      </c>
      <c r="B186" s="14"/>
      <c r="C186" s="20">
        <f t="shared" si="14"/>
        <v>6927642.1825311966</v>
      </c>
      <c r="D186" s="20">
        <f t="shared" si="11"/>
        <v>46761.584732085583</v>
      </c>
      <c r="E186" s="20">
        <v>61301</v>
      </c>
      <c r="F186" s="1">
        <f t="shared" si="12"/>
        <v>14539.415267914417</v>
      </c>
      <c r="G186" s="1">
        <f t="shared" si="13"/>
        <v>46761.584732085583</v>
      </c>
      <c r="H186" s="1"/>
    </row>
    <row r="187" spans="1:8" x14ac:dyDescent="0.25">
      <c r="A187" s="4">
        <v>50226</v>
      </c>
      <c r="B187" s="14"/>
      <c r="C187" s="20">
        <f t="shared" si="14"/>
        <v>6913102.7672632821</v>
      </c>
      <c r="D187" s="20">
        <f t="shared" si="11"/>
        <v>46663.44367902715</v>
      </c>
      <c r="E187" s="20">
        <v>61301</v>
      </c>
      <c r="F187" s="1">
        <f t="shared" si="12"/>
        <v>14637.55632097285</v>
      </c>
      <c r="G187" s="1">
        <f t="shared" si="13"/>
        <v>46663.44367902715</v>
      </c>
      <c r="H187" s="1"/>
    </row>
    <row r="188" spans="1:8" x14ac:dyDescent="0.25">
      <c r="A188" s="4">
        <v>50257</v>
      </c>
      <c r="B188" s="14"/>
      <c r="C188" s="20">
        <f t="shared" si="14"/>
        <v>6898465.2109423093</v>
      </c>
      <c r="D188" s="20">
        <f t="shared" si="11"/>
        <v>46564.640173860593</v>
      </c>
      <c r="E188" s="20">
        <v>61301</v>
      </c>
      <c r="F188" s="1">
        <f t="shared" si="12"/>
        <v>14736.359826139407</v>
      </c>
      <c r="G188" s="1">
        <f t="shared" si="13"/>
        <v>46564.640173860593</v>
      </c>
      <c r="H188" s="1"/>
    </row>
    <row r="189" spans="1:8" x14ac:dyDescent="0.25">
      <c r="A189" s="4">
        <v>50288</v>
      </c>
      <c r="B189" s="14"/>
      <c r="C189" s="20">
        <f t="shared" si="14"/>
        <v>6883728.8511161702</v>
      </c>
      <c r="D189" s="20">
        <f t="shared" si="11"/>
        <v>46465.169745034153</v>
      </c>
      <c r="E189" s="20">
        <v>61301</v>
      </c>
      <c r="F189" s="1">
        <f t="shared" si="12"/>
        <v>14835.830254965847</v>
      </c>
      <c r="G189" s="1">
        <f t="shared" si="13"/>
        <v>46465.169745034153</v>
      </c>
      <c r="H189" s="1"/>
    </row>
    <row r="190" spans="1:8" x14ac:dyDescent="0.25">
      <c r="A190" s="4">
        <v>50318</v>
      </c>
      <c r="B190" s="14"/>
      <c r="C190" s="20">
        <f t="shared" si="14"/>
        <v>6868893.0208612047</v>
      </c>
      <c r="D190" s="20">
        <f t="shared" si="11"/>
        <v>46365.027890813129</v>
      </c>
      <c r="E190" s="20">
        <v>61301</v>
      </c>
      <c r="F190" s="1">
        <f t="shared" si="12"/>
        <v>14935.972109186871</v>
      </c>
      <c r="G190" s="1">
        <f t="shared" si="13"/>
        <v>46365.027890813129</v>
      </c>
      <c r="H190" s="1"/>
    </row>
    <row r="191" spans="1:8" x14ac:dyDescent="0.25">
      <c r="A191" s="4">
        <v>50349</v>
      </c>
      <c r="B191" s="14"/>
      <c r="C191" s="20">
        <f t="shared" si="14"/>
        <v>6853957.0487520183</v>
      </c>
      <c r="D191" s="20">
        <f t="shared" si="11"/>
        <v>46264.210079076125</v>
      </c>
      <c r="E191" s="20">
        <v>61301</v>
      </c>
      <c r="F191" s="1">
        <f t="shared" si="12"/>
        <v>15036.789920923875</v>
      </c>
      <c r="G191" s="1">
        <f t="shared" si="13"/>
        <v>46264.210079076125</v>
      </c>
      <c r="H191" s="1"/>
    </row>
    <row r="192" spans="1:8" x14ac:dyDescent="0.25">
      <c r="A192" s="4">
        <v>50379</v>
      </c>
      <c r="B192" s="14"/>
      <c r="C192" s="20">
        <f t="shared" si="14"/>
        <v>6838920.258831094</v>
      </c>
      <c r="D192" s="20">
        <f t="shared" si="11"/>
        <v>46162.71174710989</v>
      </c>
      <c r="E192" s="20">
        <v>61301</v>
      </c>
      <c r="F192" s="1">
        <f t="shared" si="12"/>
        <v>15138.28825289011</v>
      </c>
      <c r="G192" s="1">
        <f t="shared" si="13"/>
        <v>46162.71174710989</v>
      </c>
      <c r="H192" s="1"/>
    </row>
    <row r="193" spans="1:8" x14ac:dyDescent="0.25">
      <c r="A193" s="4">
        <v>50410</v>
      </c>
      <c r="B193" s="14"/>
      <c r="C193" s="20">
        <f t="shared" si="14"/>
        <v>6823781.9705782039</v>
      </c>
      <c r="D193" s="20">
        <f t="shared" si="11"/>
        <v>46060.528301402876</v>
      </c>
      <c r="E193" s="20">
        <v>61301</v>
      </c>
      <c r="F193" s="1">
        <f t="shared" si="12"/>
        <v>15240.471698597124</v>
      </c>
      <c r="G193" s="1">
        <f t="shared" si="13"/>
        <v>46060.528301402876</v>
      </c>
      <c r="H193" s="1"/>
    </row>
    <row r="194" spans="1:8" x14ac:dyDescent="0.25">
      <c r="A194" s="4">
        <v>50441</v>
      </c>
      <c r="B194" s="14"/>
      <c r="C194" s="20">
        <f t="shared" si="14"/>
        <v>6808541.4988796068</v>
      </c>
      <c r="D194" s="20">
        <f t="shared" si="11"/>
        <v>45957.655117437353</v>
      </c>
      <c r="E194" s="20">
        <v>61301</v>
      </c>
      <c r="F194" s="1">
        <f t="shared" si="12"/>
        <v>15343.344882562647</v>
      </c>
      <c r="G194" s="1">
        <f t="shared" si="13"/>
        <v>45957.655117437353</v>
      </c>
      <c r="H194" s="1"/>
    </row>
    <row r="195" spans="1:8" x14ac:dyDescent="0.25">
      <c r="A195" s="4">
        <v>50469</v>
      </c>
      <c r="B195" s="14"/>
      <c r="C195" s="20">
        <f t="shared" si="14"/>
        <v>6793198.1539970441</v>
      </c>
      <c r="D195" s="20">
        <f t="shared" si="11"/>
        <v>45854.087539480046</v>
      </c>
      <c r="E195" s="20">
        <v>61301</v>
      </c>
      <c r="F195" s="1">
        <f t="shared" si="12"/>
        <v>15446.912460519954</v>
      </c>
      <c r="G195" s="1">
        <f t="shared" si="13"/>
        <v>45854.087539480046</v>
      </c>
      <c r="H195" s="1"/>
    </row>
    <row r="196" spans="1:8" x14ac:dyDescent="0.25">
      <c r="A196" s="4">
        <v>50500</v>
      </c>
      <c r="B196" s="14"/>
      <c r="C196" s="20">
        <f t="shared" si="14"/>
        <v>6777751.2415365241</v>
      </c>
      <c r="D196" s="20">
        <f t="shared" si="11"/>
        <v>45749.820880371546</v>
      </c>
      <c r="E196" s="20">
        <v>61301</v>
      </c>
      <c r="F196" s="1">
        <f t="shared" si="12"/>
        <v>15551.179119628454</v>
      </c>
      <c r="G196" s="1">
        <f t="shared" si="13"/>
        <v>45749.820880371546</v>
      </c>
      <c r="H196" s="1"/>
    </row>
    <row r="197" spans="1:8" x14ac:dyDescent="0.25">
      <c r="A197" s="4">
        <v>50530</v>
      </c>
      <c r="B197" s="14"/>
      <c r="C197" s="20">
        <f t="shared" si="14"/>
        <v>6762200.0624168953</v>
      </c>
      <c r="D197" s="20">
        <f t="shared" si="11"/>
        <v>45644.85042131404</v>
      </c>
      <c r="E197" s="20">
        <v>61301</v>
      </c>
      <c r="F197" s="1">
        <f t="shared" si="12"/>
        <v>15656.14957868596</v>
      </c>
      <c r="G197" s="1">
        <f t="shared" si="13"/>
        <v>45644.85042131404</v>
      </c>
      <c r="H197" s="1"/>
    </row>
    <row r="198" spans="1:8" x14ac:dyDescent="0.25">
      <c r="A198" s="4">
        <v>50561</v>
      </c>
      <c r="B198" s="14"/>
      <c r="C198" s="20">
        <f t="shared" si="14"/>
        <v>6746543.9128382094</v>
      </c>
      <c r="D198" s="20">
        <f t="shared" si="11"/>
        <v>45539.171411657917</v>
      </c>
      <c r="E198" s="20">
        <v>61301</v>
      </c>
      <c r="F198" s="1">
        <f t="shared" si="12"/>
        <v>15761.828588342083</v>
      </c>
      <c r="G198" s="1">
        <f t="shared" si="13"/>
        <v>45539.171411657917</v>
      </c>
      <c r="H198" s="1"/>
    </row>
    <row r="199" spans="1:8" x14ac:dyDescent="0.25">
      <c r="A199" s="4">
        <v>50591</v>
      </c>
      <c r="B199" s="14"/>
      <c r="C199" s="20">
        <f t="shared" si="14"/>
        <v>6730782.0842498671</v>
      </c>
      <c r="D199" s="20">
        <f t="shared" si="11"/>
        <v>45432.779068686599</v>
      </c>
      <c r="E199" s="20">
        <v>61301</v>
      </c>
      <c r="F199" s="1">
        <f t="shared" si="12"/>
        <v>15868.220931313401</v>
      </c>
      <c r="G199" s="1">
        <f t="shared" si="13"/>
        <v>45432.779068686599</v>
      </c>
      <c r="H199" s="1"/>
    </row>
    <row r="200" spans="1:8" x14ac:dyDescent="0.25">
      <c r="A200" s="4">
        <v>50622</v>
      </c>
      <c r="B200" s="14"/>
      <c r="C200" s="20">
        <f t="shared" si="14"/>
        <v>6714913.8633185541</v>
      </c>
      <c r="D200" s="20">
        <f t="shared" ref="D200:D263" si="15">($C$1%*C200)/12</f>
        <v>45325.66857740024</v>
      </c>
      <c r="E200" s="20">
        <v>61301</v>
      </c>
      <c r="F200" s="1">
        <f t="shared" si="12"/>
        <v>15975.33142259976</v>
      </c>
      <c r="G200" s="1">
        <f t="shared" si="13"/>
        <v>45325.66857740024</v>
      </c>
      <c r="H200" s="1"/>
    </row>
    <row r="201" spans="1:8" x14ac:dyDescent="0.25">
      <c r="A201" s="4">
        <v>50653</v>
      </c>
      <c r="B201" s="14"/>
      <c r="C201" s="20">
        <f t="shared" si="14"/>
        <v>6698938.5318959542</v>
      </c>
      <c r="D201" s="20">
        <f t="shared" si="15"/>
        <v>45217.835090297689</v>
      </c>
      <c r="E201" s="20">
        <v>61301</v>
      </c>
      <c r="F201" s="1">
        <f t="shared" si="12"/>
        <v>16083.164909702311</v>
      </c>
      <c r="G201" s="1">
        <f t="shared" si="13"/>
        <v>45217.835090297689</v>
      </c>
      <c r="H201" s="1"/>
    </row>
    <row r="202" spans="1:8" x14ac:dyDescent="0.25">
      <c r="A202" s="4">
        <v>50683</v>
      </c>
      <c r="B202" s="14"/>
      <c r="C202" s="20">
        <f t="shared" si="14"/>
        <v>6682855.3669862514</v>
      </c>
      <c r="D202" s="20">
        <f t="shared" si="15"/>
        <v>45109.273727157204</v>
      </c>
      <c r="E202" s="20">
        <v>61301</v>
      </c>
      <c r="F202" s="1">
        <f t="shared" si="12"/>
        <v>16191.726272842796</v>
      </c>
      <c r="G202" s="1">
        <f t="shared" si="13"/>
        <v>45109.273727157204</v>
      </c>
      <c r="H202" s="1"/>
    </row>
    <row r="203" spans="1:8" x14ac:dyDescent="0.25">
      <c r="A203" s="4">
        <v>50714</v>
      </c>
      <c r="B203" s="14"/>
      <c r="C203" s="20">
        <f t="shared" si="14"/>
        <v>6666663.6407134086</v>
      </c>
      <c r="D203" s="20">
        <f t="shared" si="15"/>
        <v>44999.979574815508</v>
      </c>
      <c r="E203" s="20">
        <v>61301</v>
      </c>
      <c r="F203" s="1">
        <f t="shared" si="12"/>
        <v>16301.020425184492</v>
      </c>
      <c r="G203" s="1">
        <f t="shared" si="13"/>
        <v>44999.979574815508</v>
      </c>
      <c r="H203" s="1"/>
    </row>
    <row r="204" spans="1:8" x14ac:dyDescent="0.25">
      <c r="A204" s="4">
        <v>50744</v>
      </c>
      <c r="B204" s="14"/>
      <c r="C204" s="20">
        <f t="shared" si="14"/>
        <v>6650362.620288224</v>
      </c>
      <c r="D204" s="20">
        <f t="shared" si="15"/>
        <v>44889.947686945517</v>
      </c>
      <c r="E204" s="20">
        <v>61301</v>
      </c>
      <c r="F204" s="1">
        <f t="shared" si="12"/>
        <v>16411.052313054483</v>
      </c>
      <c r="G204" s="1">
        <f t="shared" si="13"/>
        <v>44889.947686945517</v>
      </c>
      <c r="H204" s="1"/>
    </row>
    <row r="205" spans="1:8" x14ac:dyDescent="0.25">
      <c r="A205" s="4">
        <v>50775</v>
      </c>
      <c r="B205" s="14"/>
      <c r="C205" s="20">
        <f t="shared" si="14"/>
        <v>6633951.567975169</v>
      </c>
      <c r="D205" s="20">
        <f t="shared" si="15"/>
        <v>44779.173083832393</v>
      </c>
      <c r="E205" s="20">
        <v>61301</v>
      </c>
      <c r="F205" s="1">
        <f t="shared" si="12"/>
        <v>16521.826916167607</v>
      </c>
      <c r="G205" s="1">
        <f t="shared" si="13"/>
        <v>44779.173083832393</v>
      </c>
      <c r="H205" s="1"/>
    </row>
    <row r="206" spans="1:8" x14ac:dyDescent="0.25">
      <c r="A206" s="4">
        <v>50806</v>
      </c>
      <c r="B206" s="14"/>
      <c r="C206" s="20">
        <f t="shared" si="14"/>
        <v>6617429.7410590015</v>
      </c>
      <c r="D206" s="20">
        <f t="shared" si="15"/>
        <v>44667.650752148264</v>
      </c>
      <c r="E206" s="20">
        <v>61301</v>
      </c>
      <c r="F206" s="1">
        <f t="shared" si="12"/>
        <v>16633.349247851736</v>
      </c>
      <c r="G206" s="1">
        <f t="shared" si="13"/>
        <v>44667.650752148264</v>
      </c>
      <c r="H206" s="1"/>
    </row>
    <row r="207" spans="1:8" x14ac:dyDescent="0.25">
      <c r="A207" s="4">
        <v>50834</v>
      </c>
      <c r="B207" s="14"/>
      <c r="C207" s="20">
        <f t="shared" si="14"/>
        <v>6600796.3918111501</v>
      </c>
      <c r="D207" s="20">
        <f t="shared" si="15"/>
        <v>44555.37564472526</v>
      </c>
      <c r="E207" s="20">
        <v>61301</v>
      </c>
      <c r="F207" s="1">
        <f t="shared" si="12"/>
        <v>16745.62435527474</v>
      </c>
      <c r="G207" s="1">
        <f t="shared" si="13"/>
        <v>44555.37564472526</v>
      </c>
      <c r="H207" s="1"/>
    </row>
    <row r="208" spans="1:8" x14ac:dyDescent="0.25">
      <c r="A208" s="4">
        <v>50865</v>
      </c>
      <c r="B208" s="14"/>
      <c r="C208" s="20">
        <f t="shared" si="14"/>
        <v>6584050.7674558749</v>
      </c>
      <c r="D208" s="20">
        <f t="shared" si="15"/>
        <v>44442.342680327158</v>
      </c>
      <c r="E208" s="20">
        <v>61301</v>
      </c>
      <c r="F208" s="1">
        <f t="shared" si="12"/>
        <v>16858.657319672842</v>
      </c>
      <c r="G208" s="1">
        <f t="shared" si="13"/>
        <v>44442.342680327158</v>
      </c>
      <c r="H208" s="1"/>
    </row>
    <row r="209" spans="1:8" x14ac:dyDescent="0.25">
      <c r="A209" s="4">
        <v>50895</v>
      </c>
      <c r="B209" s="14"/>
      <c r="C209" s="20">
        <f t="shared" si="14"/>
        <v>6567192.1101362025</v>
      </c>
      <c r="D209" s="20">
        <f t="shared" si="15"/>
        <v>44328.546743419371</v>
      </c>
      <c r="E209" s="20">
        <v>61301</v>
      </c>
      <c r="F209" s="1">
        <f t="shared" si="12"/>
        <v>16972.453256580629</v>
      </c>
      <c r="G209" s="1">
        <f t="shared" si="13"/>
        <v>44328.546743419371</v>
      </c>
      <c r="H209" s="1"/>
    </row>
    <row r="210" spans="1:8" x14ac:dyDescent="0.25">
      <c r="A210" s="4">
        <v>50926</v>
      </c>
      <c r="B210" s="14"/>
      <c r="C210" s="20">
        <f t="shared" si="14"/>
        <v>6550219.6568796216</v>
      </c>
      <c r="D210" s="20">
        <f t="shared" si="15"/>
        <v>44213.982683937444</v>
      </c>
      <c r="E210" s="20">
        <v>61301</v>
      </c>
      <c r="F210" s="1">
        <f t="shared" si="12"/>
        <v>17087.017316062556</v>
      </c>
      <c r="G210" s="1">
        <f t="shared" si="13"/>
        <v>44213.982683937444</v>
      </c>
      <c r="H210" s="1"/>
    </row>
    <row r="211" spans="1:8" x14ac:dyDescent="0.25">
      <c r="A211" s="4">
        <v>50956</v>
      </c>
      <c r="B211" s="14"/>
      <c r="C211" s="20">
        <f t="shared" si="14"/>
        <v>6533132.6395635586</v>
      </c>
      <c r="D211" s="20">
        <f t="shared" si="15"/>
        <v>44098.645317054026</v>
      </c>
      <c r="E211" s="20">
        <v>61301</v>
      </c>
      <c r="F211" s="1">
        <f t="shared" si="12"/>
        <v>17202.354682945974</v>
      </c>
      <c r="G211" s="1">
        <f t="shared" si="13"/>
        <v>44098.645317054026</v>
      </c>
      <c r="H211" s="1"/>
    </row>
    <row r="212" spans="1:8" x14ac:dyDescent="0.25">
      <c r="A212" s="4">
        <v>50987</v>
      </c>
      <c r="B212" s="14"/>
      <c r="C212" s="20">
        <f t="shared" si="14"/>
        <v>6515930.284880613</v>
      </c>
      <c r="D212" s="20">
        <f t="shared" si="15"/>
        <v>43982.529422944142</v>
      </c>
      <c r="E212" s="20">
        <v>61301</v>
      </c>
      <c r="F212" s="1">
        <f t="shared" si="12"/>
        <v>17318.470577055858</v>
      </c>
      <c r="G212" s="1">
        <f t="shared" si="13"/>
        <v>43982.529422944142</v>
      </c>
      <c r="H212" s="1"/>
    </row>
    <row r="213" spans="1:8" x14ac:dyDescent="0.25">
      <c r="A213" s="4">
        <v>51018</v>
      </c>
      <c r="B213" s="14"/>
      <c r="C213" s="20">
        <f t="shared" si="14"/>
        <v>6498611.8143035574</v>
      </c>
      <c r="D213" s="20">
        <f t="shared" si="15"/>
        <v>43865.629746549013</v>
      </c>
      <c r="E213" s="20">
        <v>61301</v>
      </c>
      <c r="F213" s="1">
        <f t="shared" si="12"/>
        <v>17435.370253450987</v>
      </c>
      <c r="G213" s="1">
        <f t="shared" si="13"/>
        <v>43865.629746549013</v>
      </c>
      <c r="H213" s="1"/>
    </row>
    <row r="214" spans="1:8" x14ac:dyDescent="0.25">
      <c r="A214" s="4">
        <v>51048</v>
      </c>
      <c r="B214" s="14"/>
      <c r="C214" s="20">
        <f t="shared" si="14"/>
        <v>6481176.4440501062</v>
      </c>
      <c r="D214" s="20">
        <f t="shared" si="15"/>
        <v>43747.940997338221</v>
      </c>
      <c r="E214" s="20">
        <v>61301</v>
      </c>
      <c r="F214" s="1">
        <f t="shared" si="12"/>
        <v>17553.059002661779</v>
      </c>
      <c r="G214" s="1">
        <f t="shared" si="13"/>
        <v>43747.940997338221</v>
      </c>
      <c r="H214" s="1"/>
    </row>
    <row r="215" spans="1:8" x14ac:dyDescent="0.25">
      <c r="A215" s="4">
        <v>51079</v>
      </c>
      <c r="B215" s="14"/>
      <c r="C215" s="20">
        <f t="shared" si="14"/>
        <v>6463623.3850474441</v>
      </c>
      <c r="D215" s="20">
        <f t="shared" si="15"/>
        <v>43629.457849070248</v>
      </c>
      <c r="E215" s="20">
        <v>61301</v>
      </c>
      <c r="F215" s="1">
        <f t="shared" si="12"/>
        <v>17671.542150929752</v>
      </c>
      <c r="G215" s="1">
        <f t="shared" si="13"/>
        <v>43629.457849070248</v>
      </c>
      <c r="H215" s="1"/>
    </row>
    <row r="216" spans="1:8" x14ac:dyDescent="0.25">
      <c r="A216" s="4">
        <v>51109</v>
      </c>
      <c r="B216" s="14"/>
      <c r="C216" s="20">
        <f t="shared" si="14"/>
        <v>6445951.8428965146</v>
      </c>
      <c r="D216" s="20">
        <f t="shared" si="15"/>
        <v>43510.174939551471</v>
      </c>
      <c r="E216" s="20">
        <v>61301</v>
      </c>
      <c r="F216" s="1">
        <f t="shared" si="12"/>
        <v>17790.825060448529</v>
      </c>
      <c r="G216" s="1">
        <f t="shared" si="13"/>
        <v>43510.174939551471</v>
      </c>
      <c r="H216" s="1"/>
    </row>
    <row r="217" spans="1:8" x14ac:dyDescent="0.25">
      <c r="A217" s="4">
        <v>51140</v>
      </c>
      <c r="B217" s="14"/>
      <c r="C217" s="20">
        <f t="shared" si="14"/>
        <v>6428161.017836066</v>
      </c>
      <c r="D217" s="20">
        <f t="shared" si="15"/>
        <v>43390.086870393447</v>
      </c>
      <c r="E217" s="20">
        <v>61301</v>
      </c>
      <c r="F217" s="1">
        <f t="shared" si="12"/>
        <v>17910.913129606553</v>
      </c>
      <c r="G217" s="1">
        <f t="shared" si="13"/>
        <v>43390.086870393447</v>
      </c>
      <c r="H217" s="1"/>
    </row>
    <row r="218" spans="1:8" x14ac:dyDescent="0.25">
      <c r="A218" s="4">
        <v>51171</v>
      </c>
      <c r="B218" s="14"/>
      <c r="C218" s="20">
        <f t="shared" si="14"/>
        <v>6410250.1047064597</v>
      </c>
      <c r="D218" s="20">
        <f t="shared" si="15"/>
        <v>43269.188206768602</v>
      </c>
      <c r="E218" s="20">
        <v>61301</v>
      </c>
      <c r="F218" s="1">
        <f t="shared" si="12"/>
        <v>18031.811793231398</v>
      </c>
      <c r="G218" s="1">
        <f t="shared" si="13"/>
        <v>43269.188206768602</v>
      </c>
      <c r="H218" s="1"/>
    </row>
    <row r="219" spans="1:8" x14ac:dyDescent="0.25">
      <c r="A219" s="4">
        <v>51200</v>
      </c>
      <c r="B219" s="14"/>
      <c r="C219" s="20">
        <f t="shared" si="14"/>
        <v>6392218.2929132283</v>
      </c>
      <c r="D219" s="20">
        <f t="shared" si="15"/>
        <v>43147.473477164291</v>
      </c>
      <c r="E219" s="20">
        <v>61301</v>
      </c>
      <c r="F219" s="1">
        <f t="shared" si="12"/>
        <v>18153.526522835709</v>
      </c>
      <c r="G219" s="1">
        <f t="shared" si="13"/>
        <v>43147.473477164291</v>
      </c>
      <c r="H219" s="1"/>
    </row>
    <row r="220" spans="1:8" x14ac:dyDescent="0.25">
      <c r="A220" s="4">
        <v>51231</v>
      </c>
      <c r="B220" s="14"/>
      <c r="C220" s="20">
        <f t="shared" si="14"/>
        <v>6374064.7663903926</v>
      </c>
      <c r="D220" s="20">
        <f t="shared" si="15"/>
        <v>43024.937173135149</v>
      </c>
      <c r="E220" s="20">
        <v>61301</v>
      </c>
      <c r="F220" s="1">
        <f t="shared" si="12"/>
        <v>18276.062826864851</v>
      </c>
      <c r="G220" s="1">
        <f t="shared" si="13"/>
        <v>43024.937173135149</v>
      </c>
      <c r="H220" s="1"/>
    </row>
    <row r="221" spans="1:8" x14ac:dyDescent="0.25">
      <c r="A221" s="4">
        <v>51261</v>
      </c>
      <c r="B221" s="14"/>
      <c r="C221" s="20">
        <f t="shared" si="14"/>
        <v>6355788.7035635281</v>
      </c>
      <c r="D221" s="20">
        <f t="shared" si="15"/>
        <v>42901.573749053816</v>
      </c>
      <c r="E221" s="20">
        <v>61301</v>
      </c>
      <c r="F221" s="1">
        <f t="shared" si="12"/>
        <v>18399.426250946184</v>
      </c>
      <c r="G221" s="1">
        <f t="shared" si="13"/>
        <v>42901.573749053816</v>
      </c>
      <c r="H221" s="1"/>
    </row>
    <row r="222" spans="1:8" x14ac:dyDescent="0.25">
      <c r="A222" s="4">
        <v>51292</v>
      </c>
      <c r="B222" s="14"/>
      <c r="C222" s="20">
        <f t="shared" si="14"/>
        <v>6337389.2773125824</v>
      </c>
      <c r="D222" s="20">
        <f t="shared" si="15"/>
        <v>42777.377621859931</v>
      </c>
      <c r="E222" s="20">
        <v>61301</v>
      </c>
      <c r="F222" s="1">
        <f t="shared" si="12"/>
        <v>18523.622378140069</v>
      </c>
      <c r="G222" s="1">
        <f t="shared" si="13"/>
        <v>42777.377621859931</v>
      </c>
      <c r="H222" s="1"/>
    </row>
    <row r="223" spans="1:8" x14ac:dyDescent="0.25">
      <c r="A223" s="4">
        <v>51322</v>
      </c>
      <c r="B223" s="14"/>
      <c r="C223" s="20">
        <f t="shared" si="14"/>
        <v>6318865.6549344426</v>
      </c>
      <c r="D223" s="20">
        <f t="shared" si="15"/>
        <v>42652.343170807486</v>
      </c>
      <c r="E223" s="20">
        <v>61301</v>
      </c>
      <c r="F223" s="1">
        <f t="shared" si="12"/>
        <v>18648.656829192514</v>
      </c>
      <c r="G223" s="1">
        <f t="shared" si="13"/>
        <v>42652.343170807486</v>
      </c>
      <c r="H223" s="1"/>
    </row>
    <row r="224" spans="1:8" x14ac:dyDescent="0.25">
      <c r="A224" s="4">
        <v>51353</v>
      </c>
      <c r="B224" s="14"/>
      <c r="C224" s="20">
        <f t="shared" si="14"/>
        <v>6300216.9981052503</v>
      </c>
      <c r="D224" s="20">
        <f t="shared" si="15"/>
        <v>42526.464737210445</v>
      </c>
      <c r="E224" s="20">
        <v>61301</v>
      </c>
      <c r="F224" s="1">
        <f t="shared" si="12"/>
        <v>18774.535262789555</v>
      </c>
      <c r="G224" s="1">
        <f t="shared" si="13"/>
        <v>42526.464737210445</v>
      </c>
      <c r="H224" s="1"/>
    </row>
    <row r="225" spans="1:8" x14ac:dyDescent="0.25">
      <c r="A225" s="4">
        <v>51384</v>
      </c>
      <c r="B225" s="14"/>
      <c r="C225" s="20">
        <f t="shared" si="14"/>
        <v>6281442.4628424607</v>
      </c>
      <c r="D225" s="20">
        <f t="shared" si="15"/>
        <v>42399.736624186611</v>
      </c>
      <c r="E225" s="20">
        <v>61301</v>
      </c>
      <c r="F225" s="1">
        <f t="shared" si="12"/>
        <v>18901.263375813389</v>
      </c>
      <c r="G225" s="1">
        <f t="shared" si="13"/>
        <v>42399.736624186611</v>
      </c>
      <c r="H225" s="1"/>
    </row>
    <row r="226" spans="1:8" x14ac:dyDescent="0.25">
      <c r="A226" s="4">
        <v>51414</v>
      </c>
      <c r="B226" s="14"/>
      <c r="C226" s="20">
        <f t="shared" si="14"/>
        <v>6262541.1994666476</v>
      </c>
      <c r="D226" s="20">
        <f t="shared" si="15"/>
        <v>42272.153096399874</v>
      </c>
      <c r="E226" s="20">
        <v>61301</v>
      </c>
      <c r="F226" s="1">
        <f t="shared" si="12"/>
        <v>19028.846903600126</v>
      </c>
      <c r="G226" s="1">
        <f t="shared" si="13"/>
        <v>42272.153096399874</v>
      </c>
      <c r="H226" s="1"/>
    </row>
    <row r="227" spans="1:8" x14ac:dyDescent="0.25">
      <c r="A227" s="4">
        <v>51445</v>
      </c>
      <c r="B227" s="14"/>
      <c r="C227" s="20">
        <f t="shared" si="14"/>
        <v>6243512.3525630478</v>
      </c>
      <c r="D227" s="20">
        <f t="shared" si="15"/>
        <v>42143.70837980057</v>
      </c>
      <c r="E227" s="20">
        <v>61301</v>
      </c>
      <c r="F227" s="1">
        <f t="shared" si="12"/>
        <v>19157.29162019943</v>
      </c>
      <c r="G227" s="1">
        <f t="shared" si="13"/>
        <v>42143.70837980057</v>
      </c>
      <c r="H227" s="1"/>
    </row>
    <row r="228" spans="1:8" x14ac:dyDescent="0.25">
      <c r="A228" s="4">
        <v>51475</v>
      </c>
      <c r="B228" s="14"/>
      <c r="C228" s="20">
        <f t="shared" si="14"/>
        <v>6224355.0609428482</v>
      </c>
      <c r="D228" s="20">
        <f t="shared" si="15"/>
        <v>42014.396661364226</v>
      </c>
      <c r="E228" s="20">
        <v>61301</v>
      </c>
      <c r="F228" s="1">
        <f t="shared" si="12"/>
        <v>19286.603338635774</v>
      </c>
      <c r="G228" s="1">
        <f t="shared" si="13"/>
        <v>42014.396661364226</v>
      </c>
      <c r="H228" s="1"/>
    </row>
    <row r="229" spans="1:8" x14ac:dyDescent="0.25">
      <c r="A229" s="4">
        <v>51506</v>
      </c>
      <c r="B229" s="14"/>
      <c r="C229" s="20">
        <f t="shared" si="14"/>
        <v>6205068.4576042127</v>
      </c>
      <c r="D229" s="20">
        <f t="shared" si="15"/>
        <v>41884.212088828433</v>
      </c>
      <c r="E229" s="20">
        <v>61301</v>
      </c>
      <c r="F229" s="1">
        <f t="shared" si="12"/>
        <v>19416.787911171567</v>
      </c>
      <c r="G229" s="1">
        <f t="shared" si="13"/>
        <v>41884.212088828433</v>
      </c>
      <c r="H229" s="1"/>
    </row>
    <row r="230" spans="1:8" x14ac:dyDescent="0.25">
      <c r="A230" s="4">
        <v>51537</v>
      </c>
      <c r="B230" s="14"/>
      <c r="C230" s="20">
        <f t="shared" si="14"/>
        <v>6185651.6696930407</v>
      </c>
      <c r="D230" s="20">
        <f t="shared" si="15"/>
        <v>41753.148770428023</v>
      </c>
      <c r="E230" s="20">
        <v>61301</v>
      </c>
      <c r="F230" s="1">
        <f t="shared" si="12"/>
        <v>19547.851229571977</v>
      </c>
      <c r="G230" s="1">
        <f t="shared" si="13"/>
        <v>41753.148770428023</v>
      </c>
      <c r="H230" s="1"/>
    </row>
    <row r="231" spans="1:8" x14ac:dyDescent="0.25">
      <c r="A231" s="4">
        <v>51565</v>
      </c>
      <c r="B231" s="14"/>
      <c r="C231" s="20">
        <f t="shared" si="14"/>
        <v>6166103.8184634689</v>
      </c>
      <c r="D231" s="20">
        <f t="shared" si="15"/>
        <v>41621.200774628414</v>
      </c>
      <c r="E231" s="20">
        <v>61301</v>
      </c>
      <c r="F231" s="1">
        <f t="shared" si="12"/>
        <v>19679.799225371586</v>
      </c>
      <c r="G231" s="1">
        <f t="shared" si="13"/>
        <v>41621.200774628414</v>
      </c>
      <c r="H231" s="1"/>
    </row>
    <row r="232" spans="1:8" x14ac:dyDescent="0.25">
      <c r="A232" s="4">
        <v>51596</v>
      </c>
      <c r="B232" s="14"/>
      <c r="C232" s="20">
        <f t="shared" si="14"/>
        <v>6146424.0192380976</v>
      </c>
      <c r="D232" s="20">
        <f t="shared" si="15"/>
        <v>41488.36212985716</v>
      </c>
      <c r="E232" s="20">
        <v>61301</v>
      </c>
      <c r="F232" s="1">
        <f t="shared" si="12"/>
        <v>19812.63787014284</v>
      </c>
      <c r="G232" s="1">
        <f t="shared" si="13"/>
        <v>41488.36212985716</v>
      </c>
      <c r="H232" s="1"/>
    </row>
    <row r="233" spans="1:8" x14ac:dyDescent="0.25">
      <c r="A233" s="4">
        <v>51626</v>
      </c>
      <c r="B233" s="14"/>
      <c r="C233" s="20">
        <f t="shared" si="14"/>
        <v>6126611.3813679544</v>
      </c>
      <c r="D233" s="20">
        <f t="shared" si="15"/>
        <v>41354.626824233696</v>
      </c>
      <c r="E233" s="20">
        <v>61301</v>
      </c>
      <c r="F233" s="1">
        <f t="shared" si="12"/>
        <v>19946.373175766304</v>
      </c>
      <c r="G233" s="1">
        <f t="shared" si="13"/>
        <v>41354.626824233696</v>
      </c>
      <c r="H233" s="1"/>
    </row>
    <row r="234" spans="1:8" x14ac:dyDescent="0.25">
      <c r="A234" s="4">
        <v>51657</v>
      </c>
      <c r="B234" s="14"/>
      <c r="C234" s="20">
        <f t="shared" si="14"/>
        <v>6106665.0081921881</v>
      </c>
      <c r="D234" s="20">
        <f t="shared" si="15"/>
        <v>41219.988805297275</v>
      </c>
      <c r="E234" s="20">
        <v>61301</v>
      </c>
      <c r="F234" s="1">
        <f t="shared" si="12"/>
        <v>20081.011194702725</v>
      </c>
      <c r="G234" s="1">
        <f t="shared" si="13"/>
        <v>41219.988805297275</v>
      </c>
      <c r="H234" s="1"/>
    </row>
    <row r="235" spans="1:8" x14ac:dyDescent="0.25">
      <c r="A235" s="4">
        <v>51687</v>
      </c>
      <c r="B235" s="14"/>
      <c r="C235" s="20">
        <f t="shared" si="14"/>
        <v>6086583.9969974849</v>
      </c>
      <c r="D235" s="20">
        <f t="shared" si="15"/>
        <v>41084.441979733027</v>
      </c>
      <c r="E235" s="20">
        <v>61301</v>
      </c>
      <c r="F235" s="1">
        <f t="shared" si="12"/>
        <v>20216.558020266973</v>
      </c>
      <c r="G235" s="1">
        <f t="shared" si="13"/>
        <v>41084.441979733027</v>
      </c>
      <c r="H235" s="1"/>
    </row>
    <row r="236" spans="1:8" x14ac:dyDescent="0.25">
      <c r="A236" s="4">
        <v>51718</v>
      </c>
      <c r="B236" s="14"/>
      <c r="C236" s="20">
        <f t="shared" si="14"/>
        <v>6066367.4389772182</v>
      </c>
      <c r="D236" s="20">
        <f t="shared" si="15"/>
        <v>40947.980213096227</v>
      </c>
      <c r="E236" s="20">
        <v>61301</v>
      </c>
      <c r="F236" s="1">
        <f t="shared" si="12"/>
        <v>20353.019786903773</v>
      </c>
      <c r="G236" s="1">
        <f t="shared" si="13"/>
        <v>40947.980213096227</v>
      </c>
      <c r="H236" s="1"/>
    </row>
    <row r="237" spans="1:8" x14ac:dyDescent="0.25">
      <c r="A237" s="4">
        <v>51749</v>
      </c>
      <c r="B237" s="14"/>
      <c r="C237" s="20">
        <f t="shared" si="14"/>
        <v>6046014.4191903146</v>
      </c>
      <c r="D237" s="20">
        <f t="shared" si="15"/>
        <v>40810.597329534627</v>
      </c>
      <c r="E237" s="20">
        <v>61301</v>
      </c>
      <c r="F237" s="1">
        <f t="shared" ref="F237:F300" si="16">E237-D237</f>
        <v>20490.402670465373</v>
      </c>
      <c r="G237" s="1">
        <f t="shared" ref="G237:G300" si="17">D237</f>
        <v>40810.597329534627</v>
      </c>
      <c r="H237" s="1"/>
    </row>
    <row r="238" spans="1:8" x14ac:dyDescent="0.25">
      <c r="A238" s="4">
        <v>51779</v>
      </c>
      <c r="B238" s="14"/>
      <c r="C238" s="20">
        <f t="shared" ref="C238:C301" si="18">C237-F237-H238</f>
        <v>6025524.0165198492</v>
      </c>
      <c r="D238" s="20">
        <f t="shared" si="15"/>
        <v>40672.287111508987</v>
      </c>
      <c r="E238" s="20">
        <v>61301</v>
      </c>
      <c r="F238" s="1">
        <f t="shared" si="16"/>
        <v>20628.712888491013</v>
      </c>
      <c r="G238" s="1">
        <f t="shared" si="17"/>
        <v>40672.287111508987</v>
      </c>
      <c r="H238" s="1"/>
    </row>
    <row r="239" spans="1:8" x14ac:dyDescent="0.25">
      <c r="A239" s="4">
        <v>51810</v>
      </c>
      <c r="B239" s="14"/>
      <c r="C239" s="20">
        <f t="shared" si="18"/>
        <v>6004895.3036313578</v>
      </c>
      <c r="D239" s="20">
        <f t="shared" si="15"/>
        <v>40533.043299511664</v>
      </c>
      <c r="E239" s="20">
        <v>61301</v>
      </c>
      <c r="F239" s="1">
        <f t="shared" si="16"/>
        <v>20767.956700488336</v>
      </c>
      <c r="G239" s="1">
        <f t="shared" si="17"/>
        <v>40533.043299511664</v>
      </c>
      <c r="H239" s="1"/>
    </row>
    <row r="240" spans="1:8" x14ac:dyDescent="0.25">
      <c r="A240" s="4">
        <v>51840</v>
      </c>
      <c r="B240" s="14"/>
      <c r="C240" s="20">
        <f t="shared" si="18"/>
        <v>5984127.3469308699</v>
      </c>
      <c r="D240" s="20">
        <f t="shared" si="15"/>
        <v>40392.859591783374</v>
      </c>
      <c r="E240" s="20">
        <v>61301</v>
      </c>
      <c r="F240" s="1">
        <f t="shared" si="16"/>
        <v>20908.140408216626</v>
      </c>
      <c r="G240" s="1">
        <f t="shared" si="17"/>
        <v>40392.859591783374</v>
      </c>
      <c r="H240" s="1"/>
    </row>
    <row r="241" spans="1:8" x14ac:dyDescent="0.25">
      <c r="A241" s="4">
        <v>51871</v>
      </c>
      <c r="B241" s="14"/>
      <c r="C241" s="20">
        <f t="shared" si="18"/>
        <v>5963219.2065226529</v>
      </c>
      <c r="D241" s="20">
        <f t="shared" si="15"/>
        <v>40251.72964402791</v>
      </c>
      <c r="E241" s="20">
        <v>61301</v>
      </c>
      <c r="F241" s="1">
        <f t="shared" si="16"/>
        <v>21049.27035597209</v>
      </c>
      <c r="G241" s="1">
        <f t="shared" si="17"/>
        <v>40251.72964402791</v>
      </c>
      <c r="H241" s="1"/>
    </row>
    <row r="242" spans="1:8" x14ac:dyDescent="0.25">
      <c r="A242" s="4">
        <v>51902</v>
      </c>
      <c r="B242" s="14"/>
      <c r="C242" s="20">
        <f t="shared" si="18"/>
        <v>5942169.9361666804</v>
      </c>
      <c r="D242" s="20">
        <f t="shared" si="15"/>
        <v>40109.647069125094</v>
      </c>
      <c r="E242" s="20">
        <v>61301</v>
      </c>
      <c r="F242" s="1">
        <f t="shared" si="16"/>
        <v>21191.352930874906</v>
      </c>
      <c r="G242" s="1">
        <f t="shared" si="17"/>
        <v>40109.647069125094</v>
      </c>
      <c r="H242" s="1"/>
    </row>
    <row r="243" spans="1:8" x14ac:dyDescent="0.25">
      <c r="A243" s="4">
        <v>51930</v>
      </c>
      <c r="B243" s="14"/>
      <c r="C243" s="20">
        <f t="shared" si="18"/>
        <v>5920978.5832358059</v>
      </c>
      <c r="D243" s="20">
        <f t="shared" si="15"/>
        <v>39966.605436841688</v>
      </c>
      <c r="E243" s="20">
        <v>61301</v>
      </c>
      <c r="F243" s="1">
        <f t="shared" si="16"/>
        <v>21334.394563158312</v>
      </c>
      <c r="G243" s="1">
        <f t="shared" si="17"/>
        <v>39966.605436841688</v>
      </c>
      <c r="H243" s="1"/>
    </row>
    <row r="244" spans="1:8" x14ac:dyDescent="0.25">
      <c r="A244" s="9">
        <v>51961</v>
      </c>
      <c r="B244" s="23"/>
      <c r="C244" s="20">
        <f t="shared" si="18"/>
        <v>5899644.1886726478</v>
      </c>
      <c r="D244" s="24">
        <f t="shared" si="15"/>
        <v>39822.598273540374</v>
      </c>
      <c r="E244" s="24">
        <v>61301</v>
      </c>
      <c r="F244" s="8">
        <f t="shared" si="16"/>
        <v>21478.401726459626</v>
      </c>
      <c r="G244" s="8">
        <f t="shared" si="17"/>
        <v>39822.598273540374</v>
      </c>
      <c r="H244" s="1"/>
    </row>
    <row r="245" spans="1:8" x14ac:dyDescent="0.25">
      <c r="A245" s="4">
        <v>51991</v>
      </c>
      <c r="B245" s="14"/>
      <c r="C245" s="20">
        <f t="shared" si="18"/>
        <v>5878165.7869461877</v>
      </c>
      <c r="D245" s="20">
        <f t="shared" si="15"/>
        <v>39677.619061886769</v>
      </c>
      <c r="E245" s="20">
        <v>61301</v>
      </c>
      <c r="F245" s="1">
        <f t="shared" si="16"/>
        <v>21623.380938113231</v>
      </c>
      <c r="G245" s="1">
        <f t="shared" si="17"/>
        <v>39677.619061886769</v>
      </c>
    </row>
    <row r="246" spans="1:8" x14ac:dyDescent="0.25">
      <c r="A246" s="4">
        <v>52022</v>
      </c>
      <c r="B246" s="14"/>
      <c r="C246" s="20">
        <f t="shared" si="18"/>
        <v>5856542.4060080741</v>
      </c>
      <c r="D246" s="20">
        <f t="shared" si="15"/>
        <v>39531.661240554502</v>
      </c>
      <c r="E246" s="20">
        <v>61301</v>
      </c>
      <c r="F246" s="1">
        <f t="shared" si="16"/>
        <v>21769.338759445498</v>
      </c>
      <c r="G246" s="1">
        <f t="shared" si="17"/>
        <v>39531.661240554502</v>
      </c>
    </row>
    <row r="247" spans="1:8" x14ac:dyDescent="0.25">
      <c r="A247" s="4">
        <v>52052</v>
      </c>
      <c r="B247" s="14"/>
      <c r="C247" s="20">
        <f t="shared" si="18"/>
        <v>5834773.0672486285</v>
      </c>
      <c r="D247" s="20">
        <f t="shared" si="15"/>
        <v>39384.718203928242</v>
      </c>
      <c r="E247" s="20">
        <v>61301</v>
      </c>
      <c r="F247" s="1">
        <f t="shared" si="16"/>
        <v>21916.281796071758</v>
      </c>
      <c r="G247" s="1">
        <f t="shared" si="17"/>
        <v>39384.718203928242</v>
      </c>
    </row>
    <row r="248" spans="1:8" x14ac:dyDescent="0.25">
      <c r="A248" s="4">
        <v>52083</v>
      </c>
      <c r="B248" s="14"/>
      <c r="C248" s="20">
        <f t="shared" si="18"/>
        <v>5812856.7854525568</v>
      </c>
      <c r="D248" s="20">
        <f t="shared" si="15"/>
        <v>39236.78330180476</v>
      </c>
      <c r="E248" s="20">
        <v>61301</v>
      </c>
      <c r="F248" s="1">
        <f t="shared" si="16"/>
        <v>22064.21669819524</v>
      </c>
      <c r="G248" s="1">
        <f t="shared" si="17"/>
        <v>39236.78330180476</v>
      </c>
    </row>
    <row r="249" spans="1:8" x14ac:dyDescent="0.25">
      <c r="A249" s="4">
        <v>52114</v>
      </c>
      <c r="B249" s="14"/>
      <c r="C249" s="20">
        <f t="shared" si="18"/>
        <v>5790792.5687543619</v>
      </c>
      <c r="D249" s="20">
        <f t="shared" si="15"/>
        <v>39087.849839091949</v>
      </c>
      <c r="E249" s="20">
        <v>61301</v>
      </c>
      <c r="F249" s="1">
        <f t="shared" si="16"/>
        <v>22213.150160908051</v>
      </c>
      <c r="G249" s="1">
        <f t="shared" si="17"/>
        <v>39087.849839091949</v>
      </c>
    </row>
    <row r="250" spans="1:8" x14ac:dyDescent="0.25">
      <c r="A250" s="4">
        <v>52144</v>
      </c>
      <c r="B250" s="14"/>
      <c r="C250" s="20">
        <f t="shared" si="18"/>
        <v>5768579.4185934542</v>
      </c>
      <c r="D250" s="20">
        <f t="shared" si="15"/>
        <v>38937.911075505814</v>
      </c>
      <c r="E250" s="20">
        <v>61301</v>
      </c>
      <c r="F250" s="1">
        <f t="shared" si="16"/>
        <v>22363.088924494186</v>
      </c>
      <c r="G250" s="1">
        <f t="shared" si="17"/>
        <v>38937.911075505814</v>
      </c>
    </row>
    <row r="251" spans="1:8" x14ac:dyDescent="0.25">
      <c r="A251" s="4">
        <v>52175</v>
      </c>
      <c r="B251" s="14"/>
      <c r="C251" s="20">
        <f t="shared" si="18"/>
        <v>5746216.3296689596</v>
      </c>
      <c r="D251" s="20">
        <f t="shared" si="15"/>
        <v>38786.96022526548</v>
      </c>
      <c r="E251" s="20">
        <v>61301</v>
      </c>
      <c r="F251" s="1">
        <f t="shared" si="16"/>
        <v>22514.03977473452</v>
      </c>
      <c r="G251" s="1">
        <f t="shared" si="17"/>
        <v>38786.96022526548</v>
      </c>
    </row>
    <row r="252" spans="1:8" x14ac:dyDescent="0.25">
      <c r="A252" s="4">
        <v>52205</v>
      </c>
      <c r="B252" s="14"/>
      <c r="C252" s="20">
        <f t="shared" si="18"/>
        <v>5723702.2898942251</v>
      </c>
      <c r="D252" s="20">
        <f t="shared" si="15"/>
        <v>38634.990456786021</v>
      </c>
      <c r="E252" s="20">
        <v>61301</v>
      </c>
      <c r="F252" s="1">
        <f t="shared" si="16"/>
        <v>22666.009543213979</v>
      </c>
      <c r="G252" s="1">
        <f t="shared" si="17"/>
        <v>38634.990456786021</v>
      </c>
    </row>
    <row r="253" spans="1:8" x14ac:dyDescent="0.25">
      <c r="A253" s="4">
        <v>52236</v>
      </c>
      <c r="B253" s="14"/>
      <c r="C253" s="20">
        <f t="shared" si="18"/>
        <v>5701036.2803510111</v>
      </c>
      <c r="D253" s="20">
        <f t="shared" si="15"/>
        <v>38481.994892369323</v>
      </c>
      <c r="E253" s="20">
        <v>61301</v>
      </c>
      <c r="F253" s="1">
        <f t="shared" si="16"/>
        <v>22819.005107630677</v>
      </c>
      <c r="G253" s="1">
        <f t="shared" si="17"/>
        <v>38481.994892369323</v>
      </c>
    </row>
    <row r="254" spans="1:8" x14ac:dyDescent="0.25">
      <c r="A254" s="4">
        <v>52267</v>
      </c>
      <c r="B254" s="14"/>
      <c r="C254" s="20">
        <f t="shared" si="18"/>
        <v>5678217.2752433801</v>
      </c>
      <c r="D254" s="20">
        <f t="shared" si="15"/>
        <v>38327.96660789282</v>
      </c>
      <c r="E254" s="20">
        <v>61301</v>
      </c>
      <c r="F254" s="1">
        <f t="shared" si="16"/>
        <v>22973.03339210718</v>
      </c>
      <c r="G254" s="1">
        <f t="shared" si="17"/>
        <v>38327.96660789282</v>
      </c>
    </row>
    <row r="255" spans="1:8" x14ac:dyDescent="0.25">
      <c r="A255" s="4">
        <v>52295</v>
      </c>
      <c r="B255" s="14"/>
      <c r="C255" s="20">
        <f t="shared" si="18"/>
        <v>5655244.241851273</v>
      </c>
      <c r="D255" s="20">
        <f t="shared" si="15"/>
        <v>38172.898632496093</v>
      </c>
      <c r="E255" s="20">
        <v>61301</v>
      </c>
      <c r="F255" s="1">
        <f t="shared" si="16"/>
        <v>23128.101367503907</v>
      </c>
      <c r="G255" s="1">
        <f t="shared" si="17"/>
        <v>38172.898632496093</v>
      </c>
    </row>
    <row r="256" spans="1:8" x14ac:dyDescent="0.25">
      <c r="A256" s="4">
        <v>52326</v>
      </c>
      <c r="B256" s="14"/>
      <c r="C256" s="20">
        <f t="shared" si="18"/>
        <v>5632116.1404837687</v>
      </c>
      <c r="D256" s="20">
        <f t="shared" si="15"/>
        <v>38016.783948265438</v>
      </c>
      <c r="E256" s="20">
        <v>61301</v>
      </c>
      <c r="F256" s="1">
        <f t="shared" si="16"/>
        <v>23284.216051734562</v>
      </c>
      <c r="G256" s="1">
        <f t="shared" si="17"/>
        <v>38016.783948265438</v>
      </c>
    </row>
    <row r="257" spans="1:7" x14ac:dyDescent="0.25">
      <c r="A257" s="4">
        <v>52356</v>
      </c>
      <c r="B257" s="14"/>
      <c r="C257" s="20">
        <f t="shared" si="18"/>
        <v>5608831.9244320337</v>
      </c>
      <c r="D257" s="20">
        <f t="shared" si="15"/>
        <v>37859.615489916228</v>
      </c>
      <c r="E257" s="20">
        <v>61301</v>
      </c>
      <c r="F257" s="1">
        <f t="shared" si="16"/>
        <v>23441.384510083772</v>
      </c>
      <c r="G257" s="1">
        <f t="shared" si="17"/>
        <v>37859.615489916228</v>
      </c>
    </row>
    <row r="258" spans="1:7" x14ac:dyDescent="0.25">
      <c r="A258" s="4">
        <v>52387</v>
      </c>
      <c r="B258" s="14"/>
      <c r="C258" s="20">
        <f t="shared" si="18"/>
        <v>5585390.5399219496</v>
      </c>
      <c r="D258" s="20">
        <f t="shared" si="15"/>
        <v>37701.386144473159</v>
      </c>
      <c r="E258" s="20">
        <v>61301</v>
      </c>
      <c r="F258" s="1">
        <f t="shared" si="16"/>
        <v>23599.613855526841</v>
      </c>
      <c r="G258" s="1">
        <f t="shared" si="17"/>
        <v>37701.386144473159</v>
      </c>
    </row>
    <row r="259" spans="1:7" x14ac:dyDescent="0.25">
      <c r="A259" s="4">
        <v>52417</v>
      </c>
      <c r="B259" s="14"/>
      <c r="C259" s="20">
        <f t="shared" si="18"/>
        <v>5561790.9260664228</v>
      </c>
      <c r="D259" s="20">
        <f t="shared" si="15"/>
        <v>37542.088750948351</v>
      </c>
      <c r="E259" s="20">
        <v>61301</v>
      </c>
      <c r="F259" s="1">
        <f t="shared" si="16"/>
        <v>23758.911249051649</v>
      </c>
      <c r="G259" s="1">
        <f t="shared" si="17"/>
        <v>37542.088750948351</v>
      </c>
    </row>
    <row r="260" spans="1:7" x14ac:dyDescent="0.25">
      <c r="A260" s="4">
        <v>52448</v>
      </c>
      <c r="B260" s="14"/>
      <c r="C260" s="20">
        <f t="shared" si="18"/>
        <v>5538032.014817371</v>
      </c>
      <c r="D260" s="20">
        <f t="shared" si="15"/>
        <v>37381.716100017256</v>
      </c>
      <c r="E260" s="20">
        <v>61301</v>
      </c>
      <c r="F260" s="1">
        <f t="shared" si="16"/>
        <v>23919.283899982744</v>
      </c>
      <c r="G260" s="1">
        <f t="shared" si="17"/>
        <v>37381.716100017256</v>
      </c>
    </row>
    <row r="261" spans="1:7" x14ac:dyDescent="0.25">
      <c r="A261" s="4">
        <v>52479</v>
      </c>
      <c r="B261" s="14"/>
      <c r="C261" s="20">
        <f t="shared" si="18"/>
        <v>5514112.7309173886</v>
      </c>
      <c r="D261" s="20">
        <f t="shared" si="15"/>
        <v>37220.260933692371</v>
      </c>
      <c r="E261" s="20">
        <v>61301</v>
      </c>
      <c r="F261" s="1">
        <f t="shared" si="16"/>
        <v>24080.739066307629</v>
      </c>
      <c r="G261" s="1">
        <f t="shared" si="17"/>
        <v>37220.260933692371</v>
      </c>
    </row>
    <row r="262" spans="1:7" x14ac:dyDescent="0.25">
      <c r="A262" s="4">
        <v>52509</v>
      </c>
      <c r="B262" s="14"/>
      <c r="C262" s="20">
        <f t="shared" si="18"/>
        <v>5490031.9918510811</v>
      </c>
      <c r="D262" s="20">
        <f t="shared" si="15"/>
        <v>37057.715944994801</v>
      </c>
      <c r="E262" s="20">
        <v>61301</v>
      </c>
      <c r="F262" s="1">
        <f t="shared" si="16"/>
        <v>24243.284055005199</v>
      </c>
      <c r="G262" s="1">
        <f t="shared" si="17"/>
        <v>37057.715944994801</v>
      </c>
    </row>
    <row r="263" spans="1:7" x14ac:dyDescent="0.25">
      <c r="A263" s="4">
        <v>52540</v>
      </c>
      <c r="B263" s="14"/>
      <c r="C263" s="20">
        <f t="shared" si="18"/>
        <v>5465788.7077960763</v>
      </c>
      <c r="D263" s="20">
        <f t="shared" si="15"/>
        <v>36894.073777623518</v>
      </c>
      <c r="E263" s="20">
        <v>61301</v>
      </c>
      <c r="F263" s="1">
        <f t="shared" si="16"/>
        <v>24406.926222376482</v>
      </c>
      <c r="G263" s="1">
        <f t="shared" si="17"/>
        <v>36894.073777623518</v>
      </c>
    </row>
    <row r="264" spans="1:7" x14ac:dyDescent="0.25">
      <c r="A264" s="4">
        <v>52570</v>
      </c>
      <c r="B264" s="14"/>
      <c r="C264" s="20">
        <f t="shared" si="18"/>
        <v>5441381.7815736998</v>
      </c>
      <c r="D264" s="20">
        <f t="shared" ref="D264:D327" si="19">($C$1%*C264)/12</f>
        <v>36729.327025622471</v>
      </c>
      <c r="E264" s="20">
        <v>61301</v>
      </c>
      <c r="F264" s="1">
        <f t="shared" si="16"/>
        <v>24571.672974377529</v>
      </c>
      <c r="G264" s="1">
        <f t="shared" si="17"/>
        <v>36729.327025622471</v>
      </c>
    </row>
    <row r="265" spans="1:7" x14ac:dyDescent="0.25">
      <c r="A265" s="4">
        <v>52601</v>
      </c>
      <c r="B265" s="14"/>
      <c r="C265" s="20">
        <f t="shared" si="18"/>
        <v>5416810.1085993219</v>
      </c>
      <c r="D265" s="20">
        <f t="shared" si="19"/>
        <v>36563.468233045423</v>
      </c>
      <c r="E265" s="20">
        <v>61301</v>
      </c>
      <c r="F265" s="1">
        <f t="shared" si="16"/>
        <v>24737.531766954577</v>
      </c>
      <c r="G265" s="1">
        <f t="shared" si="17"/>
        <v>36563.468233045423</v>
      </c>
    </row>
    <row r="266" spans="1:7" x14ac:dyDescent="0.25">
      <c r="A266" s="4">
        <v>52632</v>
      </c>
      <c r="B266" s="14"/>
      <c r="C266" s="20">
        <f t="shared" si="18"/>
        <v>5392072.5768323671</v>
      </c>
      <c r="D266" s="20">
        <f t="shared" si="19"/>
        <v>36396.489893618484</v>
      </c>
      <c r="E266" s="20">
        <v>61301</v>
      </c>
      <c r="F266" s="1">
        <f t="shared" si="16"/>
        <v>24904.510106381516</v>
      </c>
      <c r="G266" s="1">
        <f t="shared" si="17"/>
        <v>36396.489893618484</v>
      </c>
    </row>
    <row r="267" spans="1:7" x14ac:dyDescent="0.25">
      <c r="A267" s="4">
        <v>52661</v>
      </c>
      <c r="B267" s="14"/>
      <c r="C267" s="20">
        <f t="shared" si="18"/>
        <v>5367168.0667259851</v>
      </c>
      <c r="D267" s="20">
        <f t="shared" si="19"/>
        <v>36228.384450400401</v>
      </c>
      <c r="E267" s="20">
        <v>61301</v>
      </c>
      <c r="F267" s="1">
        <f t="shared" si="16"/>
        <v>25072.615549599599</v>
      </c>
      <c r="G267" s="1">
        <f t="shared" si="17"/>
        <v>36228.384450400401</v>
      </c>
    </row>
    <row r="268" spans="1:7" x14ac:dyDescent="0.25">
      <c r="A268" s="4">
        <v>52692</v>
      </c>
      <c r="B268" s="14"/>
      <c r="C268" s="20">
        <f t="shared" si="18"/>
        <v>5342095.4511763854</v>
      </c>
      <c r="D268" s="20">
        <f t="shared" si="19"/>
        <v>36059.144295440601</v>
      </c>
      <c r="E268" s="20">
        <v>61301</v>
      </c>
      <c r="F268" s="1">
        <f t="shared" si="16"/>
        <v>25241.855704559399</v>
      </c>
      <c r="G268" s="1">
        <f t="shared" si="17"/>
        <v>36059.144295440601</v>
      </c>
    </row>
    <row r="269" spans="1:7" x14ac:dyDescent="0.25">
      <c r="A269" s="4">
        <v>52722</v>
      </c>
      <c r="B269" s="14"/>
      <c r="C269" s="20">
        <f t="shared" si="18"/>
        <v>5316853.5954718264</v>
      </c>
      <c r="D269" s="20">
        <f t="shared" si="19"/>
        <v>35888.76176943483</v>
      </c>
      <c r="E269" s="20">
        <v>61301</v>
      </c>
      <c r="F269" s="1">
        <f t="shared" si="16"/>
        <v>25412.23823056517</v>
      </c>
      <c r="G269" s="1">
        <f t="shared" si="17"/>
        <v>35888.76176943483</v>
      </c>
    </row>
    <row r="270" spans="1:7" x14ac:dyDescent="0.25">
      <c r="A270" s="4">
        <v>52753</v>
      </c>
      <c r="B270" s="14"/>
      <c r="C270" s="20">
        <f t="shared" si="18"/>
        <v>5291441.3572412608</v>
      </c>
      <c r="D270" s="20">
        <f t="shared" si="19"/>
        <v>35717.229161378513</v>
      </c>
      <c r="E270" s="20">
        <v>61301</v>
      </c>
      <c r="F270" s="1">
        <f t="shared" si="16"/>
        <v>25583.770838621487</v>
      </c>
      <c r="G270" s="1">
        <f t="shared" si="17"/>
        <v>35717.229161378513</v>
      </c>
    </row>
    <row r="271" spans="1:7" x14ac:dyDescent="0.25">
      <c r="A271" s="4">
        <v>52783</v>
      </c>
      <c r="B271" s="14"/>
      <c r="C271" s="20">
        <f t="shared" si="18"/>
        <v>5265857.5864026397</v>
      </c>
      <c r="D271" s="20">
        <f t="shared" si="19"/>
        <v>35544.53870821782</v>
      </c>
      <c r="E271" s="20">
        <v>61301</v>
      </c>
      <c r="F271" s="1">
        <f t="shared" si="16"/>
        <v>25756.46129178218</v>
      </c>
      <c r="G271" s="1">
        <f t="shared" si="17"/>
        <v>35544.53870821782</v>
      </c>
    </row>
    <row r="272" spans="1:7" x14ac:dyDescent="0.25">
      <c r="A272" s="4">
        <v>52814</v>
      </c>
      <c r="B272" s="14"/>
      <c r="C272" s="20">
        <f t="shared" si="18"/>
        <v>5240101.1251108572</v>
      </c>
      <c r="D272" s="20">
        <f t="shared" si="19"/>
        <v>35370.682594498285</v>
      </c>
      <c r="E272" s="20">
        <v>61301</v>
      </c>
      <c r="F272" s="1">
        <f t="shared" si="16"/>
        <v>25930.317405501715</v>
      </c>
      <c r="G272" s="1">
        <f t="shared" si="17"/>
        <v>35370.682594498285</v>
      </c>
    </row>
    <row r="273" spans="1:7" x14ac:dyDescent="0.25">
      <c r="A273" s="4">
        <v>52845</v>
      </c>
      <c r="B273" s="14"/>
      <c r="C273" s="20">
        <f t="shared" si="18"/>
        <v>5214170.8077053558</v>
      </c>
      <c r="D273" s="20">
        <f t="shared" si="19"/>
        <v>35195.652952011151</v>
      </c>
      <c r="E273" s="20">
        <v>61301</v>
      </c>
      <c r="F273" s="1">
        <f t="shared" si="16"/>
        <v>26105.347047988849</v>
      </c>
      <c r="G273" s="1">
        <f t="shared" si="17"/>
        <v>35195.652952011151</v>
      </c>
    </row>
    <row r="274" spans="1:7" x14ac:dyDescent="0.25">
      <c r="A274" s="4">
        <v>52875</v>
      </c>
      <c r="B274" s="14"/>
      <c r="C274" s="20">
        <f t="shared" si="18"/>
        <v>5188065.4606573666</v>
      </c>
      <c r="D274" s="20">
        <f t="shared" si="19"/>
        <v>35019.441859437226</v>
      </c>
      <c r="E274" s="20">
        <v>61301</v>
      </c>
      <c r="F274" s="1">
        <f t="shared" si="16"/>
        <v>26281.558140562774</v>
      </c>
      <c r="G274" s="1">
        <f t="shared" si="17"/>
        <v>35019.441859437226</v>
      </c>
    </row>
    <row r="275" spans="1:7" x14ac:dyDescent="0.25">
      <c r="A275" s="4">
        <v>52906</v>
      </c>
      <c r="B275" s="14"/>
      <c r="C275" s="20">
        <f t="shared" si="18"/>
        <v>5161783.9025168037</v>
      </c>
      <c r="D275" s="20">
        <f t="shared" si="19"/>
        <v>34842.041341988428</v>
      </c>
      <c r="E275" s="20">
        <v>61301</v>
      </c>
      <c r="F275" s="1">
        <f t="shared" si="16"/>
        <v>26458.958658011572</v>
      </c>
      <c r="G275" s="1">
        <f t="shared" si="17"/>
        <v>34842.041341988428</v>
      </c>
    </row>
    <row r="276" spans="1:7" x14ac:dyDescent="0.25">
      <c r="A276" s="4">
        <v>52936</v>
      </c>
      <c r="B276" s="14"/>
      <c r="C276" s="20">
        <f t="shared" si="18"/>
        <v>5135324.9438587921</v>
      </c>
      <c r="D276" s="20">
        <f t="shared" si="19"/>
        <v>34663.443371046851</v>
      </c>
      <c r="E276" s="20">
        <v>61301</v>
      </c>
      <c r="F276" s="1">
        <f t="shared" si="16"/>
        <v>26637.556628953149</v>
      </c>
      <c r="G276" s="1">
        <f t="shared" si="17"/>
        <v>34663.443371046851</v>
      </c>
    </row>
    <row r="277" spans="1:7" x14ac:dyDescent="0.25">
      <c r="A277" s="4">
        <v>52967</v>
      </c>
      <c r="B277" s="14"/>
      <c r="C277" s="20">
        <f t="shared" si="18"/>
        <v>5108687.3872298393</v>
      </c>
      <c r="D277" s="20">
        <f t="shared" si="19"/>
        <v>34483.639863801414</v>
      </c>
      <c r="E277" s="20">
        <v>61301</v>
      </c>
      <c r="F277" s="1">
        <f t="shared" si="16"/>
        <v>26817.360136198586</v>
      </c>
      <c r="G277" s="1">
        <f t="shared" si="17"/>
        <v>34483.639863801414</v>
      </c>
    </row>
    <row r="278" spans="1:7" x14ac:dyDescent="0.25">
      <c r="A278" s="4">
        <v>52998</v>
      </c>
      <c r="B278" s="14"/>
      <c r="C278" s="20">
        <f t="shared" si="18"/>
        <v>5081870.0270936405</v>
      </c>
      <c r="D278" s="20">
        <f t="shared" si="19"/>
        <v>34302.622682882073</v>
      </c>
      <c r="E278" s="20">
        <v>61301</v>
      </c>
      <c r="F278" s="1">
        <f t="shared" si="16"/>
        <v>26998.377317117927</v>
      </c>
      <c r="G278" s="1">
        <f t="shared" si="17"/>
        <v>34302.622682882073</v>
      </c>
    </row>
    <row r="279" spans="1:7" x14ac:dyDescent="0.25">
      <c r="A279" s="4">
        <v>53026</v>
      </c>
      <c r="B279" s="14"/>
      <c r="C279" s="20">
        <f t="shared" si="18"/>
        <v>5054871.649776523</v>
      </c>
      <c r="D279" s="20">
        <f t="shared" si="19"/>
        <v>34120.383635991529</v>
      </c>
      <c r="E279" s="20">
        <v>61301</v>
      </c>
      <c r="F279" s="1">
        <f t="shared" si="16"/>
        <v>27180.616364008471</v>
      </c>
      <c r="G279" s="1">
        <f t="shared" si="17"/>
        <v>34120.383635991529</v>
      </c>
    </row>
    <row r="280" spans="1:7" x14ac:dyDescent="0.25">
      <c r="A280" s="4">
        <v>53057</v>
      </c>
      <c r="B280" s="14"/>
      <c r="C280" s="20">
        <f t="shared" si="18"/>
        <v>5027691.0334125143</v>
      </c>
      <c r="D280" s="20">
        <f t="shared" si="19"/>
        <v>33936.914475534468</v>
      </c>
      <c r="E280" s="20">
        <v>61301</v>
      </c>
      <c r="F280" s="1">
        <f t="shared" si="16"/>
        <v>27364.085524465532</v>
      </c>
      <c r="G280" s="1">
        <f t="shared" si="17"/>
        <v>33936.914475534468</v>
      </c>
    </row>
    <row r="281" spans="1:7" x14ac:dyDescent="0.25">
      <c r="A281" s="4">
        <v>53087</v>
      </c>
      <c r="B281" s="14"/>
      <c r="C281" s="20">
        <f t="shared" si="18"/>
        <v>5000326.9478880484</v>
      </c>
      <c r="D281" s="20">
        <f t="shared" si="19"/>
        <v>33752.206898244323</v>
      </c>
      <c r="E281" s="20">
        <v>61301</v>
      </c>
      <c r="F281" s="1">
        <f t="shared" si="16"/>
        <v>27548.793101755677</v>
      </c>
      <c r="G281" s="1">
        <f t="shared" si="17"/>
        <v>33752.206898244323</v>
      </c>
    </row>
    <row r="282" spans="1:7" x14ac:dyDescent="0.25">
      <c r="A282" s="4">
        <v>53118</v>
      </c>
      <c r="B282" s="14"/>
      <c r="C282" s="20">
        <f t="shared" si="18"/>
        <v>4972778.1547862925</v>
      </c>
      <c r="D282" s="20">
        <f t="shared" si="19"/>
        <v>33566.252544807474</v>
      </c>
      <c r="E282" s="20">
        <v>61301</v>
      </c>
      <c r="F282" s="1">
        <f t="shared" si="16"/>
        <v>27734.747455192526</v>
      </c>
      <c r="G282" s="1">
        <f t="shared" si="17"/>
        <v>33566.252544807474</v>
      </c>
    </row>
    <row r="283" spans="1:7" x14ac:dyDescent="0.25">
      <c r="A283" s="4">
        <v>53148</v>
      </c>
      <c r="B283" s="14"/>
      <c r="C283" s="20">
        <f t="shared" si="18"/>
        <v>4945043.4073310997</v>
      </c>
      <c r="D283" s="20">
        <f t="shared" si="19"/>
        <v>33379.042999484926</v>
      </c>
      <c r="E283" s="20">
        <v>61301</v>
      </c>
      <c r="F283" s="1">
        <f t="shared" si="16"/>
        <v>27921.957000515074</v>
      </c>
      <c r="G283" s="1">
        <f t="shared" si="17"/>
        <v>33379.042999484926</v>
      </c>
    </row>
    <row r="284" spans="1:7" x14ac:dyDescent="0.25">
      <c r="A284" s="4">
        <v>53179</v>
      </c>
      <c r="B284" s="14"/>
      <c r="C284" s="20">
        <f t="shared" si="18"/>
        <v>4917121.4503305843</v>
      </c>
      <c r="D284" s="20">
        <f t="shared" si="19"/>
        <v>33190.569789731446</v>
      </c>
      <c r="E284" s="20">
        <v>61301</v>
      </c>
      <c r="F284" s="1">
        <f t="shared" si="16"/>
        <v>28110.430210268554</v>
      </c>
      <c r="G284" s="1">
        <f t="shared" si="17"/>
        <v>33190.569789731446</v>
      </c>
    </row>
    <row r="285" spans="1:7" x14ac:dyDescent="0.25">
      <c r="A285" s="4">
        <v>53210</v>
      </c>
      <c r="B285" s="14"/>
      <c r="C285" s="20">
        <f t="shared" si="18"/>
        <v>4889011.0201203162</v>
      </c>
      <c r="D285" s="20">
        <f t="shared" si="19"/>
        <v>33000.824385812135</v>
      </c>
      <c r="E285" s="20">
        <v>61301</v>
      </c>
      <c r="F285" s="1">
        <f t="shared" si="16"/>
        <v>28300.175614187865</v>
      </c>
      <c r="G285" s="1">
        <f t="shared" si="17"/>
        <v>33000.824385812135</v>
      </c>
    </row>
    <row r="286" spans="1:7" x14ac:dyDescent="0.25">
      <c r="A286" s="4">
        <v>53240</v>
      </c>
      <c r="B286" s="14"/>
      <c r="C286" s="20">
        <f t="shared" si="18"/>
        <v>4860710.8445061287</v>
      </c>
      <c r="D286" s="20">
        <f t="shared" si="19"/>
        <v>32809.798200416371</v>
      </c>
      <c r="E286" s="20">
        <v>61301</v>
      </c>
      <c r="F286" s="1">
        <f t="shared" si="16"/>
        <v>28491.201799583629</v>
      </c>
      <c r="G286" s="1">
        <f t="shared" si="17"/>
        <v>32809.798200416371</v>
      </c>
    </row>
    <row r="287" spans="1:7" x14ac:dyDescent="0.25">
      <c r="A287" s="4">
        <v>53271</v>
      </c>
      <c r="B287" s="14"/>
      <c r="C287" s="20">
        <f t="shared" si="18"/>
        <v>4832219.6427065451</v>
      </c>
      <c r="D287" s="20">
        <f t="shared" si="19"/>
        <v>32617.48258826918</v>
      </c>
      <c r="E287" s="20">
        <v>61301</v>
      </c>
      <c r="F287" s="1">
        <f t="shared" si="16"/>
        <v>28683.51741173082</v>
      </c>
      <c r="G287" s="1">
        <f t="shared" si="17"/>
        <v>32617.48258826918</v>
      </c>
    </row>
    <row r="288" spans="1:7" x14ac:dyDescent="0.25">
      <c r="A288" s="4">
        <v>53301</v>
      </c>
      <c r="B288" s="14"/>
      <c r="C288" s="20">
        <f t="shared" si="18"/>
        <v>4803536.1252948139</v>
      </c>
      <c r="D288" s="20">
        <f t="shared" si="19"/>
        <v>32423.868845739995</v>
      </c>
      <c r="E288" s="20">
        <v>61301</v>
      </c>
      <c r="F288" s="1">
        <f t="shared" si="16"/>
        <v>28877.131154260005</v>
      </c>
      <c r="G288" s="1">
        <f t="shared" si="17"/>
        <v>32423.868845739995</v>
      </c>
    </row>
    <row r="289" spans="1:7" x14ac:dyDescent="0.25">
      <c r="A289" s="4">
        <v>53332</v>
      </c>
      <c r="B289" s="14"/>
      <c r="C289" s="20">
        <f t="shared" si="18"/>
        <v>4774658.9941405542</v>
      </c>
      <c r="D289" s="20">
        <f t="shared" si="19"/>
        <v>32228.94821044874</v>
      </c>
      <c r="E289" s="20">
        <v>61301</v>
      </c>
      <c r="F289" s="1">
        <f t="shared" si="16"/>
        <v>29072.05178955126</v>
      </c>
      <c r="G289" s="1">
        <f t="shared" si="17"/>
        <v>32228.94821044874</v>
      </c>
    </row>
    <row r="290" spans="1:7" x14ac:dyDescent="0.25">
      <c r="A290" s="4">
        <v>53363</v>
      </c>
      <c r="B290" s="14"/>
      <c r="C290" s="20">
        <f t="shared" si="18"/>
        <v>4745586.9423510032</v>
      </c>
      <c r="D290" s="20">
        <f t="shared" si="19"/>
        <v>32032.711860869273</v>
      </c>
      <c r="E290" s="20">
        <v>61301</v>
      </c>
      <c r="F290" s="1">
        <f t="shared" si="16"/>
        <v>29268.288139130727</v>
      </c>
      <c r="G290" s="1">
        <f t="shared" si="17"/>
        <v>32032.711860869273</v>
      </c>
    </row>
    <row r="291" spans="1:7" x14ac:dyDescent="0.25">
      <c r="A291" s="4">
        <v>53391</v>
      </c>
      <c r="B291" s="14"/>
      <c r="C291" s="20">
        <f t="shared" si="18"/>
        <v>4716318.6542118723</v>
      </c>
      <c r="D291" s="20">
        <f t="shared" si="19"/>
        <v>31835.150915930139</v>
      </c>
      <c r="E291" s="20">
        <v>61301</v>
      </c>
      <c r="F291" s="1">
        <f t="shared" si="16"/>
        <v>29465.849084069861</v>
      </c>
      <c r="G291" s="1">
        <f t="shared" si="17"/>
        <v>31835.150915930139</v>
      </c>
    </row>
    <row r="292" spans="1:7" x14ac:dyDescent="0.25">
      <c r="A292" s="4">
        <v>53422</v>
      </c>
      <c r="B292" s="14"/>
      <c r="C292" s="20">
        <f t="shared" si="18"/>
        <v>4686852.8051278023</v>
      </c>
      <c r="D292" s="20">
        <f t="shared" si="19"/>
        <v>31636.256434612664</v>
      </c>
      <c r="E292" s="20">
        <v>61301</v>
      </c>
      <c r="F292" s="1">
        <f t="shared" si="16"/>
        <v>29664.743565387336</v>
      </c>
      <c r="G292" s="1">
        <f t="shared" si="17"/>
        <v>31636.256434612664</v>
      </c>
    </row>
    <row r="293" spans="1:7" x14ac:dyDescent="0.25">
      <c r="A293" s="4">
        <v>53452</v>
      </c>
      <c r="B293" s="14"/>
      <c r="C293" s="20">
        <f t="shared" si="18"/>
        <v>4657188.0615624152</v>
      </c>
      <c r="D293" s="20">
        <f t="shared" si="19"/>
        <v>31436.019415546307</v>
      </c>
      <c r="E293" s="20">
        <v>61301</v>
      </c>
      <c r="F293" s="1">
        <f t="shared" si="16"/>
        <v>29864.980584453693</v>
      </c>
      <c r="G293" s="1">
        <f t="shared" si="17"/>
        <v>31436.019415546307</v>
      </c>
    </row>
    <row r="294" spans="1:7" x14ac:dyDescent="0.25">
      <c r="A294" s="4">
        <v>53483</v>
      </c>
      <c r="B294" s="14"/>
      <c r="C294" s="20">
        <f t="shared" si="18"/>
        <v>4627323.0809779614</v>
      </c>
      <c r="D294" s="20">
        <f t="shared" si="19"/>
        <v>31234.430796601242</v>
      </c>
      <c r="E294" s="20">
        <v>61301</v>
      </c>
      <c r="F294" s="1">
        <f t="shared" si="16"/>
        <v>30066.569203398758</v>
      </c>
      <c r="G294" s="1">
        <f t="shared" si="17"/>
        <v>31234.430796601242</v>
      </c>
    </row>
    <row r="295" spans="1:7" x14ac:dyDescent="0.25">
      <c r="A295" s="4">
        <v>53513</v>
      </c>
      <c r="B295" s="14"/>
      <c r="C295" s="20">
        <f t="shared" si="18"/>
        <v>4597256.5117745623</v>
      </c>
      <c r="D295" s="20">
        <f t="shared" si="19"/>
        <v>31031.481454478297</v>
      </c>
      <c r="E295" s="20">
        <v>61301</v>
      </c>
      <c r="F295" s="1">
        <f t="shared" si="16"/>
        <v>30269.518545521703</v>
      </c>
      <c r="G295" s="1">
        <f t="shared" si="17"/>
        <v>31031.481454478297</v>
      </c>
    </row>
    <row r="296" spans="1:7" x14ac:dyDescent="0.25">
      <c r="A296" s="4">
        <v>53544</v>
      </c>
      <c r="B296" s="14"/>
      <c r="C296" s="20">
        <f t="shared" si="18"/>
        <v>4566986.9932290409</v>
      </c>
      <c r="D296" s="20">
        <f t="shared" si="19"/>
        <v>30827.162204296026</v>
      </c>
      <c r="E296" s="20">
        <v>61301</v>
      </c>
      <c r="F296" s="1">
        <f t="shared" si="16"/>
        <v>30473.837795703974</v>
      </c>
      <c r="G296" s="1">
        <f t="shared" si="17"/>
        <v>30827.162204296026</v>
      </c>
    </row>
    <row r="297" spans="1:7" x14ac:dyDescent="0.25">
      <c r="A297" s="4">
        <v>53575</v>
      </c>
      <c r="B297" s="14"/>
      <c r="C297" s="20">
        <f t="shared" si="18"/>
        <v>4536513.1554333372</v>
      </c>
      <c r="D297" s="20">
        <f t="shared" si="19"/>
        <v>30621.463799175024</v>
      </c>
      <c r="E297" s="20">
        <v>61301</v>
      </c>
      <c r="F297" s="1">
        <f t="shared" si="16"/>
        <v>30679.536200824976</v>
      </c>
      <c r="G297" s="1">
        <f t="shared" si="17"/>
        <v>30621.463799175024</v>
      </c>
    </row>
    <row r="298" spans="1:7" x14ac:dyDescent="0.25">
      <c r="A298" s="4">
        <v>53605</v>
      </c>
      <c r="B298" s="14"/>
      <c r="C298" s="20">
        <f t="shared" si="18"/>
        <v>4505833.6192325121</v>
      </c>
      <c r="D298" s="20">
        <f t="shared" si="19"/>
        <v>30414.376929819457</v>
      </c>
      <c r="E298" s="20">
        <v>61301</v>
      </c>
      <c r="F298" s="1">
        <f t="shared" si="16"/>
        <v>30886.623070180543</v>
      </c>
      <c r="G298" s="1">
        <f t="shared" si="17"/>
        <v>30414.376929819457</v>
      </c>
    </row>
    <row r="299" spans="1:7" x14ac:dyDescent="0.25">
      <c r="A299" s="4">
        <v>53636</v>
      </c>
      <c r="B299" s="14"/>
      <c r="C299" s="20">
        <f t="shared" si="18"/>
        <v>4474946.9961623317</v>
      </c>
      <c r="D299" s="20">
        <f t="shared" si="19"/>
        <v>30205.892224095736</v>
      </c>
      <c r="E299" s="20">
        <v>61301</v>
      </c>
      <c r="F299" s="1">
        <f t="shared" si="16"/>
        <v>31095.107775904264</v>
      </c>
      <c r="G299" s="1">
        <f t="shared" si="17"/>
        <v>30205.892224095736</v>
      </c>
    </row>
    <row r="300" spans="1:7" x14ac:dyDescent="0.25">
      <c r="A300" s="4">
        <v>53666</v>
      </c>
      <c r="B300" s="14"/>
      <c r="C300" s="20">
        <f t="shared" si="18"/>
        <v>4443851.8883864274</v>
      </c>
      <c r="D300" s="20">
        <f t="shared" si="19"/>
        <v>29996.000246608386</v>
      </c>
      <c r="E300" s="20">
        <v>61301</v>
      </c>
      <c r="F300" s="1">
        <f t="shared" si="16"/>
        <v>31304.999753391614</v>
      </c>
      <c r="G300" s="1">
        <f t="shared" si="17"/>
        <v>29996.000246608386</v>
      </c>
    </row>
    <row r="301" spans="1:7" x14ac:dyDescent="0.25">
      <c r="A301" s="4">
        <v>53697</v>
      </c>
      <c r="B301" s="14"/>
      <c r="C301" s="20">
        <f t="shared" si="18"/>
        <v>4412546.8886330361</v>
      </c>
      <c r="D301" s="20">
        <f t="shared" si="19"/>
        <v>29784.691498272994</v>
      </c>
      <c r="E301" s="20">
        <v>61301</v>
      </c>
      <c r="F301" s="1">
        <f t="shared" ref="F301:F364" si="20">E301-D301</f>
        <v>31516.308501727006</v>
      </c>
      <c r="G301" s="1">
        <f t="shared" ref="G301:G364" si="21">D301</f>
        <v>29784.691498272994</v>
      </c>
    </row>
    <row r="302" spans="1:7" x14ac:dyDescent="0.25">
      <c r="A302" s="4">
        <v>53728</v>
      </c>
      <c r="B302" s="14"/>
      <c r="C302" s="20">
        <f t="shared" ref="C302:C365" si="22">C301-F301-H302</f>
        <v>4381030.5801313091</v>
      </c>
      <c r="D302" s="20">
        <f t="shared" si="19"/>
        <v>29571.956415886336</v>
      </c>
      <c r="E302" s="20">
        <v>61301</v>
      </c>
      <c r="F302" s="1">
        <f t="shared" si="20"/>
        <v>31729.043584113664</v>
      </c>
      <c r="G302" s="1">
        <f t="shared" si="21"/>
        <v>29571.956415886336</v>
      </c>
    </row>
    <row r="303" spans="1:7" x14ac:dyDescent="0.25">
      <c r="A303" s="4">
        <v>53756</v>
      </c>
      <c r="B303" s="14"/>
      <c r="C303" s="20">
        <f t="shared" si="22"/>
        <v>4349301.5365471952</v>
      </c>
      <c r="D303" s="20">
        <f t="shared" si="19"/>
        <v>29357.785371693568</v>
      </c>
      <c r="E303" s="20">
        <v>61301</v>
      </c>
      <c r="F303" s="1">
        <f t="shared" si="20"/>
        <v>31943.214628306432</v>
      </c>
      <c r="G303" s="1">
        <f t="shared" si="21"/>
        <v>29357.785371693568</v>
      </c>
    </row>
    <row r="304" spans="1:7" x14ac:dyDescent="0.25">
      <c r="A304" s="4">
        <v>53787</v>
      </c>
      <c r="B304" s="14"/>
      <c r="C304" s="20">
        <f t="shared" si="22"/>
        <v>4317358.3219188889</v>
      </c>
      <c r="D304" s="20">
        <f t="shared" si="19"/>
        <v>29142.168672952499</v>
      </c>
      <c r="E304" s="20">
        <v>61301</v>
      </c>
      <c r="F304" s="1">
        <f t="shared" si="20"/>
        <v>32158.831327047501</v>
      </c>
      <c r="G304" s="1">
        <f t="shared" si="21"/>
        <v>29142.168672952499</v>
      </c>
    </row>
    <row r="305" spans="1:7" x14ac:dyDescent="0.25">
      <c r="A305" s="4">
        <v>53817</v>
      </c>
      <c r="B305" s="14"/>
      <c r="C305" s="20">
        <f t="shared" si="22"/>
        <v>4285199.4905918417</v>
      </c>
      <c r="D305" s="20">
        <f t="shared" si="19"/>
        <v>28925.096561494935</v>
      </c>
      <c r="E305" s="20">
        <v>61301</v>
      </c>
      <c r="F305" s="1">
        <f t="shared" si="20"/>
        <v>32375.903438505065</v>
      </c>
      <c r="G305" s="1">
        <f t="shared" si="21"/>
        <v>28925.096561494935</v>
      </c>
    </row>
    <row r="306" spans="1:7" x14ac:dyDescent="0.25">
      <c r="A306" s="4">
        <v>53848</v>
      </c>
      <c r="B306" s="14"/>
      <c r="C306" s="20">
        <f t="shared" si="22"/>
        <v>4252823.587153337</v>
      </c>
      <c r="D306" s="20">
        <f t="shared" si="19"/>
        <v>28706.559213285025</v>
      </c>
      <c r="E306" s="20">
        <v>61301</v>
      </c>
      <c r="F306" s="1">
        <f t="shared" si="20"/>
        <v>32594.440786714975</v>
      </c>
      <c r="G306" s="1">
        <f t="shared" si="21"/>
        <v>28706.559213285025</v>
      </c>
    </row>
    <row r="307" spans="1:7" x14ac:dyDescent="0.25">
      <c r="A307" s="4">
        <v>53878</v>
      </c>
      <c r="B307" s="14"/>
      <c r="C307" s="20">
        <f t="shared" si="22"/>
        <v>4220229.1463666223</v>
      </c>
      <c r="D307" s="20">
        <f t="shared" si="19"/>
        <v>28486.546737974702</v>
      </c>
      <c r="E307" s="20">
        <v>61301</v>
      </c>
      <c r="F307" s="1">
        <f t="shared" si="20"/>
        <v>32814.453262025301</v>
      </c>
      <c r="G307" s="1">
        <f t="shared" si="21"/>
        <v>28486.546737974702</v>
      </c>
    </row>
    <row r="308" spans="1:7" x14ac:dyDescent="0.25">
      <c r="A308" s="4">
        <v>53909</v>
      </c>
      <c r="B308" s="14"/>
      <c r="C308" s="20">
        <f t="shared" si="22"/>
        <v>4187414.6931045968</v>
      </c>
      <c r="D308" s="20">
        <f t="shared" si="19"/>
        <v>28265.049178456029</v>
      </c>
      <c r="E308" s="20">
        <v>61301</v>
      </c>
      <c r="F308" s="1">
        <f t="shared" si="20"/>
        <v>33035.950821543971</v>
      </c>
      <c r="G308" s="1">
        <f t="shared" si="21"/>
        <v>28265.049178456029</v>
      </c>
    </row>
    <row r="309" spans="1:7" x14ac:dyDescent="0.25">
      <c r="A309" s="4">
        <v>53940</v>
      </c>
      <c r="B309" s="14"/>
      <c r="C309" s="20">
        <f t="shared" si="22"/>
        <v>4154378.7422830528</v>
      </c>
      <c r="D309" s="20">
        <f t="shared" si="19"/>
        <v>28042.056510410606</v>
      </c>
      <c r="E309" s="20">
        <v>61301</v>
      </c>
      <c r="F309" s="1">
        <f t="shared" si="20"/>
        <v>33258.943489589394</v>
      </c>
      <c r="G309" s="1">
        <f t="shared" si="21"/>
        <v>28042.056510410606</v>
      </c>
    </row>
    <row r="310" spans="1:7" x14ac:dyDescent="0.25">
      <c r="A310" s="4">
        <v>53970</v>
      </c>
      <c r="B310" s="14"/>
      <c r="C310" s="20">
        <f t="shared" si="22"/>
        <v>4121119.7987934635</v>
      </c>
      <c r="D310" s="20">
        <f t="shared" si="19"/>
        <v>27817.558641855881</v>
      </c>
      <c r="E310" s="20">
        <v>61301</v>
      </c>
      <c r="F310" s="1">
        <f t="shared" si="20"/>
        <v>33483.441358144119</v>
      </c>
      <c r="G310" s="1">
        <f t="shared" si="21"/>
        <v>27817.558641855881</v>
      </c>
    </row>
    <row r="311" spans="1:7" x14ac:dyDescent="0.25">
      <c r="A311" s="4">
        <v>54001</v>
      </c>
      <c r="B311" s="14"/>
      <c r="C311" s="20">
        <f t="shared" si="22"/>
        <v>4087636.3574353196</v>
      </c>
      <c r="D311" s="20">
        <f t="shared" si="19"/>
        <v>27591.545412688411</v>
      </c>
      <c r="E311" s="20">
        <v>61301</v>
      </c>
      <c r="F311" s="1">
        <f t="shared" si="20"/>
        <v>33709.454587311586</v>
      </c>
      <c r="G311" s="1">
        <f t="shared" si="21"/>
        <v>27591.545412688411</v>
      </c>
    </row>
    <row r="312" spans="1:7" x14ac:dyDescent="0.25">
      <c r="A312" s="4">
        <v>54031</v>
      </c>
      <c r="B312" s="14"/>
      <c r="C312" s="20">
        <f t="shared" si="22"/>
        <v>4053926.9028480081</v>
      </c>
      <c r="D312" s="20">
        <f t="shared" si="19"/>
        <v>27364.006594224058</v>
      </c>
      <c r="E312" s="20">
        <v>61301</v>
      </c>
      <c r="F312" s="1">
        <f t="shared" si="20"/>
        <v>33936.993405775938</v>
      </c>
      <c r="G312" s="1">
        <f t="shared" si="21"/>
        <v>27364.006594224058</v>
      </c>
    </row>
    <row r="313" spans="1:7" x14ac:dyDescent="0.25">
      <c r="A313" s="4">
        <v>54062</v>
      </c>
      <c r="B313" s="14"/>
      <c r="C313" s="20">
        <f t="shared" si="22"/>
        <v>4019989.909442232</v>
      </c>
      <c r="D313" s="20">
        <f t="shared" si="19"/>
        <v>27134.931888735067</v>
      </c>
      <c r="E313" s="20">
        <v>61301</v>
      </c>
      <c r="F313" s="1">
        <f t="shared" si="20"/>
        <v>34166.068111264933</v>
      </c>
      <c r="G313" s="1">
        <f t="shared" si="21"/>
        <v>27134.931888735067</v>
      </c>
    </row>
    <row r="314" spans="1:7" x14ac:dyDescent="0.25">
      <c r="A314" s="4">
        <v>54093</v>
      </c>
      <c r="B314" s="14"/>
      <c r="C314" s="20">
        <f t="shared" si="22"/>
        <v>3985823.8413309669</v>
      </c>
      <c r="D314" s="20">
        <f t="shared" si="19"/>
        <v>26904.310928984025</v>
      </c>
      <c r="E314" s="20">
        <v>61301</v>
      </c>
      <c r="F314" s="1">
        <f t="shared" si="20"/>
        <v>34396.689071015979</v>
      </c>
      <c r="G314" s="1">
        <f t="shared" si="21"/>
        <v>26904.310928984025</v>
      </c>
    </row>
    <row r="315" spans="1:7" x14ac:dyDescent="0.25">
      <c r="A315" s="4">
        <v>54122</v>
      </c>
      <c r="B315" s="14"/>
      <c r="C315" s="20">
        <f t="shared" si="22"/>
        <v>3951427.152259951</v>
      </c>
      <c r="D315" s="20">
        <f t="shared" si="19"/>
        <v>26672.133277754667</v>
      </c>
      <c r="E315" s="20">
        <v>61301</v>
      </c>
      <c r="F315" s="1">
        <f t="shared" si="20"/>
        <v>34628.866722245337</v>
      </c>
      <c r="G315" s="1">
        <f t="shared" si="21"/>
        <v>26672.133277754667</v>
      </c>
    </row>
    <row r="316" spans="1:7" x14ac:dyDescent="0.25">
      <c r="A316" s="4">
        <v>54153</v>
      </c>
      <c r="B316" s="14"/>
      <c r="C316" s="20">
        <f t="shared" si="22"/>
        <v>3916798.2855377058</v>
      </c>
      <c r="D316" s="20">
        <f t="shared" si="19"/>
        <v>26438.388427379516</v>
      </c>
      <c r="E316" s="20">
        <v>61301</v>
      </c>
      <c r="F316" s="1">
        <f t="shared" si="20"/>
        <v>34862.611572620488</v>
      </c>
      <c r="G316" s="1">
        <f t="shared" si="21"/>
        <v>26438.388427379516</v>
      </c>
    </row>
    <row r="317" spans="1:7" x14ac:dyDescent="0.25">
      <c r="A317" s="4">
        <v>54183</v>
      </c>
      <c r="B317" s="14"/>
      <c r="C317" s="20">
        <f t="shared" si="22"/>
        <v>3881935.6739650853</v>
      </c>
      <c r="D317" s="20">
        <f t="shared" si="19"/>
        <v>26203.065799264325</v>
      </c>
      <c r="E317" s="20">
        <v>61301</v>
      </c>
      <c r="F317" s="1">
        <f t="shared" si="20"/>
        <v>35097.934200735675</v>
      </c>
      <c r="G317" s="1">
        <f t="shared" si="21"/>
        <v>26203.065799264325</v>
      </c>
    </row>
    <row r="318" spans="1:7" x14ac:dyDescent="0.25">
      <c r="A318" s="4">
        <v>54214</v>
      </c>
      <c r="B318" s="14"/>
      <c r="C318" s="20">
        <f t="shared" si="22"/>
        <v>3846837.7397643495</v>
      </c>
      <c r="D318" s="20">
        <f t="shared" si="19"/>
        <v>25966.154743409363</v>
      </c>
      <c r="E318" s="20">
        <v>61301</v>
      </c>
      <c r="F318" s="1">
        <f t="shared" si="20"/>
        <v>35334.845256590634</v>
      </c>
      <c r="G318" s="1">
        <f t="shared" si="21"/>
        <v>25966.154743409363</v>
      </c>
    </row>
    <row r="319" spans="1:7" x14ac:dyDescent="0.25">
      <c r="A319" s="4">
        <v>54244</v>
      </c>
      <c r="B319" s="14"/>
      <c r="C319" s="20">
        <f t="shared" si="22"/>
        <v>3811502.8945077588</v>
      </c>
      <c r="D319" s="20">
        <f t="shared" si="19"/>
        <v>25727.644537927375</v>
      </c>
      <c r="E319" s="20">
        <v>61301</v>
      </c>
      <c r="F319" s="1">
        <f t="shared" si="20"/>
        <v>35573.355462072621</v>
      </c>
      <c r="G319" s="1">
        <f t="shared" si="21"/>
        <v>25727.644537927375</v>
      </c>
    </row>
    <row r="320" spans="1:7" x14ac:dyDescent="0.25">
      <c r="A320" s="4">
        <v>54275</v>
      </c>
      <c r="B320" s="14"/>
      <c r="C320" s="20">
        <f t="shared" si="22"/>
        <v>3775929.5390456864</v>
      </c>
      <c r="D320" s="20">
        <f t="shared" si="19"/>
        <v>25487.52438855838</v>
      </c>
      <c r="E320" s="20">
        <v>61301</v>
      </c>
      <c r="F320" s="1">
        <f t="shared" si="20"/>
        <v>35813.475611441623</v>
      </c>
      <c r="G320" s="1">
        <f t="shared" si="21"/>
        <v>25487.52438855838</v>
      </c>
    </row>
    <row r="321" spans="1:7" x14ac:dyDescent="0.25">
      <c r="A321" s="4">
        <v>54306</v>
      </c>
      <c r="B321" s="14"/>
      <c r="C321" s="20">
        <f t="shared" si="22"/>
        <v>3740116.0634342446</v>
      </c>
      <c r="D321" s="20">
        <f t="shared" si="19"/>
        <v>25245.783428181152</v>
      </c>
      <c r="E321" s="20">
        <v>61301</v>
      </c>
      <c r="F321" s="1">
        <f t="shared" si="20"/>
        <v>36055.216571818848</v>
      </c>
      <c r="G321" s="1">
        <f t="shared" si="21"/>
        <v>25245.783428181152</v>
      </c>
    </row>
    <row r="322" spans="1:7" x14ac:dyDescent="0.25">
      <c r="A322" s="4">
        <v>54336</v>
      </c>
      <c r="B322" s="14"/>
      <c r="C322" s="20">
        <f t="shared" si="22"/>
        <v>3704060.8468624256</v>
      </c>
      <c r="D322" s="20">
        <f t="shared" si="19"/>
        <v>25002.410716321374</v>
      </c>
      <c r="E322" s="20">
        <v>61301</v>
      </c>
      <c r="F322" s="1">
        <f t="shared" si="20"/>
        <v>36298.589283678622</v>
      </c>
      <c r="G322" s="1">
        <f t="shared" si="21"/>
        <v>25002.410716321374</v>
      </c>
    </row>
    <row r="323" spans="1:7" x14ac:dyDescent="0.25">
      <c r="A323" s="4">
        <v>54367</v>
      </c>
      <c r="B323" s="14"/>
      <c r="C323" s="20">
        <f t="shared" si="22"/>
        <v>3667762.2575787469</v>
      </c>
      <c r="D323" s="20">
        <f t="shared" si="19"/>
        <v>24757.39523865654</v>
      </c>
      <c r="E323" s="20">
        <v>61301</v>
      </c>
      <c r="F323" s="1">
        <f t="shared" si="20"/>
        <v>36543.604761343464</v>
      </c>
      <c r="G323" s="1">
        <f t="shared" si="21"/>
        <v>24757.39523865654</v>
      </c>
    </row>
    <row r="324" spans="1:7" x14ac:dyDescent="0.25">
      <c r="A324" s="4">
        <v>54397</v>
      </c>
      <c r="B324" s="14"/>
      <c r="C324" s="20">
        <f t="shared" si="22"/>
        <v>3631218.6528174034</v>
      </c>
      <c r="D324" s="20">
        <f t="shared" si="19"/>
        <v>24510.725906517473</v>
      </c>
      <c r="E324" s="20">
        <v>61301</v>
      </c>
      <c r="F324" s="1">
        <f t="shared" si="20"/>
        <v>36790.274093482527</v>
      </c>
      <c r="G324" s="1">
        <f t="shared" si="21"/>
        <v>24510.725906517473</v>
      </c>
    </row>
    <row r="325" spans="1:7" x14ac:dyDescent="0.25">
      <c r="A325" s="4">
        <v>54428</v>
      </c>
      <c r="B325" s="14"/>
      <c r="C325" s="20">
        <f t="shared" si="22"/>
        <v>3594428.3787239208</v>
      </c>
      <c r="D325" s="20">
        <f t="shared" si="19"/>
        <v>24262.391556386468</v>
      </c>
      <c r="E325" s="20">
        <v>61301</v>
      </c>
      <c r="F325" s="1">
        <f t="shared" si="20"/>
        <v>37038.608443613528</v>
      </c>
      <c r="G325" s="1">
        <f t="shared" si="21"/>
        <v>24262.391556386468</v>
      </c>
    </row>
    <row r="326" spans="1:7" x14ac:dyDescent="0.25">
      <c r="A326" s="4">
        <v>54459</v>
      </c>
      <c r="B326" s="14"/>
      <c r="C326" s="20">
        <f t="shared" si="22"/>
        <v>3557389.7702803072</v>
      </c>
      <c r="D326" s="20">
        <f t="shared" si="19"/>
        <v>24012.380949392074</v>
      </c>
      <c r="E326" s="20">
        <v>61301</v>
      </c>
      <c r="F326" s="1">
        <f t="shared" si="20"/>
        <v>37288.619050607929</v>
      </c>
      <c r="G326" s="1">
        <f t="shared" si="21"/>
        <v>24012.380949392074</v>
      </c>
    </row>
    <row r="327" spans="1:7" x14ac:dyDescent="0.25">
      <c r="A327" s="4">
        <v>54487</v>
      </c>
      <c r="B327" s="14"/>
      <c r="C327" s="20">
        <f t="shared" si="22"/>
        <v>3520101.1512296991</v>
      </c>
      <c r="D327" s="20">
        <f t="shared" si="19"/>
        <v>23760.682770800471</v>
      </c>
      <c r="E327" s="20">
        <v>61301</v>
      </c>
      <c r="F327" s="1">
        <f t="shared" si="20"/>
        <v>37540.317229199529</v>
      </c>
      <c r="G327" s="1">
        <f t="shared" si="21"/>
        <v>23760.682770800471</v>
      </c>
    </row>
    <row r="328" spans="1:7" x14ac:dyDescent="0.25">
      <c r="A328" s="4">
        <v>54518</v>
      </c>
      <c r="B328" s="14"/>
      <c r="C328" s="20">
        <f t="shared" si="22"/>
        <v>3482560.8340004995</v>
      </c>
      <c r="D328" s="20">
        <f t="shared" ref="D328:D391" si="23">($C$1%*C328)/12</f>
        <v>23507.285629503371</v>
      </c>
      <c r="E328" s="20">
        <v>61301</v>
      </c>
      <c r="F328" s="1">
        <f t="shared" si="20"/>
        <v>37793.714370496629</v>
      </c>
      <c r="G328" s="1">
        <f t="shared" si="21"/>
        <v>23507.285629503371</v>
      </c>
    </row>
    <row r="329" spans="1:7" x14ac:dyDescent="0.25">
      <c r="A329" s="4">
        <v>54548</v>
      </c>
      <c r="B329" s="14"/>
      <c r="C329" s="20">
        <f t="shared" si="22"/>
        <v>3444767.1196300029</v>
      </c>
      <c r="D329" s="20">
        <f t="shared" si="23"/>
        <v>23252.178057502519</v>
      </c>
      <c r="E329" s="20">
        <v>61301</v>
      </c>
      <c r="F329" s="1">
        <f t="shared" si="20"/>
        <v>38048.821942497481</v>
      </c>
      <c r="G329" s="1">
        <f t="shared" si="21"/>
        <v>23252.178057502519</v>
      </c>
    </row>
    <row r="330" spans="1:7" x14ac:dyDescent="0.25">
      <c r="A330" s="4">
        <v>54579</v>
      </c>
      <c r="B330" s="14"/>
      <c r="C330" s="20">
        <f t="shared" si="22"/>
        <v>3406718.2976875054</v>
      </c>
      <c r="D330" s="20">
        <f t="shared" si="23"/>
        <v>22995.348509390664</v>
      </c>
      <c r="E330" s="20">
        <v>61301</v>
      </c>
      <c r="F330" s="1">
        <f t="shared" si="20"/>
        <v>38305.651490609336</v>
      </c>
      <c r="G330" s="1">
        <f t="shared" si="21"/>
        <v>22995.348509390664</v>
      </c>
    </row>
    <row r="331" spans="1:7" x14ac:dyDescent="0.25">
      <c r="A331" s="4">
        <v>54609</v>
      </c>
      <c r="B331" s="14"/>
      <c r="C331" s="20">
        <f t="shared" si="22"/>
        <v>3368412.6461968962</v>
      </c>
      <c r="D331" s="20">
        <f t="shared" si="23"/>
        <v>22736.78536182905</v>
      </c>
      <c r="E331" s="20">
        <v>61301</v>
      </c>
      <c r="F331" s="1">
        <f t="shared" si="20"/>
        <v>38564.214638170946</v>
      </c>
      <c r="G331" s="1">
        <f t="shared" si="21"/>
        <v>22736.78536182905</v>
      </c>
    </row>
    <row r="332" spans="1:7" x14ac:dyDescent="0.25">
      <c r="A332" s="4">
        <v>54640</v>
      </c>
      <c r="B332" s="14"/>
      <c r="C332" s="20">
        <f t="shared" si="22"/>
        <v>3329848.4315587254</v>
      </c>
      <c r="D332" s="20">
        <f t="shared" si="23"/>
        <v>22476.476913021397</v>
      </c>
      <c r="E332" s="20">
        <v>61301</v>
      </c>
      <c r="F332" s="1">
        <f t="shared" si="20"/>
        <v>38824.523086978603</v>
      </c>
      <c r="G332" s="1">
        <f t="shared" si="21"/>
        <v>22476.476913021397</v>
      </c>
    </row>
    <row r="333" spans="1:7" x14ac:dyDescent="0.25">
      <c r="A333" s="4">
        <v>54671</v>
      </c>
      <c r="B333" s="14"/>
      <c r="C333" s="20">
        <f t="shared" si="22"/>
        <v>3291023.9084717468</v>
      </c>
      <c r="D333" s="20">
        <f t="shared" si="23"/>
        <v>22214.411382184291</v>
      </c>
      <c r="E333" s="20">
        <v>61301</v>
      </c>
      <c r="F333" s="1">
        <f t="shared" si="20"/>
        <v>39086.588617815709</v>
      </c>
      <c r="G333" s="1">
        <f t="shared" si="21"/>
        <v>22214.411382184291</v>
      </c>
    </row>
    <row r="334" spans="1:7" x14ac:dyDescent="0.25">
      <c r="A334" s="4">
        <v>54701</v>
      </c>
      <c r="B334" s="14"/>
      <c r="C334" s="20">
        <f t="shared" si="22"/>
        <v>3251937.3198539312</v>
      </c>
      <c r="D334" s="20">
        <f t="shared" si="23"/>
        <v>21950.576909014038</v>
      </c>
      <c r="E334" s="20">
        <v>61301</v>
      </c>
      <c r="F334" s="1">
        <f t="shared" si="20"/>
        <v>39350.423090985962</v>
      </c>
      <c r="G334" s="1">
        <f t="shared" si="21"/>
        <v>21950.576909014038</v>
      </c>
    </row>
    <row r="335" spans="1:7" x14ac:dyDescent="0.25">
      <c r="A335" s="4">
        <v>54732</v>
      </c>
      <c r="B335" s="14"/>
      <c r="C335" s="20">
        <f t="shared" si="22"/>
        <v>3212586.8967629452</v>
      </c>
      <c r="D335" s="20">
        <f t="shared" si="23"/>
        <v>21684.961553149882</v>
      </c>
      <c r="E335" s="20">
        <v>61301</v>
      </c>
      <c r="F335" s="1">
        <f t="shared" si="20"/>
        <v>39616.038446850114</v>
      </c>
      <c r="G335" s="1">
        <f t="shared" si="21"/>
        <v>21684.961553149882</v>
      </c>
    </row>
    <row r="336" spans="1:7" x14ac:dyDescent="0.25">
      <c r="A336" s="4">
        <v>54762</v>
      </c>
      <c r="B336" s="14"/>
      <c r="C336" s="20">
        <f t="shared" si="22"/>
        <v>3172970.8583160951</v>
      </c>
      <c r="D336" s="20">
        <f t="shared" si="23"/>
        <v>21417.553293633642</v>
      </c>
      <c r="E336" s="20">
        <v>61301</v>
      </c>
      <c r="F336" s="1">
        <f t="shared" si="20"/>
        <v>39883.446706366361</v>
      </c>
      <c r="G336" s="1">
        <f t="shared" si="21"/>
        <v>21417.553293633642</v>
      </c>
    </row>
    <row r="337" spans="1:7" x14ac:dyDescent="0.25">
      <c r="A337" s="4">
        <v>54793</v>
      </c>
      <c r="B337" s="14"/>
      <c r="C337" s="20">
        <f t="shared" si="22"/>
        <v>3133087.4116097288</v>
      </c>
      <c r="D337" s="20">
        <f t="shared" si="23"/>
        <v>21148.34002836567</v>
      </c>
      <c r="E337" s="20">
        <v>61301</v>
      </c>
      <c r="F337" s="1">
        <f t="shared" si="20"/>
        <v>40152.659971634333</v>
      </c>
      <c r="G337" s="1">
        <f t="shared" si="21"/>
        <v>21148.34002836567</v>
      </c>
    </row>
    <row r="338" spans="1:7" x14ac:dyDescent="0.25">
      <c r="A338" s="4">
        <v>54824</v>
      </c>
      <c r="B338" s="14"/>
      <c r="C338" s="20">
        <f t="shared" si="22"/>
        <v>3092934.7516380944</v>
      </c>
      <c r="D338" s="20">
        <f t="shared" si="23"/>
        <v>20877.309573557137</v>
      </c>
      <c r="E338" s="20">
        <v>61301</v>
      </c>
      <c r="F338" s="1">
        <f t="shared" si="20"/>
        <v>40423.690426442859</v>
      </c>
      <c r="G338" s="1">
        <f t="shared" si="21"/>
        <v>20877.309573557137</v>
      </c>
    </row>
    <row r="339" spans="1:7" x14ac:dyDescent="0.25">
      <c r="A339" s="4">
        <v>54852</v>
      </c>
      <c r="B339" s="14"/>
      <c r="C339" s="20">
        <f t="shared" si="22"/>
        <v>3052511.0612116517</v>
      </c>
      <c r="D339" s="20">
        <f t="shared" si="23"/>
        <v>20604.44966317865</v>
      </c>
      <c r="E339" s="20">
        <v>61301</v>
      </c>
      <c r="F339" s="1">
        <f t="shared" si="20"/>
        <v>40696.550336821354</v>
      </c>
      <c r="G339" s="1">
        <f t="shared" si="21"/>
        <v>20604.44966317865</v>
      </c>
    </row>
    <row r="340" spans="1:7" x14ac:dyDescent="0.25">
      <c r="A340" s="4">
        <v>54883</v>
      </c>
      <c r="B340" s="14"/>
      <c r="C340" s="20">
        <f t="shared" si="22"/>
        <v>3011814.5108748302</v>
      </c>
      <c r="D340" s="20">
        <f t="shared" si="23"/>
        <v>20329.747948405104</v>
      </c>
      <c r="E340" s="20">
        <v>61301</v>
      </c>
      <c r="F340" s="1">
        <f t="shared" si="20"/>
        <v>40971.2520515949</v>
      </c>
      <c r="G340" s="1">
        <f t="shared" si="21"/>
        <v>20329.747948405104</v>
      </c>
    </row>
    <row r="341" spans="1:7" x14ac:dyDescent="0.25">
      <c r="A341" s="4">
        <v>54913</v>
      </c>
      <c r="B341" s="14"/>
      <c r="C341" s="20">
        <f t="shared" si="22"/>
        <v>2970843.2588232355</v>
      </c>
      <c r="D341" s="20">
        <f t="shared" si="23"/>
        <v>20053.191997056842</v>
      </c>
      <c r="E341" s="20">
        <v>61301</v>
      </c>
      <c r="F341" s="1">
        <f t="shared" si="20"/>
        <v>41247.808002943158</v>
      </c>
      <c r="G341" s="1">
        <f t="shared" si="21"/>
        <v>20053.191997056842</v>
      </c>
    </row>
    <row r="342" spans="1:7" x14ac:dyDescent="0.25">
      <c r="A342" s="4">
        <v>54944</v>
      </c>
      <c r="B342" s="14"/>
      <c r="C342" s="20">
        <f t="shared" si="22"/>
        <v>2929595.4508202923</v>
      </c>
      <c r="D342" s="20">
        <f t="shared" si="23"/>
        <v>19774.769293036974</v>
      </c>
      <c r="E342" s="20">
        <v>61301</v>
      </c>
      <c r="F342" s="1">
        <f t="shared" si="20"/>
        <v>41526.230706963026</v>
      </c>
      <c r="G342" s="1">
        <f t="shared" si="21"/>
        <v>19774.769293036974</v>
      </c>
    </row>
    <row r="343" spans="1:7" x14ac:dyDescent="0.25">
      <c r="A343" s="4">
        <v>54974</v>
      </c>
      <c r="B343" s="14"/>
      <c r="C343" s="20">
        <f t="shared" si="22"/>
        <v>2888069.2201133291</v>
      </c>
      <c r="D343" s="20">
        <f t="shared" si="23"/>
        <v>19494.467235764972</v>
      </c>
      <c r="E343" s="20">
        <v>61301</v>
      </c>
      <c r="F343" s="1">
        <f t="shared" si="20"/>
        <v>41806.532764235031</v>
      </c>
      <c r="G343" s="1">
        <f t="shared" si="21"/>
        <v>19494.467235764972</v>
      </c>
    </row>
    <row r="344" spans="1:7" x14ac:dyDescent="0.25">
      <c r="A344" s="4">
        <v>55005</v>
      </c>
      <c r="B344" s="14"/>
      <c r="C344" s="20">
        <f t="shared" si="22"/>
        <v>2846262.6873490941</v>
      </c>
      <c r="D344" s="20">
        <f t="shared" si="23"/>
        <v>19212.273139606386</v>
      </c>
      <c r="E344" s="20">
        <v>61301</v>
      </c>
      <c r="F344" s="1">
        <f t="shared" si="20"/>
        <v>42088.72686039361</v>
      </c>
      <c r="G344" s="1">
        <f t="shared" si="21"/>
        <v>19212.273139606386</v>
      </c>
    </row>
    <row r="345" spans="1:7" x14ac:dyDescent="0.25">
      <c r="A345" s="4">
        <v>55036</v>
      </c>
      <c r="B345" s="14"/>
      <c r="C345" s="20">
        <f t="shared" si="22"/>
        <v>2804173.9604887003</v>
      </c>
      <c r="D345" s="20">
        <f t="shared" si="23"/>
        <v>18928.174233298727</v>
      </c>
      <c r="E345" s="20">
        <v>61301</v>
      </c>
      <c r="F345" s="1">
        <f t="shared" si="20"/>
        <v>42372.825766701273</v>
      </c>
      <c r="G345" s="1">
        <f t="shared" si="21"/>
        <v>18928.174233298727</v>
      </c>
    </row>
    <row r="346" spans="1:7" x14ac:dyDescent="0.25">
      <c r="A346" s="4">
        <v>55066</v>
      </c>
      <c r="B346" s="14"/>
      <c r="C346" s="20">
        <f t="shared" si="22"/>
        <v>2761801.1347219991</v>
      </c>
      <c r="D346" s="20">
        <f t="shared" si="23"/>
        <v>18642.157659373494</v>
      </c>
      <c r="E346" s="20">
        <v>61301</v>
      </c>
      <c r="F346" s="1">
        <f t="shared" si="20"/>
        <v>42658.842340626506</v>
      </c>
      <c r="G346" s="1">
        <f t="shared" si="21"/>
        <v>18642.157659373494</v>
      </c>
    </row>
    <row r="347" spans="1:7" x14ac:dyDescent="0.25">
      <c r="A347" s="4">
        <v>55097</v>
      </c>
      <c r="B347" s="14"/>
      <c r="C347" s="20">
        <f t="shared" si="22"/>
        <v>2719142.2923813728</v>
      </c>
      <c r="D347" s="20">
        <f t="shared" si="23"/>
        <v>18354.210473574265</v>
      </c>
      <c r="E347" s="20">
        <v>61301</v>
      </c>
      <c r="F347" s="1">
        <f t="shared" si="20"/>
        <v>42946.789526425739</v>
      </c>
      <c r="G347" s="1">
        <f t="shared" si="21"/>
        <v>18354.210473574265</v>
      </c>
    </row>
    <row r="348" spans="1:7" x14ac:dyDescent="0.25">
      <c r="A348" s="4">
        <v>55127</v>
      </c>
      <c r="B348" s="14"/>
      <c r="C348" s="20">
        <f t="shared" si="22"/>
        <v>2676195.502854947</v>
      </c>
      <c r="D348" s="20">
        <f t="shared" si="23"/>
        <v>18064.31964427089</v>
      </c>
      <c r="E348" s="20">
        <v>61301</v>
      </c>
      <c r="F348" s="1">
        <f t="shared" si="20"/>
        <v>43236.680355729113</v>
      </c>
      <c r="G348" s="1">
        <f t="shared" si="21"/>
        <v>18064.31964427089</v>
      </c>
    </row>
    <row r="349" spans="1:7" x14ac:dyDescent="0.25">
      <c r="A349" s="4">
        <v>55158</v>
      </c>
      <c r="B349" s="14"/>
      <c r="C349" s="20">
        <f t="shared" si="22"/>
        <v>2632958.8224992179</v>
      </c>
      <c r="D349" s="20">
        <f t="shared" si="23"/>
        <v>17772.472051869721</v>
      </c>
      <c r="E349" s="20">
        <v>61301</v>
      </c>
      <c r="F349" s="1">
        <f t="shared" si="20"/>
        <v>43528.527948130279</v>
      </c>
      <c r="G349" s="1">
        <f t="shared" si="21"/>
        <v>17772.472051869721</v>
      </c>
    </row>
    <row r="350" spans="1:7" x14ac:dyDescent="0.25">
      <c r="A350" s="4">
        <v>55189</v>
      </c>
      <c r="B350" s="14"/>
      <c r="C350" s="20">
        <f t="shared" si="22"/>
        <v>2589430.2945510875</v>
      </c>
      <c r="D350" s="20">
        <f t="shared" si="23"/>
        <v>17478.65448821984</v>
      </c>
      <c r="E350" s="20">
        <v>61301</v>
      </c>
      <c r="F350" s="1">
        <f t="shared" si="20"/>
        <v>43822.345511780164</v>
      </c>
      <c r="G350" s="1">
        <f t="shared" si="21"/>
        <v>17478.65448821984</v>
      </c>
    </row>
    <row r="351" spans="1:7" x14ac:dyDescent="0.25">
      <c r="A351" s="4">
        <v>55217</v>
      </c>
      <c r="B351" s="14"/>
      <c r="C351" s="20">
        <f t="shared" si="22"/>
        <v>2545607.9490393074</v>
      </c>
      <c r="D351" s="20">
        <f t="shared" si="23"/>
        <v>17182.853656015326</v>
      </c>
      <c r="E351" s="20">
        <v>61301</v>
      </c>
      <c r="F351" s="1">
        <f t="shared" si="20"/>
        <v>44118.14634398467</v>
      </c>
      <c r="G351" s="1">
        <f t="shared" si="21"/>
        <v>17182.853656015326</v>
      </c>
    </row>
    <row r="352" spans="1:7" x14ac:dyDescent="0.25">
      <c r="A352" s="4">
        <v>55248</v>
      </c>
      <c r="B352" s="14"/>
      <c r="C352" s="20">
        <f t="shared" si="22"/>
        <v>2501489.8026953228</v>
      </c>
      <c r="D352" s="20">
        <f t="shared" si="23"/>
        <v>16885.05616819343</v>
      </c>
      <c r="E352" s="20">
        <v>61301</v>
      </c>
      <c r="F352" s="1">
        <f t="shared" si="20"/>
        <v>44415.943831806566</v>
      </c>
      <c r="G352" s="1">
        <f t="shared" si="21"/>
        <v>16885.05616819343</v>
      </c>
    </row>
    <row r="353" spans="1:7" x14ac:dyDescent="0.25">
      <c r="A353" s="4">
        <v>55278</v>
      </c>
      <c r="B353" s="14"/>
      <c r="C353" s="20">
        <f t="shared" si="22"/>
        <v>2457073.8588635162</v>
      </c>
      <c r="D353" s="20">
        <f t="shared" si="23"/>
        <v>16585.248547328734</v>
      </c>
      <c r="E353" s="20">
        <v>61301</v>
      </c>
      <c r="F353" s="1">
        <f t="shared" si="20"/>
        <v>44715.751452671262</v>
      </c>
      <c r="G353" s="1">
        <f t="shared" si="21"/>
        <v>16585.248547328734</v>
      </c>
    </row>
    <row r="354" spans="1:7" x14ac:dyDescent="0.25">
      <c r="A354" s="4">
        <v>55309</v>
      </c>
      <c r="B354" s="14"/>
      <c r="C354" s="20">
        <f t="shared" si="22"/>
        <v>2412358.1074108449</v>
      </c>
      <c r="D354" s="20">
        <f t="shared" si="23"/>
        <v>16283.417225023202</v>
      </c>
      <c r="E354" s="20">
        <v>61301</v>
      </c>
      <c r="F354" s="1">
        <f t="shared" si="20"/>
        <v>45017.5827749768</v>
      </c>
      <c r="G354" s="1">
        <f t="shared" si="21"/>
        <v>16283.417225023202</v>
      </c>
    </row>
    <row r="355" spans="1:7" x14ac:dyDescent="0.25">
      <c r="A355" s="4">
        <v>55339</v>
      </c>
      <c r="B355" s="14"/>
      <c r="C355" s="20">
        <f t="shared" si="22"/>
        <v>2367340.5246358681</v>
      </c>
      <c r="D355" s="20">
        <f t="shared" si="23"/>
        <v>15979.548541292112</v>
      </c>
      <c r="E355" s="20">
        <v>61301</v>
      </c>
      <c r="F355" s="1">
        <f t="shared" si="20"/>
        <v>45321.451458707888</v>
      </c>
      <c r="G355" s="1">
        <f t="shared" si="21"/>
        <v>15979.548541292112</v>
      </c>
    </row>
    <row r="356" spans="1:7" x14ac:dyDescent="0.25">
      <c r="A356" s="4">
        <v>55370</v>
      </c>
      <c r="B356" s="14"/>
      <c r="C356" s="20">
        <f t="shared" si="22"/>
        <v>2322019.0731771602</v>
      </c>
      <c r="D356" s="20">
        <f t="shared" si="23"/>
        <v>15673.628743945832</v>
      </c>
      <c r="E356" s="20">
        <v>61301</v>
      </c>
      <c r="F356" s="1">
        <f t="shared" si="20"/>
        <v>45627.371256054168</v>
      </c>
      <c r="G356" s="1">
        <f t="shared" si="21"/>
        <v>15673.628743945832</v>
      </c>
    </row>
    <row r="357" spans="1:7" x14ac:dyDescent="0.25">
      <c r="A357" s="4">
        <v>55401</v>
      </c>
      <c r="B357" s="14"/>
      <c r="C357" s="20">
        <f t="shared" si="22"/>
        <v>2276391.7019211059</v>
      </c>
      <c r="D357" s="20">
        <f t="shared" si="23"/>
        <v>15365.643987967465</v>
      </c>
      <c r="E357" s="20">
        <v>61301</v>
      </c>
      <c r="F357" s="1">
        <f t="shared" si="20"/>
        <v>45935.356012032535</v>
      </c>
      <c r="G357" s="1">
        <f t="shared" si="21"/>
        <v>15365.643987967465</v>
      </c>
    </row>
    <row r="358" spans="1:7" x14ac:dyDescent="0.25">
      <c r="A358" s="4">
        <v>55431</v>
      </c>
      <c r="B358" s="14"/>
      <c r="C358" s="20">
        <f t="shared" si="22"/>
        <v>2230456.3459090735</v>
      </c>
      <c r="D358" s="20">
        <f t="shared" si="23"/>
        <v>15055.580334886246</v>
      </c>
      <c r="E358" s="20">
        <v>61301</v>
      </c>
      <c r="F358" s="1">
        <f t="shared" si="20"/>
        <v>46245.419665113754</v>
      </c>
      <c r="G358" s="1">
        <f t="shared" si="21"/>
        <v>15055.580334886246</v>
      </c>
    </row>
    <row r="359" spans="1:7" x14ac:dyDescent="0.25">
      <c r="A359" s="4">
        <v>55462</v>
      </c>
      <c r="B359" s="14"/>
      <c r="C359" s="20">
        <f t="shared" si="22"/>
        <v>2184210.9262439599</v>
      </c>
      <c r="D359" s="20">
        <f t="shared" si="23"/>
        <v>14743.423752146729</v>
      </c>
      <c r="E359" s="20">
        <v>61301</v>
      </c>
      <c r="F359" s="1">
        <f t="shared" si="20"/>
        <v>46557.576247853271</v>
      </c>
      <c r="G359" s="1">
        <f t="shared" si="21"/>
        <v>14743.423752146729</v>
      </c>
    </row>
    <row r="360" spans="1:7" x14ac:dyDescent="0.25">
      <c r="A360" s="4">
        <v>55492</v>
      </c>
      <c r="B360" s="14"/>
      <c r="C360" s="20">
        <f t="shared" si="22"/>
        <v>2137653.3499961067</v>
      </c>
      <c r="D360" s="20">
        <f t="shared" si="23"/>
        <v>14429.160112473721</v>
      </c>
      <c r="E360" s="20">
        <v>61301</v>
      </c>
      <c r="F360" s="1">
        <f t="shared" si="20"/>
        <v>46871.839887526279</v>
      </c>
      <c r="G360" s="1">
        <f t="shared" si="21"/>
        <v>14429.160112473721</v>
      </c>
    </row>
    <row r="361" spans="1:7" x14ac:dyDescent="0.25">
      <c r="A361" s="4">
        <v>55523</v>
      </c>
      <c r="B361" s="14"/>
      <c r="C361" s="20">
        <f t="shared" si="22"/>
        <v>2090781.5101085803</v>
      </c>
      <c r="D361" s="20">
        <f t="shared" si="23"/>
        <v>14112.775193232917</v>
      </c>
      <c r="E361" s="20">
        <v>61301</v>
      </c>
      <c r="F361" s="1">
        <f t="shared" si="20"/>
        <v>47188.224806767081</v>
      </c>
      <c r="G361" s="1">
        <f t="shared" si="21"/>
        <v>14112.775193232917</v>
      </c>
    </row>
    <row r="362" spans="1:7" x14ac:dyDescent="0.25">
      <c r="A362" s="4">
        <v>55554</v>
      </c>
      <c r="B362" s="14"/>
      <c r="C362" s="20">
        <f t="shared" si="22"/>
        <v>2043593.2853018132</v>
      </c>
      <c r="D362" s="20">
        <f t="shared" si="23"/>
        <v>13794.254675787239</v>
      </c>
      <c r="E362" s="20">
        <v>61301</v>
      </c>
      <c r="F362" s="1">
        <f t="shared" si="20"/>
        <v>47506.745324212759</v>
      </c>
      <c r="G362" s="1">
        <f t="shared" si="21"/>
        <v>13794.254675787239</v>
      </c>
    </row>
    <row r="363" spans="1:7" x14ac:dyDescent="0.25">
      <c r="A363" s="4">
        <v>55583</v>
      </c>
      <c r="B363" s="14"/>
      <c r="C363" s="20">
        <f t="shared" si="22"/>
        <v>1996086.5399776003</v>
      </c>
      <c r="D363" s="20">
        <f t="shared" si="23"/>
        <v>13473.584144848801</v>
      </c>
      <c r="E363" s="20">
        <v>61301</v>
      </c>
      <c r="F363" s="1">
        <f t="shared" si="20"/>
        <v>47827.415855151201</v>
      </c>
      <c r="G363" s="1">
        <f t="shared" si="21"/>
        <v>13473.584144848801</v>
      </c>
    </row>
    <row r="364" spans="1:7" x14ac:dyDescent="0.25">
      <c r="A364" s="4">
        <v>55614</v>
      </c>
      <c r="B364" s="14"/>
      <c r="C364" s="20">
        <f t="shared" si="22"/>
        <v>1948259.1241224492</v>
      </c>
      <c r="D364" s="20">
        <f t="shared" si="23"/>
        <v>13150.749087826533</v>
      </c>
      <c r="E364" s="20">
        <v>61301</v>
      </c>
      <c r="F364" s="1">
        <f t="shared" si="20"/>
        <v>48150.250912173469</v>
      </c>
      <c r="G364" s="1">
        <f t="shared" si="21"/>
        <v>13150.749087826533</v>
      </c>
    </row>
    <row r="365" spans="1:7" x14ac:dyDescent="0.25">
      <c r="A365" s="4">
        <v>55644</v>
      </c>
      <c r="B365" s="14"/>
      <c r="C365" s="20">
        <f t="shared" si="22"/>
        <v>1900108.8732102758</v>
      </c>
      <c r="D365" s="20">
        <f t="shared" si="23"/>
        <v>12825.734894169362</v>
      </c>
      <c r="E365" s="20">
        <v>61301</v>
      </c>
      <c r="F365" s="1">
        <f t="shared" ref="F365:F428" si="24">E365-D365</f>
        <v>48475.265105830636</v>
      </c>
      <c r="G365" s="1">
        <f t="shared" ref="G365:G428" si="25">D365</f>
        <v>12825.734894169362</v>
      </c>
    </row>
    <row r="366" spans="1:7" x14ac:dyDescent="0.25">
      <c r="A366" s="4">
        <v>55675</v>
      </c>
      <c r="B366" s="14"/>
      <c r="C366" s="20">
        <f t="shared" ref="C366:C429" si="26">C365-F365-H366</f>
        <v>1851633.608104445</v>
      </c>
      <c r="D366" s="20">
        <f t="shared" si="23"/>
        <v>12498.526854705005</v>
      </c>
      <c r="E366" s="20">
        <v>61301</v>
      </c>
      <c r="F366" s="1">
        <f t="shared" si="24"/>
        <v>48802.473145294993</v>
      </c>
      <c r="G366" s="1">
        <f t="shared" si="25"/>
        <v>12498.526854705005</v>
      </c>
    </row>
    <row r="367" spans="1:7" x14ac:dyDescent="0.25">
      <c r="A367" s="4">
        <v>55705</v>
      </c>
      <c r="B367" s="14"/>
      <c r="C367" s="20">
        <f t="shared" si="26"/>
        <v>1802831.1349591501</v>
      </c>
      <c r="D367" s="20">
        <f t="shared" si="23"/>
        <v>12169.110160974264</v>
      </c>
      <c r="E367" s="20">
        <v>61301</v>
      </c>
      <c r="F367" s="1">
        <f t="shared" si="24"/>
        <v>49131.889839025738</v>
      </c>
      <c r="G367" s="1">
        <f t="shared" si="25"/>
        <v>12169.110160974264</v>
      </c>
    </row>
    <row r="368" spans="1:7" x14ac:dyDescent="0.25">
      <c r="A368" s="4">
        <v>55736</v>
      </c>
      <c r="B368" s="14"/>
      <c r="C368" s="20">
        <f t="shared" si="26"/>
        <v>1753699.2451201244</v>
      </c>
      <c r="D368" s="20">
        <f t="shared" si="23"/>
        <v>11837.469904560841</v>
      </c>
      <c r="E368" s="20">
        <v>61301</v>
      </c>
      <c r="F368" s="1">
        <f t="shared" si="24"/>
        <v>49463.530095439157</v>
      </c>
      <c r="G368" s="1">
        <f t="shared" si="25"/>
        <v>11837.469904560841</v>
      </c>
    </row>
    <row r="369" spans="1:7" x14ac:dyDescent="0.25">
      <c r="A369" s="4">
        <v>55767</v>
      </c>
      <c r="B369" s="14"/>
      <c r="C369" s="20">
        <f t="shared" si="26"/>
        <v>1704235.7150246853</v>
      </c>
      <c r="D369" s="20">
        <f t="shared" si="23"/>
        <v>11503.591076416626</v>
      </c>
      <c r="E369" s="20">
        <v>61301</v>
      </c>
      <c r="F369" s="1">
        <f t="shared" si="24"/>
        <v>49797.408923583374</v>
      </c>
      <c r="G369" s="1">
        <f t="shared" si="25"/>
        <v>11503.591076416626</v>
      </c>
    </row>
    <row r="370" spans="1:7" x14ac:dyDescent="0.25">
      <c r="A370" s="4">
        <v>55797</v>
      </c>
      <c r="B370" s="14"/>
      <c r="C370" s="20">
        <f t="shared" si="26"/>
        <v>1654438.3061011019</v>
      </c>
      <c r="D370" s="20">
        <f t="shared" si="23"/>
        <v>11167.458566182439</v>
      </c>
      <c r="E370" s="20">
        <v>61301</v>
      </c>
      <c r="F370" s="1">
        <f t="shared" si="24"/>
        <v>50133.541433817561</v>
      </c>
      <c r="G370" s="1">
        <f t="shared" si="25"/>
        <v>11167.458566182439</v>
      </c>
    </row>
    <row r="371" spans="1:7" x14ac:dyDescent="0.25">
      <c r="A371" s="4">
        <v>55828</v>
      </c>
      <c r="B371" s="14"/>
      <c r="C371" s="20">
        <f t="shared" si="26"/>
        <v>1604304.7646672844</v>
      </c>
      <c r="D371" s="20">
        <f t="shared" si="23"/>
        <v>10829.05716150417</v>
      </c>
      <c r="E371" s="20">
        <v>61301</v>
      </c>
      <c r="F371" s="1">
        <f t="shared" si="24"/>
        <v>50471.94283849583</v>
      </c>
      <c r="G371" s="1">
        <f t="shared" si="25"/>
        <v>10829.05716150417</v>
      </c>
    </row>
    <row r="372" spans="1:7" x14ac:dyDescent="0.25">
      <c r="A372" s="4">
        <v>55858</v>
      </c>
      <c r="B372" s="14"/>
      <c r="C372" s="20">
        <f t="shared" si="26"/>
        <v>1553832.8218287886</v>
      </c>
      <c r="D372" s="20">
        <f t="shared" si="23"/>
        <v>10488.371547344324</v>
      </c>
      <c r="E372" s="20">
        <v>61301</v>
      </c>
      <c r="F372" s="1">
        <f t="shared" si="24"/>
        <v>50812.628452655677</v>
      </c>
      <c r="G372" s="1">
        <f t="shared" si="25"/>
        <v>10488.371547344324</v>
      </c>
    </row>
    <row r="373" spans="1:7" x14ac:dyDescent="0.25">
      <c r="A373" s="4">
        <v>55889</v>
      </c>
      <c r="B373" s="14"/>
      <c r="C373" s="20">
        <f t="shared" si="26"/>
        <v>1503020.193376133</v>
      </c>
      <c r="D373" s="20">
        <f t="shared" si="23"/>
        <v>10145.386305288897</v>
      </c>
      <c r="E373" s="20">
        <v>61301</v>
      </c>
      <c r="F373" s="1">
        <f t="shared" si="24"/>
        <v>51155.613694711101</v>
      </c>
      <c r="G373" s="1">
        <f t="shared" si="25"/>
        <v>10145.386305288897</v>
      </c>
    </row>
    <row r="374" spans="1:7" x14ac:dyDescent="0.25">
      <c r="A374" s="4">
        <v>55920</v>
      </c>
      <c r="B374" s="14"/>
      <c r="C374" s="20">
        <f t="shared" si="26"/>
        <v>1451864.5796814219</v>
      </c>
      <c r="D374" s="20">
        <f t="shared" si="23"/>
        <v>9800.0859128495977</v>
      </c>
      <c r="E374" s="20">
        <v>61301</v>
      </c>
      <c r="F374" s="1">
        <f t="shared" si="24"/>
        <v>51500.914087150406</v>
      </c>
      <c r="G374" s="1">
        <f t="shared" si="25"/>
        <v>9800.0859128495977</v>
      </c>
    </row>
    <row r="375" spans="1:7" x14ac:dyDescent="0.25">
      <c r="A375" s="4">
        <v>55948</v>
      </c>
      <c r="B375" s="14"/>
      <c r="C375" s="20">
        <f t="shared" si="26"/>
        <v>1400363.6655942714</v>
      </c>
      <c r="D375" s="20">
        <f t="shared" si="23"/>
        <v>9452.4547427613325</v>
      </c>
      <c r="E375" s="20">
        <v>61301</v>
      </c>
      <c r="F375" s="1">
        <f t="shared" si="24"/>
        <v>51848.545257238671</v>
      </c>
      <c r="G375" s="1">
        <f t="shared" si="25"/>
        <v>9452.4547427613325</v>
      </c>
    </row>
    <row r="376" spans="1:7" x14ac:dyDescent="0.25">
      <c r="A376" s="4">
        <v>55979</v>
      </c>
      <c r="B376" s="14"/>
      <c r="C376" s="20">
        <f t="shared" si="26"/>
        <v>1348515.1203370327</v>
      </c>
      <c r="D376" s="20">
        <f t="shared" si="23"/>
        <v>9102.4770622749711</v>
      </c>
      <c r="E376" s="20">
        <v>61301</v>
      </c>
      <c r="F376" s="1">
        <f t="shared" si="24"/>
        <v>52198.522937725029</v>
      </c>
      <c r="G376" s="1">
        <f t="shared" si="25"/>
        <v>9102.4770622749711</v>
      </c>
    </row>
    <row r="377" spans="1:7" x14ac:dyDescent="0.25">
      <c r="A377" s="4">
        <v>56009</v>
      </c>
      <c r="B377" s="14"/>
      <c r="C377" s="20">
        <f t="shared" si="26"/>
        <v>1296316.5973993076</v>
      </c>
      <c r="D377" s="20">
        <f t="shared" si="23"/>
        <v>8750.1370324453273</v>
      </c>
      <c r="E377" s="20">
        <v>61301</v>
      </c>
      <c r="F377" s="1">
        <f t="shared" si="24"/>
        <v>52550.862967554669</v>
      </c>
      <c r="G377" s="1">
        <f t="shared" si="25"/>
        <v>8750.1370324453273</v>
      </c>
    </row>
    <row r="378" spans="1:7" x14ac:dyDescent="0.25">
      <c r="A378" s="4">
        <v>56040</v>
      </c>
      <c r="B378" s="14"/>
      <c r="C378" s="20">
        <f t="shared" si="26"/>
        <v>1243765.7344317529</v>
      </c>
      <c r="D378" s="20">
        <f t="shared" si="23"/>
        <v>8395.4187074143319</v>
      </c>
      <c r="E378" s="20">
        <v>61301</v>
      </c>
      <c r="F378" s="1">
        <f t="shared" si="24"/>
        <v>52905.581292585666</v>
      </c>
      <c r="G378" s="1">
        <f t="shared" si="25"/>
        <v>8395.4187074143319</v>
      </c>
    </row>
    <row r="379" spans="1:7" x14ac:dyDescent="0.25">
      <c r="A379" s="4">
        <v>56070</v>
      </c>
      <c r="B379" s="14"/>
      <c r="C379" s="20">
        <f t="shared" si="26"/>
        <v>1190860.1531391672</v>
      </c>
      <c r="D379" s="20">
        <f t="shared" si="23"/>
        <v>8038.3060336893795</v>
      </c>
      <c r="E379" s="20">
        <v>61301</v>
      </c>
      <c r="F379" s="1">
        <f t="shared" si="24"/>
        <v>53262.693966310617</v>
      </c>
      <c r="G379" s="1">
        <f t="shared" si="25"/>
        <v>8038.3060336893795</v>
      </c>
    </row>
    <row r="380" spans="1:7" x14ac:dyDescent="0.25">
      <c r="A380" s="4">
        <v>56101</v>
      </c>
      <c r="B380" s="14"/>
      <c r="C380" s="20">
        <f t="shared" si="26"/>
        <v>1137597.4591728565</v>
      </c>
      <c r="D380" s="20">
        <f t="shared" si="23"/>
        <v>7678.7828494167816</v>
      </c>
      <c r="E380" s="20">
        <v>61301</v>
      </c>
      <c r="F380" s="1">
        <f t="shared" si="24"/>
        <v>53622.217150583216</v>
      </c>
      <c r="G380" s="1">
        <f t="shared" si="25"/>
        <v>7678.7828494167816</v>
      </c>
    </row>
    <row r="381" spans="1:7" x14ac:dyDescent="0.25">
      <c r="A381" s="4">
        <v>56132</v>
      </c>
      <c r="B381" s="14"/>
      <c r="C381" s="20">
        <f t="shared" si="26"/>
        <v>1083975.2420222734</v>
      </c>
      <c r="D381" s="20">
        <f t="shared" si="23"/>
        <v>7316.8328836503451</v>
      </c>
      <c r="E381" s="20">
        <v>61301</v>
      </c>
      <c r="F381" s="1">
        <f t="shared" si="24"/>
        <v>53984.167116349658</v>
      </c>
      <c r="G381" s="1">
        <f t="shared" si="25"/>
        <v>7316.8328836503451</v>
      </c>
    </row>
    <row r="382" spans="1:7" x14ac:dyDescent="0.25">
      <c r="A382" s="4">
        <v>56162</v>
      </c>
      <c r="B382" s="14"/>
      <c r="C382" s="20">
        <f t="shared" si="26"/>
        <v>1029991.0749059237</v>
      </c>
      <c r="D382" s="20">
        <f t="shared" si="23"/>
        <v>6952.4397556149852</v>
      </c>
      <c r="E382" s="20">
        <v>61301</v>
      </c>
      <c r="F382" s="1">
        <f t="shared" si="24"/>
        <v>54348.560244385015</v>
      </c>
      <c r="G382" s="1">
        <f t="shared" si="25"/>
        <v>6952.4397556149852</v>
      </c>
    </row>
    <row r="383" spans="1:7" x14ac:dyDescent="0.25">
      <c r="A383" s="4">
        <v>56193</v>
      </c>
      <c r="B383" s="14"/>
      <c r="C383" s="20">
        <f t="shared" si="26"/>
        <v>975642.51466153865</v>
      </c>
      <c r="D383" s="20">
        <f t="shared" si="23"/>
        <v>6585.5869739653863</v>
      </c>
      <c r="E383" s="20">
        <v>61301</v>
      </c>
      <c r="F383" s="1">
        <f t="shared" si="24"/>
        <v>54715.413026034614</v>
      </c>
      <c r="G383" s="1">
        <f t="shared" si="25"/>
        <v>6585.5869739653863</v>
      </c>
    </row>
    <row r="384" spans="1:7" x14ac:dyDescent="0.25">
      <c r="A384" s="4">
        <v>56223</v>
      </c>
      <c r="B384" s="14"/>
      <c r="C384" s="20">
        <f t="shared" si="26"/>
        <v>920927.10163550405</v>
      </c>
      <c r="D384" s="20">
        <f t="shared" si="23"/>
        <v>6216.2579360396521</v>
      </c>
      <c r="E384" s="20">
        <v>61301</v>
      </c>
      <c r="F384" s="1">
        <f t="shared" si="24"/>
        <v>55084.742063960352</v>
      </c>
      <c r="G384" s="1">
        <f t="shared" si="25"/>
        <v>6216.2579360396521</v>
      </c>
    </row>
    <row r="385" spans="1:7" x14ac:dyDescent="0.25">
      <c r="A385" s="4">
        <v>56254</v>
      </c>
      <c r="B385" s="14"/>
      <c r="C385" s="20">
        <f t="shared" si="26"/>
        <v>865842.35957154376</v>
      </c>
      <c r="D385" s="20">
        <f t="shared" si="23"/>
        <v>5844.4359271079202</v>
      </c>
      <c r="E385" s="20">
        <v>61301</v>
      </c>
      <c r="F385" s="1">
        <f t="shared" si="24"/>
        <v>55456.564072892077</v>
      </c>
      <c r="G385" s="1">
        <f t="shared" si="25"/>
        <v>5844.4359271079202</v>
      </c>
    </row>
    <row r="386" spans="1:7" x14ac:dyDescent="0.25">
      <c r="A386" s="4">
        <v>56285</v>
      </c>
      <c r="B386" s="14"/>
      <c r="C386" s="20">
        <f t="shared" si="26"/>
        <v>810385.79549865169</v>
      </c>
      <c r="D386" s="20">
        <f t="shared" si="23"/>
        <v>5470.1041196158985</v>
      </c>
      <c r="E386" s="20">
        <v>61301</v>
      </c>
      <c r="F386" s="1">
        <f t="shared" si="24"/>
        <v>55830.895880384101</v>
      </c>
      <c r="G386" s="1">
        <f t="shared" si="25"/>
        <v>5470.1041196158985</v>
      </c>
    </row>
    <row r="387" spans="1:7" x14ac:dyDescent="0.25">
      <c r="A387" s="4">
        <v>56313</v>
      </c>
      <c r="B387" s="14"/>
      <c r="C387" s="20">
        <f t="shared" si="26"/>
        <v>754554.89961826755</v>
      </c>
      <c r="D387" s="20">
        <f t="shared" si="23"/>
        <v>5093.2455724233059</v>
      </c>
      <c r="E387" s="20">
        <v>61301</v>
      </c>
      <c r="F387" s="1">
        <f t="shared" si="24"/>
        <v>56207.754427576692</v>
      </c>
      <c r="G387" s="1">
        <f t="shared" si="25"/>
        <v>5093.2455724233059</v>
      </c>
    </row>
    <row r="388" spans="1:7" x14ac:dyDescent="0.25">
      <c r="A388" s="4">
        <v>56344</v>
      </c>
      <c r="B388" s="14"/>
      <c r="C388" s="20">
        <f t="shared" si="26"/>
        <v>698347.14519069088</v>
      </c>
      <c r="D388" s="20">
        <f t="shared" si="23"/>
        <v>4713.8432300371633</v>
      </c>
      <c r="E388" s="20">
        <v>61301</v>
      </c>
      <c r="F388" s="1">
        <f t="shared" si="24"/>
        <v>56587.156769962836</v>
      </c>
      <c r="G388" s="1">
        <f t="shared" si="25"/>
        <v>4713.8432300371633</v>
      </c>
    </row>
    <row r="389" spans="1:7" x14ac:dyDescent="0.25">
      <c r="A389" s="4">
        <v>56374</v>
      </c>
      <c r="B389" s="14"/>
      <c r="C389" s="20">
        <f t="shared" si="26"/>
        <v>641759.98842072801</v>
      </c>
      <c r="D389" s="20">
        <f t="shared" si="23"/>
        <v>4331.8799218399145</v>
      </c>
      <c r="E389" s="20">
        <v>61301</v>
      </c>
      <c r="F389" s="1">
        <f t="shared" si="24"/>
        <v>56969.120078160086</v>
      </c>
      <c r="G389" s="1">
        <f t="shared" si="25"/>
        <v>4331.8799218399145</v>
      </c>
    </row>
    <row r="390" spans="1:7" x14ac:dyDescent="0.25">
      <c r="A390" s="4">
        <v>56405</v>
      </c>
      <c r="B390" s="14"/>
      <c r="C390" s="20">
        <f t="shared" si="26"/>
        <v>584790.86834256793</v>
      </c>
      <c r="D390" s="20">
        <f t="shared" si="23"/>
        <v>3947.3383613123337</v>
      </c>
      <c r="E390" s="20">
        <v>61301</v>
      </c>
      <c r="F390" s="1">
        <f t="shared" si="24"/>
        <v>57353.661638687663</v>
      </c>
      <c r="G390" s="1">
        <f t="shared" si="25"/>
        <v>3947.3383613123337</v>
      </c>
    </row>
    <row r="391" spans="1:7" x14ac:dyDescent="0.25">
      <c r="A391" s="4">
        <v>56435</v>
      </c>
      <c r="B391" s="14"/>
      <c r="C391" s="20">
        <f t="shared" si="26"/>
        <v>527437.20670388022</v>
      </c>
      <c r="D391" s="20">
        <f t="shared" si="23"/>
        <v>3560.201145251192</v>
      </c>
      <c r="E391" s="20">
        <v>61301</v>
      </c>
      <c r="F391" s="1">
        <f t="shared" si="24"/>
        <v>57740.798854748806</v>
      </c>
      <c r="G391" s="1">
        <f t="shared" si="25"/>
        <v>3560.201145251192</v>
      </c>
    </row>
    <row r="392" spans="1:7" x14ac:dyDescent="0.25">
      <c r="A392" s="4">
        <v>56466</v>
      </c>
      <c r="B392" s="14"/>
      <c r="C392" s="20">
        <f t="shared" si="26"/>
        <v>469696.40784913138</v>
      </c>
      <c r="D392" s="20">
        <f t="shared" ref="D392:D455" si="27">($C$1%*C392)/12</f>
        <v>3170.4507529816369</v>
      </c>
      <c r="E392" s="20">
        <v>61301</v>
      </c>
      <c r="F392" s="1">
        <f t="shared" si="24"/>
        <v>58130.54924701836</v>
      </c>
      <c r="G392" s="1">
        <f t="shared" si="25"/>
        <v>3170.4507529816369</v>
      </c>
    </row>
    <row r="393" spans="1:7" x14ac:dyDescent="0.25">
      <c r="A393" s="4">
        <v>56497</v>
      </c>
      <c r="B393" s="14"/>
      <c r="C393" s="20">
        <f t="shared" si="26"/>
        <v>411565.85860211303</v>
      </c>
      <c r="D393" s="20">
        <f t="shared" si="27"/>
        <v>2778.0695455642631</v>
      </c>
      <c r="E393" s="20">
        <v>61301</v>
      </c>
      <c r="F393" s="1">
        <f t="shared" si="24"/>
        <v>58522.930454435736</v>
      </c>
      <c r="G393" s="1">
        <f t="shared" si="25"/>
        <v>2778.0695455642631</v>
      </c>
    </row>
    <row r="394" spans="1:7" x14ac:dyDescent="0.25">
      <c r="A394" s="4">
        <v>56527</v>
      </c>
      <c r="B394" s="14"/>
      <c r="C394" s="20">
        <f t="shared" si="26"/>
        <v>353042.92814767727</v>
      </c>
      <c r="D394" s="20">
        <f t="shared" si="27"/>
        <v>2383.0397649968218</v>
      </c>
      <c r="E394" s="20">
        <v>61301</v>
      </c>
      <c r="F394" s="1">
        <f t="shared" si="24"/>
        <v>58917.960235003178</v>
      </c>
      <c r="G394" s="1">
        <f t="shared" si="25"/>
        <v>2383.0397649968218</v>
      </c>
    </row>
    <row r="395" spans="1:7" x14ac:dyDescent="0.25">
      <c r="A395" s="4">
        <v>56558</v>
      </c>
      <c r="B395" s="14"/>
      <c r="C395" s="20">
        <f t="shared" si="26"/>
        <v>294124.96791267407</v>
      </c>
      <c r="D395" s="20">
        <f t="shared" si="27"/>
        <v>1985.34353341055</v>
      </c>
      <c r="E395" s="20">
        <v>61301</v>
      </c>
      <c r="F395" s="1">
        <f t="shared" si="24"/>
        <v>59315.656466589448</v>
      </c>
      <c r="G395" s="1">
        <f t="shared" si="25"/>
        <v>1985.34353341055</v>
      </c>
    </row>
    <row r="396" spans="1:7" x14ac:dyDescent="0.25">
      <c r="A396" s="4">
        <v>56588</v>
      </c>
      <c r="B396" s="14"/>
      <c r="C396" s="20">
        <f t="shared" si="26"/>
        <v>234809.31144608461</v>
      </c>
      <c r="D396" s="20">
        <f t="shared" si="27"/>
        <v>1584.9628522610712</v>
      </c>
      <c r="E396" s="20">
        <v>61301</v>
      </c>
      <c r="F396" s="1">
        <f t="shared" si="24"/>
        <v>59716.037147738927</v>
      </c>
      <c r="G396" s="1">
        <f t="shared" si="25"/>
        <v>1584.9628522610712</v>
      </c>
    </row>
    <row r="397" spans="1:7" x14ac:dyDescent="0.25">
      <c r="A397" s="4">
        <v>56619</v>
      </c>
      <c r="B397" s="14"/>
      <c r="C397" s="20">
        <f t="shared" si="26"/>
        <v>175093.27429834567</v>
      </c>
      <c r="D397" s="20">
        <f t="shared" si="27"/>
        <v>1181.8796015138334</v>
      </c>
      <c r="E397" s="20">
        <v>61301</v>
      </c>
      <c r="F397" s="1">
        <f t="shared" si="24"/>
        <v>60119.120398486164</v>
      </c>
      <c r="G397" s="1">
        <f t="shared" si="25"/>
        <v>1181.8796015138334</v>
      </c>
    </row>
    <row r="398" spans="1:7" x14ac:dyDescent="0.25">
      <c r="A398" s="4">
        <v>56650</v>
      </c>
      <c r="B398" s="14"/>
      <c r="C398" s="20">
        <f t="shared" si="26"/>
        <v>114974.15389985951</v>
      </c>
      <c r="D398" s="20">
        <f t="shared" si="27"/>
        <v>776.0755388240517</v>
      </c>
      <c r="E398" s="20">
        <v>61301</v>
      </c>
      <c r="F398" s="1">
        <f t="shared" si="24"/>
        <v>60524.92446117595</v>
      </c>
      <c r="G398" s="1">
        <f t="shared" si="25"/>
        <v>776.0755388240517</v>
      </c>
    </row>
    <row r="399" spans="1:7" x14ac:dyDescent="0.25">
      <c r="A399" s="4">
        <v>56678</v>
      </c>
      <c r="B399" s="14"/>
      <c r="C399" s="20">
        <f t="shared" si="26"/>
        <v>54449.229438683557</v>
      </c>
      <c r="D399" s="20">
        <f t="shared" si="27"/>
        <v>367.53229871111398</v>
      </c>
      <c r="E399" s="20">
        <v>61301</v>
      </c>
      <c r="F399" s="1">
        <f t="shared" si="24"/>
        <v>60933.467701288886</v>
      </c>
      <c r="G399" s="1">
        <f t="shared" si="25"/>
        <v>367.53229871111398</v>
      </c>
    </row>
    <row r="400" spans="1:7" x14ac:dyDescent="0.25">
      <c r="A400" s="4">
        <v>56709</v>
      </c>
      <c r="B400" s="14"/>
      <c r="C400" s="20">
        <f t="shared" si="26"/>
        <v>-6484.2382626053295</v>
      </c>
      <c r="D400" s="20">
        <f t="shared" si="27"/>
        <v>-43.768608272585972</v>
      </c>
      <c r="E400" s="20">
        <v>61301</v>
      </c>
      <c r="F400" s="1">
        <f t="shared" si="24"/>
        <v>61344.768608272585</v>
      </c>
      <c r="G400" s="1">
        <f t="shared" si="25"/>
        <v>-43.768608272585972</v>
      </c>
    </row>
    <row r="401" spans="1:7" x14ac:dyDescent="0.25">
      <c r="A401" s="4">
        <v>56739</v>
      </c>
      <c r="B401" s="14"/>
      <c r="C401" s="20">
        <f t="shared" si="26"/>
        <v>-67829.006870877914</v>
      </c>
      <c r="D401" s="20">
        <f t="shared" si="27"/>
        <v>-457.84579637842597</v>
      </c>
      <c r="E401" s="20">
        <v>61301</v>
      </c>
      <c r="F401" s="1">
        <f t="shared" si="24"/>
        <v>61758.845796378424</v>
      </c>
      <c r="G401" s="1">
        <f t="shared" si="25"/>
        <v>-457.84579637842597</v>
      </c>
    </row>
    <row r="402" spans="1:7" x14ac:dyDescent="0.25">
      <c r="A402" s="4">
        <v>56770</v>
      </c>
      <c r="B402" s="14"/>
      <c r="C402" s="20">
        <f t="shared" si="26"/>
        <v>-129587.85266725635</v>
      </c>
      <c r="D402" s="20">
        <f t="shared" si="27"/>
        <v>-874.71800550398029</v>
      </c>
      <c r="E402" s="20">
        <v>61301</v>
      </c>
      <c r="F402" s="1">
        <f t="shared" si="24"/>
        <v>62175.718005503979</v>
      </c>
      <c r="G402" s="1">
        <f t="shared" si="25"/>
        <v>-874.71800550398029</v>
      </c>
    </row>
    <row r="403" spans="1:7" x14ac:dyDescent="0.25">
      <c r="A403" s="4">
        <v>56800</v>
      </c>
      <c r="B403" s="14"/>
      <c r="C403" s="20">
        <f t="shared" si="26"/>
        <v>-191763.57067276031</v>
      </c>
      <c r="D403" s="20">
        <f t="shared" si="27"/>
        <v>-1294.4041020411321</v>
      </c>
      <c r="E403" s="20">
        <v>61301</v>
      </c>
      <c r="F403" s="1">
        <f t="shared" si="24"/>
        <v>62595.404102041131</v>
      </c>
      <c r="G403" s="1">
        <f t="shared" si="25"/>
        <v>-1294.4041020411321</v>
      </c>
    </row>
    <row r="404" spans="1:7" x14ac:dyDescent="0.25">
      <c r="A404" s="4">
        <v>56831</v>
      </c>
      <c r="B404" s="14"/>
      <c r="C404" s="20">
        <f t="shared" si="26"/>
        <v>-254358.97477480143</v>
      </c>
      <c r="D404" s="20">
        <f t="shared" si="27"/>
        <v>-1716.9230797299097</v>
      </c>
      <c r="E404" s="20">
        <v>61301</v>
      </c>
      <c r="F404" s="1">
        <f t="shared" si="24"/>
        <v>63017.92307972991</v>
      </c>
      <c r="G404" s="1">
        <f t="shared" si="25"/>
        <v>-1716.9230797299097</v>
      </c>
    </row>
    <row r="405" spans="1:7" x14ac:dyDescent="0.25">
      <c r="A405" s="4">
        <v>56862</v>
      </c>
      <c r="B405" s="14"/>
      <c r="C405" s="20">
        <f t="shared" si="26"/>
        <v>-317376.89785453136</v>
      </c>
      <c r="D405" s="20">
        <f t="shared" si="27"/>
        <v>-2142.294060518087</v>
      </c>
      <c r="E405" s="20">
        <v>61301</v>
      </c>
      <c r="F405" s="1">
        <f t="shared" si="24"/>
        <v>63443.294060518085</v>
      </c>
      <c r="G405" s="1">
        <f t="shared" si="25"/>
        <v>-2142.294060518087</v>
      </c>
    </row>
    <row r="406" spans="1:7" x14ac:dyDescent="0.25">
      <c r="A406" s="4">
        <v>56892</v>
      </c>
      <c r="B406" s="14"/>
      <c r="C406" s="20">
        <f t="shared" si="26"/>
        <v>-380820.19191504945</v>
      </c>
      <c r="D406" s="20">
        <f t="shared" si="27"/>
        <v>-2570.5362954265838</v>
      </c>
      <c r="E406" s="20">
        <v>61301</v>
      </c>
      <c r="F406" s="1">
        <f t="shared" si="24"/>
        <v>63871.536295426587</v>
      </c>
      <c r="G406" s="1">
        <f t="shared" si="25"/>
        <v>-2570.5362954265838</v>
      </c>
    </row>
    <row r="407" spans="1:7" x14ac:dyDescent="0.25">
      <c r="A407" s="4">
        <v>56923</v>
      </c>
      <c r="B407" s="14"/>
      <c r="C407" s="20">
        <f t="shared" si="26"/>
        <v>-444691.72821047605</v>
      </c>
      <c r="D407" s="20">
        <f t="shared" si="27"/>
        <v>-3001.6691654207134</v>
      </c>
      <c r="E407" s="20">
        <v>61301</v>
      </c>
      <c r="F407" s="1">
        <f t="shared" si="24"/>
        <v>64302.66916542071</v>
      </c>
      <c r="G407" s="1">
        <f t="shared" si="25"/>
        <v>-3001.6691654207134</v>
      </c>
    </row>
    <row r="408" spans="1:7" x14ac:dyDescent="0.25">
      <c r="A408" s="4">
        <v>56953</v>
      </c>
      <c r="B408" s="14"/>
      <c r="C408" s="20">
        <f t="shared" si="26"/>
        <v>-508994.39737589675</v>
      </c>
      <c r="D408" s="20">
        <f t="shared" si="27"/>
        <v>-3435.7121822873032</v>
      </c>
      <c r="E408" s="20">
        <v>61301</v>
      </c>
      <c r="F408" s="1">
        <f t="shared" si="24"/>
        <v>64736.712182287301</v>
      </c>
      <c r="G408" s="1">
        <f t="shared" si="25"/>
        <v>-3435.7121822873032</v>
      </c>
    </row>
    <row r="409" spans="1:7" x14ac:dyDescent="0.25">
      <c r="A409" s="4">
        <v>56984</v>
      </c>
      <c r="B409" s="14"/>
      <c r="C409" s="20">
        <f t="shared" si="26"/>
        <v>-573731.10955818405</v>
      </c>
      <c r="D409" s="20">
        <f t="shared" si="27"/>
        <v>-3872.6849895177425</v>
      </c>
      <c r="E409" s="20">
        <v>61301</v>
      </c>
      <c r="F409" s="1">
        <f t="shared" si="24"/>
        <v>65173.684989517744</v>
      </c>
      <c r="G409" s="1">
        <f t="shared" si="25"/>
        <v>-3872.6849895177425</v>
      </c>
    </row>
    <row r="410" spans="1:7" x14ac:dyDescent="0.25">
      <c r="A410" s="4">
        <v>57015</v>
      </c>
      <c r="B410" s="14"/>
      <c r="C410" s="20">
        <f t="shared" si="26"/>
        <v>-638904.79454770184</v>
      </c>
      <c r="D410" s="20">
        <f t="shared" si="27"/>
        <v>-4312.6073631969875</v>
      </c>
      <c r="E410" s="20">
        <v>61301</v>
      </c>
      <c r="F410" s="1">
        <f t="shared" si="24"/>
        <v>65613.607363196992</v>
      </c>
      <c r="G410" s="1">
        <f t="shared" si="25"/>
        <v>-4312.6073631969875</v>
      </c>
    </row>
    <row r="411" spans="1:7" x14ac:dyDescent="0.25">
      <c r="A411" s="4">
        <v>57044</v>
      </c>
      <c r="B411" s="14"/>
      <c r="C411" s="20">
        <f t="shared" si="26"/>
        <v>-704518.40191089886</v>
      </c>
      <c r="D411" s="20">
        <f t="shared" si="27"/>
        <v>-4755.4992128985677</v>
      </c>
      <c r="E411" s="20">
        <v>61301</v>
      </c>
      <c r="F411" s="1">
        <f t="shared" si="24"/>
        <v>66056.499212898561</v>
      </c>
      <c r="G411" s="1">
        <f t="shared" si="25"/>
        <v>-4755.4992128985677</v>
      </c>
    </row>
    <row r="412" spans="1:7" x14ac:dyDescent="0.25">
      <c r="A412" s="4">
        <v>57075</v>
      </c>
      <c r="B412" s="14"/>
      <c r="C412" s="20">
        <f t="shared" si="26"/>
        <v>-770574.9011237974</v>
      </c>
      <c r="D412" s="20">
        <f t="shared" si="27"/>
        <v>-5201.3805825856325</v>
      </c>
      <c r="E412" s="20">
        <v>61301</v>
      </c>
      <c r="F412" s="1">
        <f t="shared" si="24"/>
        <v>66502.38058258564</v>
      </c>
      <c r="G412" s="1">
        <f t="shared" si="25"/>
        <v>-5201.3805825856325</v>
      </c>
    </row>
    <row r="413" spans="1:7" x14ac:dyDescent="0.25">
      <c r="A413" s="4">
        <v>57105</v>
      </c>
      <c r="B413" s="14"/>
      <c r="C413" s="20">
        <f t="shared" si="26"/>
        <v>-837077.28170638299</v>
      </c>
      <c r="D413" s="20">
        <f t="shared" si="27"/>
        <v>-5650.2716515180846</v>
      </c>
      <c r="E413" s="20">
        <v>61301</v>
      </c>
      <c r="F413" s="1">
        <f t="shared" si="24"/>
        <v>66951.27165151808</v>
      </c>
      <c r="G413" s="1">
        <f t="shared" si="25"/>
        <v>-5650.2716515180846</v>
      </c>
    </row>
    <row r="414" spans="1:7" x14ac:dyDescent="0.25">
      <c r="A414" s="4">
        <v>57136</v>
      </c>
      <c r="B414" s="14"/>
      <c r="C414" s="20">
        <f t="shared" si="26"/>
        <v>-904028.55335790105</v>
      </c>
      <c r="D414" s="20">
        <f t="shared" si="27"/>
        <v>-6102.1927351658314</v>
      </c>
      <c r="E414" s="20">
        <v>61301</v>
      </c>
      <c r="F414" s="1">
        <f t="shared" si="24"/>
        <v>67403.192735165838</v>
      </c>
      <c r="G414" s="1">
        <f t="shared" si="25"/>
        <v>-6102.1927351658314</v>
      </c>
    </row>
    <row r="415" spans="1:7" x14ac:dyDescent="0.25">
      <c r="A415" s="4">
        <v>57166</v>
      </c>
      <c r="B415" s="14"/>
      <c r="C415" s="20">
        <f t="shared" si="26"/>
        <v>-971431.74609306687</v>
      </c>
      <c r="D415" s="20">
        <f t="shared" si="27"/>
        <v>-6557.1642861282016</v>
      </c>
      <c r="E415" s="20">
        <v>61301</v>
      </c>
      <c r="F415" s="1">
        <f t="shared" si="24"/>
        <v>67858.164286128202</v>
      </c>
      <c r="G415" s="1">
        <f t="shared" si="25"/>
        <v>-6557.1642861282016</v>
      </c>
    </row>
    <row r="416" spans="1:7" x14ac:dyDescent="0.25">
      <c r="A416" s="4">
        <v>57197</v>
      </c>
      <c r="B416" s="14"/>
      <c r="C416" s="20">
        <f t="shared" si="26"/>
        <v>-1039289.9103791951</v>
      </c>
      <c r="D416" s="20">
        <f t="shared" si="27"/>
        <v>-7015.2068950595676</v>
      </c>
      <c r="E416" s="20">
        <v>61301</v>
      </c>
      <c r="F416" s="1">
        <f t="shared" si="24"/>
        <v>68316.206895059571</v>
      </c>
      <c r="G416" s="1">
        <f t="shared" si="25"/>
        <v>-7015.2068950595676</v>
      </c>
    </row>
    <row r="417" spans="1:7" x14ac:dyDescent="0.25">
      <c r="A417" s="4">
        <v>57228</v>
      </c>
      <c r="B417" s="14"/>
      <c r="C417" s="20">
        <f t="shared" si="26"/>
        <v>-1107606.1172742548</v>
      </c>
      <c r="D417" s="20">
        <f t="shared" si="27"/>
        <v>-7476.3412916012203</v>
      </c>
      <c r="E417" s="20">
        <v>61301</v>
      </c>
      <c r="F417" s="1">
        <f t="shared" si="24"/>
        <v>68777.341291601217</v>
      </c>
      <c r="G417" s="1">
        <f t="shared" si="25"/>
        <v>-7476.3412916012203</v>
      </c>
    </row>
    <row r="418" spans="1:7" x14ac:dyDescent="0.25">
      <c r="A418" s="4">
        <v>57258</v>
      </c>
      <c r="B418" s="14"/>
      <c r="C418" s="20">
        <f t="shared" si="26"/>
        <v>-1176383.4585658561</v>
      </c>
      <c r="D418" s="20">
        <f t="shared" si="27"/>
        <v>-7940.5883453195283</v>
      </c>
      <c r="E418" s="20">
        <v>61301</v>
      </c>
      <c r="F418" s="1">
        <f t="shared" si="24"/>
        <v>69241.588345319527</v>
      </c>
      <c r="G418" s="1">
        <f t="shared" si="25"/>
        <v>-7940.5883453195283</v>
      </c>
    </row>
    <row r="419" spans="1:7" x14ac:dyDescent="0.25">
      <c r="A419" s="4">
        <v>57289</v>
      </c>
      <c r="B419" s="14"/>
      <c r="C419" s="20">
        <f t="shared" si="26"/>
        <v>-1245625.0469111756</v>
      </c>
      <c r="D419" s="20">
        <f t="shared" si="27"/>
        <v>-8407.9690666504357</v>
      </c>
      <c r="E419" s="20">
        <v>61301</v>
      </c>
      <c r="F419" s="1">
        <f t="shared" si="24"/>
        <v>69708.969066650432</v>
      </c>
      <c r="G419" s="1">
        <f t="shared" si="25"/>
        <v>-8407.9690666504357</v>
      </c>
    </row>
    <row r="420" spans="1:7" x14ac:dyDescent="0.25">
      <c r="A420" s="4">
        <v>57319</v>
      </c>
      <c r="B420" s="14"/>
      <c r="C420" s="20">
        <f t="shared" si="26"/>
        <v>-1315334.015977826</v>
      </c>
      <c r="D420" s="20">
        <f t="shared" si="27"/>
        <v>-8878.5046078503256</v>
      </c>
      <c r="E420" s="20">
        <v>61301</v>
      </c>
      <c r="F420" s="1">
        <f t="shared" si="24"/>
        <v>70179.504607850322</v>
      </c>
      <c r="G420" s="1">
        <f t="shared" si="25"/>
        <v>-8878.5046078503256</v>
      </c>
    </row>
    <row r="421" spans="1:7" x14ac:dyDescent="0.25">
      <c r="A421" s="4">
        <v>57350</v>
      </c>
      <c r="B421" s="14"/>
      <c r="C421" s="20">
        <f t="shared" si="26"/>
        <v>-1385513.5205856762</v>
      </c>
      <c r="D421" s="20">
        <f t="shared" si="27"/>
        <v>-9352.2162639533144</v>
      </c>
      <c r="E421" s="20">
        <v>61301</v>
      </c>
      <c r="F421" s="1">
        <f t="shared" si="24"/>
        <v>70653.21626395332</v>
      </c>
      <c r="G421" s="1">
        <f t="shared" si="25"/>
        <v>-9352.2162639533144</v>
      </c>
    </row>
    <row r="422" spans="1:7" x14ac:dyDescent="0.25">
      <c r="A422" s="4">
        <v>57381</v>
      </c>
      <c r="B422" s="14"/>
      <c r="C422" s="20">
        <f t="shared" si="26"/>
        <v>-1456166.7368496296</v>
      </c>
      <c r="D422" s="20">
        <f t="shared" si="27"/>
        <v>-9829.1254737350009</v>
      </c>
      <c r="E422" s="20">
        <v>61301</v>
      </c>
      <c r="F422" s="1">
        <f t="shared" si="24"/>
        <v>71130.125473734995</v>
      </c>
      <c r="G422" s="1">
        <f t="shared" si="25"/>
        <v>-9829.1254737350009</v>
      </c>
    </row>
    <row r="423" spans="1:7" x14ac:dyDescent="0.25">
      <c r="A423" s="4">
        <v>57409</v>
      </c>
      <c r="B423" s="14"/>
      <c r="C423" s="20">
        <f t="shared" si="26"/>
        <v>-1527296.8623233645</v>
      </c>
      <c r="D423" s="20">
        <f t="shared" si="27"/>
        <v>-10309.25382068271</v>
      </c>
      <c r="E423" s="20">
        <v>61301</v>
      </c>
      <c r="F423" s="1">
        <f t="shared" si="24"/>
        <v>71610.253820682716</v>
      </c>
      <c r="G423" s="1">
        <f t="shared" si="25"/>
        <v>-10309.25382068271</v>
      </c>
    </row>
    <row r="424" spans="1:7" x14ac:dyDescent="0.25">
      <c r="A424" s="4">
        <v>57440</v>
      </c>
      <c r="B424" s="14"/>
      <c r="C424" s="20">
        <f t="shared" si="26"/>
        <v>-1598907.1161440471</v>
      </c>
      <c r="D424" s="20">
        <f t="shared" si="27"/>
        <v>-10792.623033972319</v>
      </c>
      <c r="E424" s="20">
        <v>61301</v>
      </c>
      <c r="F424" s="1">
        <f t="shared" si="24"/>
        <v>72093.623033972312</v>
      </c>
      <c r="G424" s="1">
        <f t="shared" si="25"/>
        <v>-10792.623033972319</v>
      </c>
    </row>
    <row r="425" spans="1:7" x14ac:dyDescent="0.25">
      <c r="A425" s="4">
        <v>57470</v>
      </c>
      <c r="B425" s="14"/>
      <c r="C425" s="20">
        <f t="shared" si="26"/>
        <v>-1671000.7391780193</v>
      </c>
      <c r="D425" s="20">
        <f t="shared" si="27"/>
        <v>-11279.254989451632</v>
      </c>
      <c r="E425" s="20">
        <v>61301</v>
      </c>
      <c r="F425" s="1">
        <f t="shared" si="24"/>
        <v>72580.254989451627</v>
      </c>
      <c r="G425" s="1">
        <f t="shared" si="25"/>
        <v>-11279.254989451632</v>
      </c>
    </row>
    <row r="426" spans="1:7" x14ac:dyDescent="0.25">
      <c r="A426" s="4">
        <v>57501</v>
      </c>
      <c r="B426" s="14"/>
      <c r="C426" s="20">
        <f t="shared" si="26"/>
        <v>-1743580.9941674711</v>
      </c>
      <c r="D426" s="20">
        <f t="shared" si="27"/>
        <v>-11769.17171063043</v>
      </c>
      <c r="E426" s="20">
        <v>61301</v>
      </c>
      <c r="F426" s="1">
        <f t="shared" si="24"/>
        <v>73070.171710630428</v>
      </c>
      <c r="G426" s="1">
        <f t="shared" si="25"/>
        <v>-11769.17171063043</v>
      </c>
    </row>
    <row r="427" spans="1:7" x14ac:dyDescent="0.25">
      <c r="A427" s="4">
        <v>57531</v>
      </c>
      <c r="B427" s="14"/>
      <c r="C427" s="20">
        <f t="shared" si="26"/>
        <v>-1816651.1658781015</v>
      </c>
      <c r="D427" s="20">
        <f t="shared" si="27"/>
        <v>-12262.395369677186</v>
      </c>
      <c r="E427" s="20">
        <v>61301</v>
      </c>
      <c r="F427" s="1">
        <f t="shared" si="24"/>
        <v>73563.395369677193</v>
      </c>
      <c r="G427" s="1">
        <f t="shared" si="25"/>
        <v>-12262.395369677186</v>
      </c>
    </row>
    <row r="428" spans="1:7" x14ac:dyDescent="0.25">
      <c r="A428" s="4">
        <v>57562</v>
      </c>
      <c r="B428" s="14"/>
      <c r="C428" s="20">
        <f t="shared" si="26"/>
        <v>-1890214.5612477786</v>
      </c>
      <c r="D428" s="20">
        <f t="shared" si="27"/>
        <v>-12758.948288422505</v>
      </c>
      <c r="E428" s="20">
        <v>61301</v>
      </c>
      <c r="F428" s="1">
        <f t="shared" si="24"/>
        <v>74059.9482884225</v>
      </c>
      <c r="G428" s="1">
        <f t="shared" si="25"/>
        <v>-12758.948288422505</v>
      </c>
    </row>
    <row r="429" spans="1:7" x14ac:dyDescent="0.25">
      <c r="A429" s="4">
        <v>57593</v>
      </c>
      <c r="B429" s="14"/>
      <c r="C429" s="20">
        <f t="shared" si="26"/>
        <v>-1964274.5095362011</v>
      </c>
      <c r="D429" s="20">
        <f t="shared" si="27"/>
        <v>-13258.852939369359</v>
      </c>
      <c r="E429" s="20">
        <v>61301</v>
      </c>
      <c r="F429" s="1">
        <f t="shared" ref="F429:F459" si="28">E429-D429</f>
        <v>74559.852939369361</v>
      </c>
      <c r="G429" s="1">
        <f t="shared" ref="G429:G459" si="29">D429</f>
        <v>-13258.852939369359</v>
      </c>
    </row>
    <row r="430" spans="1:7" x14ac:dyDescent="0.25">
      <c r="A430" s="4">
        <v>57623</v>
      </c>
      <c r="B430" s="14"/>
      <c r="C430" s="20">
        <f t="shared" ref="C430:C459" si="30">C429-F429-H430</f>
        <v>-2038834.3624755705</v>
      </c>
      <c r="D430" s="20">
        <f t="shared" si="27"/>
        <v>-13762.1319467101</v>
      </c>
      <c r="E430" s="20">
        <v>61301</v>
      </c>
      <c r="F430" s="1">
        <f t="shared" si="28"/>
        <v>75063.131946710098</v>
      </c>
      <c r="G430" s="1">
        <f t="shared" si="29"/>
        <v>-13762.1319467101</v>
      </c>
    </row>
    <row r="431" spans="1:7" x14ac:dyDescent="0.25">
      <c r="A431" s="4">
        <v>57654</v>
      </c>
      <c r="B431" s="14"/>
      <c r="C431" s="20">
        <f t="shared" si="30"/>
        <v>-2113897.4944222807</v>
      </c>
      <c r="D431" s="20">
        <f t="shared" si="27"/>
        <v>-14268.808087350395</v>
      </c>
      <c r="E431" s="20">
        <v>61301</v>
      </c>
      <c r="F431" s="1">
        <f t="shared" si="28"/>
        <v>75569.808087350393</v>
      </c>
      <c r="G431" s="1">
        <f t="shared" si="29"/>
        <v>-14268.808087350395</v>
      </c>
    </row>
    <row r="432" spans="1:7" x14ac:dyDescent="0.25">
      <c r="A432" s="4">
        <v>57684</v>
      </c>
      <c r="B432" s="14"/>
      <c r="C432" s="20">
        <f t="shared" si="30"/>
        <v>-2189467.302509631</v>
      </c>
      <c r="D432" s="20">
        <f t="shared" si="27"/>
        <v>-14778.904291940009</v>
      </c>
      <c r="E432" s="20">
        <v>61301</v>
      </c>
      <c r="F432" s="1">
        <f t="shared" si="28"/>
        <v>76079.904291940009</v>
      </c>
      <c r="G432" s="1">
        <f t="shared" si="29"/>
        <v>-14778.904291940009</v>
      </c>
    </row>
    <row r="433" spans="1:7" x14ac:dyDescent="0.25">
      <c r="A433" s="4">
        <v>57715</v>
      </c>
      <c r="B433" s="14"/>
      <c r="C433" s="20">
        <f t="shared" si="30"/>
        <v>-2265547.206801571</v>
      </c>
      <c r="D433" s="20">
        <f t="shared" si="27"/>
        <v>-15292.443645910605</v>
      </c>
      <c r="E433" s="20">
        <v>61301</v>
      </c>
      <c r="F433" s="1">
        <f t="shared" si="28"/>
        <v>76593.443645910607</v>
      </c>
      <c r="G433" s="1">
        <f t="shared" si="29"/>
        <v>-15292.443645910605</v>
      </c>
    </row>
    <row r="434" spans="1:7" x14ac:dyDescent="0.25">
      <c r="A434" s="4">
        <v>57746</v>
      </c>
      <c r="B434" s="14"/>
      <c r="C434" s="20">
        <f t="shared" si="30"/>
        <v>-2342140.6504474818</v>
      </c>
      <c r="D434" s="20">
        <f t="shared" si="27"/>
        <v>-15809.449390520502</v>
      </c>
      <c r="E434" s="20">
        <v>61301</v>
      </c>
      <c r="F434" s="1">
        <f t="shared" si="28"/>
        <v>77110.449390520502</v>
      </c>
      <c r="G434" s="1">
        <f t="shared" si="29"/>
        <v>-15809.449390520502</v>
      </c>
    </row>
    <row r="435" spans="1:7" x14ac:dyDescent="0.25">
      <c r="A435" s="4">
        <v>57774</v>
      </c>
      <c r="B435" s="14"/>
      <c r="C435" s="20">
        <f t="shared" si="30"/>
        <v>-2419251.0998380021</v>
      </c>
      <c r="D435" s="20">
        <f t="shared" si="27"/>
        <v>-16329.944923906514</v>
      </c>
      <c r="E435" s="20">
        <v>61301</v>
      </c>
      <c r="F435" s="1">
        <f t="shared" si="28"/>
        <v>77630.944923906514</v>
      </c>
      <c r="G435" s="1">
        <f t="shared" si="29"/>
        <v>-16329.944923906514</v>
      </c>
    </row>
    <row r="436" spans="1:7" x14ac:dyDescent="0.25">
      <c r="A436" s="4">
        <v>57805</v>
      </c>
      <c r="B436" s="14"/>
      <c r="C436" s="20">
        <f t="shared" si="30"/>
        <v>-2496882.0447619087</v>
      </c>
      <c r="D436" s="20">
        <f t="shared" si="27"/>
        <v>-16853.953802142885</v>
      </c>
      <c r="E436" s="20">
        <v>61301</v>
      </c>
      <c r="F436" s="1">
        <f t="shared" si="28"/>
        <v>78154.953802142889</v>
      </c>
      <c r="G436" s="1">
        <f t="shared" si="29"/>
        <v>-16853.953802142885</v>
      </c>
    </row>
    <row r="437" spans="1:7" x14ac:dyDescent="0.25">
      <c r="A437" s="4">
        <v>57835</v>
      </c>
      <c r="B437" s="14"/>
      <c r="C437" s="20">
        <f t="shared" si="30"/>
        <v>-2575036.9985640515</v>
      </c>
      <c r="D437" s="20">
        <f t="shared" si="27"/>
        <v>-17381.499740307347</v>
      </c>
      <c r="E437" s="20">
        <v>61301</v>
      </c>
      <c r="F437" s="1">
        <f t="shared" si="28"/>
        <v>78682.49974030735</v>
      </c>
      <c r="G437" s="1">
        <f t="shared" si="29"/>
        <v>-17381.499740307347</v>
      </c>
    </row>
    <row r="438" spans="1:7" x14ac:dyDescent="0.25">
      <c r="A438" s="4">
        <v>57866</v>
      </c>
      <c r="B438" s="14"/>
      <c r="C438" s="20">
        <f t="shared" si="30"/>
        <v>-2653719.4983043587</v>
      </c>
      <c r="D438" s="20">
        <f t="shared" si="27"/>
        <v>-17912.606613554421</v>
      </c>
      <c r="E438" s="20">
        <v>61301</v>
      </c>
      <c r="F438" s="1">
        <f t="shared" si="28"/>
        <v>79213.606613554424</v>
      </c>
      <c r="G438" s="1">
        <f t="shared" si="29"/>
        <v>-17912.606613554421</v>
      </c>
    </row>
    <row r="439" spans="1:7" x14ac:dyDescent="0.25">
      <c r="A439" s="4">
        <v>57896</v>
      </c>
      <c r="B439" s="14"/>
      <c r="C439" s="20">
        <f t="shared" si="30"/>
        <v>-2732933.1049179132</v>
      </c>
      <c r="D439" s="20">
        <f t="shared" si="27"/>
        <v>-18447.298458195914</v>
      </c>
      <c r="E439" s="20">
        <v>61301</v>
      </c>
      <c r="F439" s="1">
        <f t="shared" si="28"/>
        <v>79748.298458195917</v>
      </c>
      <c r="G439" s="1">
        <f t="shared" si="29"/>
        <v>-18447.298458195914</v>
      </c>
    </row>
    <row r="440" spans="1:7" x14ac:dyDescent="0.25">
      <c r="A440" s="4">
        <v>57927</v>
      </c>
      <c r="B440" s="14"/>
      <c r="C440" s="20">
        <f t="shared" si="30"/>
        <v>-2812681.403376109</v>
      </c>
      <c r="D440" s="20">
        <f t="shared" si="27"/>
        <v>-18985.599472788737</v>
      </c>
      <c r="E440" s="20">
        <v>61301</v>
      </c>
      <c r="F440" s="1">
        <f t="shared" si="28"/>
        <v>80286.599472788745</v>
      </c>
      <c r="G440" s="1">
        <f t="shared" si="29"/>
        <v>-18985.599472788737</v>
      </c>
    </row>
    <row r="441" spans="1:7" x14ac:dyDescent="0.25">
      <c r="A441" s="4">
        <v>57958</v>
      </c>
      <c r="B441" s="14"/>
      <c r="C441" s="20">
        <f t="shared" si="30"/>
        <v>-2892968.0028488976</v>
      </c>
      <c r="D441" s="20">
        <f t="shared" si="27"/>
        <v>-19527.534019230061</v>
      </c>
      <c r="E441" s="20">
        <v>61301</v>
      </c>
      <c r="F441" s="1">
        <f t="shared" si="28"/>
        <v>80828.534019230065</v>
      </c>
      <c r="G441" s="1">
        <f t="shared" si="29"/>
        <v>-19527.534019230061</v>
      </c>
    </row>
    <row r="442" spans="1:7" x14ac:dyDescent="0.25">
      <c r="A442" s="4">
        <v>57988</v>
      </c>
      <c r="B442" s="14"/>
      <c r="C442" s="20">
        <f t="shared" si="30"/>
        <v>-2973796.5368681275</v>
      </c>
      <c r="D442" s="20">
        <f t="shared" si="27"/>
        <v>-20073.126623859862</v>
      </c>
      <c r="E442" s="20">
        <v>61301</v>
      </c>
      <c r="F442" s="1">
        <f t="shared" si="28"/>
        <v>81374.126623859862</v>
      </c>
      <c r="G442" s="1">
        <f t="shared" si="29"/>
        <v>-20073.126623859862</v>
      </c>
    </row>
    <row r="443" spans="1:7" x14ac:dyDescent="0.25">
      <c r="A443" s="4">
        <v>58019</v>
      </c>
      <c r="B443" s="14"/>
      <c r="C443" s="20">
        <f t="shared" si="30"/>
        <v>-3055170.6634919876</v>
      </c>
      <c r="D443" s="20">
        <f t="shared" si="27"/>
        <v>-20622.401978570917</v>
      </c>
      <c r="E443" s="20">
        <v>61301</v>
      </c>
      <c r="F443" s="1">
        <f t="shared" si="28"/>
        <v>81923.40197857091</v>
      </c>
      <c r="G443" s="1">
        <f t="shared" si="29"/>
        <v>-20622.401978570917</v>
      </c>
    </row>
    <row r="444" spans="1:7" x14ac:dyDescent="0.25">
      <c r="A444" s="4">
        <v>58049</v>
      </c>
      <c r="B444" s="14"/>
      <c r="C444" s="20">
        <f t="shared" si="30"/>
        <v>-3137094.0654705586</v>
      </c>
      <c r="D444" s="20">
        <f t="shared" si="27"/>
        <v>-21175.384941926273</v>
      </c>
      <c r="E444" s="20">
        <v>61301</v>
      </c>
      <c r="F444" s="1">
        <f t="shared" si="28"/>
        <v>82476.38494192627</v>
      </c>
      <c r="G444" s="1">
        <f t="shared" si="29"/>
        <v>-21175.384941926273</v>
      </c>
    </row>
    <row r="445" spans="1:7" x14ac:dyDescent="0.25">
      <c r="A445" s="4">
        <v>58080</v>
      </c>
      <c r="B445" s="14"/>
      <c r="C445" s="20">
        <f t="shared" si="30"/>
        <v>-3219570.4504124848</v>
      </c>
      <c r="D445" s="20">
        <f t="shared" si="27"/>
        <v>-21732.100540284275</v>
      </c>
      <c r="E445" s="20">
        <v>61301</v>
      </c>
      <c r="F445" s="1">
        <f t="shared" si="28"/>
        <v>83033.100540284271</v>
      </c>
      <c r="G445" s="1">
        <f t="shared" si="29"/>
        <v>-21732.100540284275</v>
      </c>
    </row>
    <row r="446" spans="1:7" x14ac:dyDescent="0.25">
      <c r="A446" s="4">
        <v>58111</v>
      </c>
      <c r="B446" s="14"/>
      <c r="C446" s="20">
        <f t="shared" si="30"/>
        <v>-3302603.5509527689</v>
      </c>
      <c r="D446" s="20">
        <f t="shared" si="27"/>
        <v>-22292.573968931189</v>
      </c>
      <c r="E446" s="20">
        <v>61301</v>
      </c>
      <c r="F446" s="1">
        <f t="shared" si="28"/>
        <v>83593.573968931189</v>
      </c>
      <c r="G446" s="1">
        <f t="shared" si="29"/>
        <v>-22292.573968931189</v>
      </c>
    </row>
    <row r="447" spans="1:7" x14ac:dyDescent="0.25">
      <c r="A447" s="4">
        <v>58139</v>
      </c>
      <c r="B447" s="14"/>
      <c r="C447" s="20">
        <f t="shared" si="30"/>
        <v>-3386197.1249217</v>
      </c>
      <c r="D447" s="20">
        <f t="shared" si="27"/>
        <v>-22856.830593221475</v>
      </c>
      <c r="E447" s="20">
        <v>61301</v>
      </c>
      <c r="F447" s="1">
        <f t="shared" si="28"/>
        <v>84157.830593221472</v>
      </c>
      <c r="G447" s="1">
        <f t="shared" si="29"/>
        <v>-22856.830593221475</v>
      </c>
    </row>
    <row r="448" spans="1:7" x14ac:dyDescent="0.25">
      <c r="A448" s="4">
        <v>58170</v>
      </c>
      <c r="B448" s="14"/>
      <c r="C448" s="20">
        <f t="shared" si="30"/>
        <v>-3470354.9555149213</v>
      </c>
      <c r="D448" s="20">
        <f t="shared" si="27"/>
        <v>-23424.89594972572</v>
      </c>
      <c r="E448" s="20">
        <v>61301</v>
      </c>
      <c r="F448" s="1">
        <f t="shared" si="28"/>
        <v>84725.895949725716</v>
      </c>
      <c r="G448" s="1">
        <f t="shared" si="29"/>
        <v>-23424.89594972572</v>
      </c>
    </row>
    <row r="449" spans="1:7" x14ac:dyDescent="0.25">
      <c r="A449" s="4">
        <v>58200</v>
      </c>
      <c r="B449" s="14"/>
      <c r="C449" s="20">
        <f t="shared" si="30"/>
        <v>-3555080.8514646469</v>
      </c>
      <c r="D449" s="20">
        <f t="shared" si="27"/>
        <v>-23996.795747386368</v>
      </c>
      <c r="E449" s="20">
        <v>61301</v>
      </c>
      <c r="F449" s="1">
        <f t="shared" si="28"/>
        <v>85297.795747386364</v>
      </c>
      <c r="G449" s="1">
        <f t="shared" si="29"/>
        <v>-23996.795747386368</v>
      </c>
    </row>
    <row r="450" spans="1:7" x14ac:dyDescent="0.25">
      <c r="A450" s="4">
        <v>58231</v>
      </c>
      <c r="B450" s="14"/>
      <c r="C450" s="20">
        <f t="shared" si="30"/>
        <v>-3640378.6472120332</v>
      </c>
      <c r="D450" s="20">
        <f t="shared" si="27"/>
        <v>-24572.555868681226</v>
      </c>
      <c r="E450" s="20">
        <v>61301</v>
      </c>
      <c r="F450" s="1">
        <f t="shared" si="28"/>
        <v>85873.555868681229</v>
      </c>
      <c r="G450" s="1">
        <f t="shared" si="29"/>
        <v>-24572.555868681226</v>
      </c>
    </row>
    <row r="451" spans="1:7" x14ac:dyDescent="0.25">
      <c r="A451" s="4">
        <v>58261</v>
      </c>
      <c r="B451" s="14"/>
      <c r="C451" s="20">
        <f t="shared" si="30"/>
        <v>-3726252.2030807142</v>
      </c>
      <c r="D451" s="20">
        <f t="shared" si="27"/>
        <v>-25152.202370794821</v>
      </c>
      <c r="E451" s="20">
        <v>61301</v>
      </c>
      <c r="F451" s="1">
        <f t="shared" si="28"/>
        <v>86453.202370794825</v>
      </c>
      <c r="G451" s="1">
        <f t="shared" si="29"/>
        <v>-25152.202370794821</v>
      </c>
    </row>
    <row r="452" spans="1:7" x14ac:dyDescent="0.25">
      <c r="A452" s="4">
        <v>58292</v>
      </c>
      <c r="B452" s="14"/>
      <c r="C452" s="20">
        <f t="shared" si="30"/>
        <v>-3812705.4054515092</v>
      </c>
      <c r="D452" s="20">
        <f t="shared" si="27"/>
        <v>-25735.761486797684</v>
      </c>
      <c r="E452" s="20">
        <v>61301</v>
      </c>
      <c r="F452" s="1">
        <f t="shared" si="28"/>
        <v>87036.761486797681</v>
      </c>
      <c r="G452" s="1">
        <f t="shared" si="29"/>
        <v>-25735.761486797684</v>
      </c>
    </row>
    <row r="453" spans="1:7" x14ac:dyDescent="0.25">
      <c r="A453" s="4">
        <v>58323</v>
      </c>
      <c r="B453" s="14"/>
      <c r="C453" s="20">
        <f t="shared" si="30"/>
        <v>-3899742.1669383068</v>
      </c>
      <c r="D453" s="20">
        <f t="shared" si="27"/>
        <v>-26323.259626833573</v>
      </c>
      <c r="E453" s="20">
        <v>61301</v>
      </c>
      <c r="F453" s="1">
        <f t="shared" si="28"/>
        <v>87624.259626833576</v>
      </c>
      <c r="G453" s="1">
        <f t="shared" si="29"/>
        <v>-26323.259626833573</v>
      </c>
    </row>
    <row r="454" spans="1:7" x14ac:dyDescent="0.25">
      <c r="A454" s="4">
        <v>58353</v>
      </c>
      <c r="B454" s="14"/>
      <c r="C454" s="20">
        <f t="shared" si="30"/>
        <v>-3987366.4265651405</v>
      </c>
      <c r="D454" s="20">
        <f t="shared" si="27"/>
        <v>-26914.723379314699</v>
      </c>
      <c r="E454" s="20">
        <v>61301</v>
      </c>
      <c r="F454" s="1">
        <f t="shared" si="28"/>
        <v>88215.723379314702</v>
      </c>
      <c r="G454" s="1">
        <f t="shared" si="29"/>
        <v>-26914.723379314699</v>
      </c>
    </row>
    <row r="455" spans="1:7" x14ac:dyDescent="0.25">
      <c r="A455" s="4">
        <v>58384</v>
      </c>
      <c r="B455" s="14"/>
      <c r="C455" s="20">
        <f t="shared" si="30"/>
        <v>-4075582.1499444554</v>
      </c>
      <c r="D455" s="20">
        <f t="shared" si="27"/>
        <v>-27510.179512125076</v>
      </c>
      <c r="E455" s="20">
        <v>61301</v>
      </c>
      <c r="F455" s="1">
        <f t="shared" si="28"/>
        <v>88811.179512125076</v>
      </c>
      <c r="G455" s="1">
        <f t="shared" si="29"/>
        <v>-27510.179512125076</v>
      </c>
    </row>
    <row r="456" spans="1:7" x14ac:dyDescent="0.25">
      <c r="A456" s="4">
        <v>58414</v>
      </c>
      <c r="B456" s="14"/>
      <c r="C456" s="20">
        <f t="shared" si="30"/>
        <v>-4164393.3294565803</v>
      </c>
      <c r="D456" s="20">
        <f>($C$1%*C456)/12</f>
        <v>-28109.654973831919</v>
      </c>
      <c r="E456" s="20">
        <v>61301</v>
      </c>
      <c r="F456" s="1">
        <f t="shared" si="28"/>
        <v>89410.654973831915</v>
      </c>
      <c r="G456" s="1">
        <f t="shared" si="29"/>
        <v>-28109.654973831919</v>
      </c>
    </row>
    <row r="457" spans="1:7" x14ac:dyDescent="0.25">
      <c r="A457" s="4">
        <v>58445</v>
      </c>
      <c r="B457" s="14"/>
      <c r="C457" s="20">
        <f t="shared" si="30"/>
        <v>-4253803.9844304118</v>
      </c>
      <c r="D457" s="20">
        <f>($C$1%*C457)/12</f>
        <v>-28713.176894905278</v>
      </c>
      <c r="E457" s="20">
        <v>61301</v>
      </c>
      <c r="F457" s="1">
        <f t="shared" si="28"/>
        <v>90014.176894905278</v>
      </c>
      <c r="G457" s="1">
        <f t="shared" si="29"/>
        <v>-28713.176894905278</v>
      </c>
    </row>
    <row r="458" spans="1:7" x14ac:dyDescent="0.25">
      <c r="A458" s="4">
        <v>58476</v>
      </c>
      <c r="B458" s="14"/>
      <c r="C458" s="20">
        <f t="shared" si="30"/>
        <v>-4343818.1613253169</v>
      </c>
      <c r="D458" s="20">
        <f>($C$1%*C458)/12</f>
        <v>-29320.772588945892</v>
      </c>
      <c r="E458" s="20">
        <v>61301</v>
      </c>
      <c r="F458" s="1">
        <f t="shared" si="28"/>
        <v>90621.772588945896</v>
      </c>
      <c r="G458" s="1">
        <f t="shared" si="29"/>
        <v>-29320.772588945892</v>
      </c>
    </row>
    <row r="459" spans="1:7" x14ac:dyDescent="0.25">
      <c r="A459" s="4">
        <v>58505</v>
      </c>
      <c r="B459" s="14"/>
      <c r="C459" s="20">
        <f t="shared" si="30"/>
        <v>-4434439.9339142628</v>
      </c>
      <c r="D459" s="20">
        <f>($C$1%*C459)/12</f>
        <v>-29932.469553921273</v>
      </c>
      <c r="E459" s="20">
        <v>61301</v>
      </c>
      <c r="F459" s="1">
        <f t="shared" si="28"/>
        <v>91233.46955392127</v>
      </c>
      <c r="G459" s="1">
        <f t="shared" si="29"/>
        <v>-29932.469553921273</v>
      </c>
    </row>
  </sheetData>
  <mergeCells count="1">
    <mergeCell ref="F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15" sqref="C15"/>
    </sheetView>
  </sheetViews>
  <sheetFormatPr defaultRowHeight="15" x14ac:dyDescent="0.25"/>
  <sheetData>
    <row r="1" spans="1:5" x14ac:dyDescent="0.25">
      <c r="A1" t="s">
        <v>35</v>
      </c>
      <c r="C1" t="s">
        <v>33</v>
      </c>
    </row>
    <row r="2" spans="1:5" x14ac:dyDescent="0.25">
      <c r="A2" t="s">
        <v>36</v>
      </c>
      <c r="C2">
        <v>150000</v>
      </c>
    </row>
    <row r="3" spans="1:5" x14ac:dyDescent="0.25">
      <c r="A3" t="s">
        <v>37</v>
      </c>
      <c r="C3">
        <v>25150</v>
      </c>
      <c r="E3" t="s">
        <v>42</v>
      </c>
    </row>
    <row r="4" spans="1:5" x14ac:dyDescent="0.25">
      <c r="A4" t="s">
        <v>38</v>
      </c>
      <c r="C4">
        <v>24000</v>
      </c>
    </row>
    <row r="5" spans="1:5" x14ac:dyDescent="0.25">
      <c r="A5" t="s">
        <v>39</v>
      </c>
      <c r="C5">
        <v>50000</v>
      </c>
    </row>
    <row r="6" spans="1:5" x14ac:dyDescent="0.25">
      <c r="A6" t="s">
        <v>40</v>
      </c>
      <c r="C6">
        <v>240000</v>
      </c>
    </row>
    <row r="7" spans="1:5" x14ac:dyDescent="0.25">
      <c r="C7">
        <f>SUM(C2:C6)</f>
        <v>489150</v>
      </c>
    </row>
    <row r="11" spans="1:5" x14ac:dyDescent="0.25">
      <c r="A11" t="s">
        <v>35</v>
      </c>
      <c r="C11" t="s">
        <v>34</v>
      </c>
    </row>
    <row r="12" spans="1:5" x14ac:dyDescent="0.25">
      <c r="A12" t="s">
        <v>36</v>
      </c>
      <c r="C12">
        <v>150000</v>
      </c>
    </row>
    <row r="13" spans="1:5" x14ac:dyDescent="0.25">
      <c r="A13" t="s">
        <v>41</v>
      </c>
      <c r="C13">
        <v>25150</v>
      </c>
    </row>
    <row r="14" spans="1:5" x14ac:dyDescent="0.25">
      <c r="A14" t="s">
        <v>39</v>
      </c>
      <c r="C14">
        <v>50000</v>
      </c>
    </row>
    <row r="15" spans="1:5" x14ac:dyDescent="0.25">
      <c r="A15" t="s">
        <v>40</v>
      </c>
      <c r="C15">
        <v>180000</v>
      </c>
    </row>
    <row r="16" spans="1:5" x14ac:dyDescent="0.25">
      <c r="C16">
        <f>SUM(C12:C15)</f>
        <v>405150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1" sqref="C11"/>
    </sheetView>
  </sheetViews>
  <sheetFormatPr defaultRowHeight="15" x14ac:dyDescent="0.25"/>
  <cols>
    <col min="1" max="1" width="15.85546875" bestFit="1" customWidth="1"/>
    <col min="2" max="2" width="19.42578125" bestFit="1" customWidth="1"/>
    <col min="3" max="3" width="12" bestFit="1" customWidth="1"/>
    <col min="4" max="4" width="11" bestFit="1" customWidth="1"/>
  </cols>
  <sheetData>
    <row r="1" spans="1:4" x14ac:dyDescent="0.25">
      <c r="A1" s="16"/>
      <c r="B1" s="16">
        <f>SUM('Loan With EMI'!D4:D43)</f>
        <v>936408.71620405512</v>
      </c>
      <c r="C1" s="16">
        <v>1150000</v>
      </c>
    </row>
    <row r="2" spans="1:4" x14ac:dyDescent="0.25">
      <c r="A2" s="16" t="s">
        <v>27</v>
      </c>
      <c r="B2" s="16">
        <v>1150000</v>
      </c>
      <c r="C2" s="22">
        <v>2929031.25</v>
      </c>
    </row>
    <row r="3" spans="1:4" x14ac:dyDescent="0.25">
      <c r="A3" s="16"/>
      <c r="B3" s="16" t="s">
        <v>19</v>
      </c>
      <c r="C3" s="16">
        <f>C1+C2</f>
        <v>4079031.25</v>
      </c>
    </row>
    <row r="4" spans="1:4" x14ac:dyDescent="0.25">
      <c r="A4" s="16"/>
      <c r="B4" s="16" t="s">
        <v>21</v>
      </c>
      <c r="C4" s="16">
        <f>C3/36</f>
        <v>113306.42361111111</v>
      </c>
    </row>
    <row r="5" spans="1:4" x14ac:dyDescent="0.25">
      <c r="A5" s="16"/>
      <c r="B5" s="16" t="s">
        <v>22</v>
      </c>
      <c r="C5" s="16">
        <v>220000</v>
      </c>
    </row>
    <row r="6" spans="1:4" x14ac:dyDescent="0.25">
      <c r="A6" s="16"/>
      <c r="B6" s="16" t="s">
        <v>23</v>
      </c>
      <c r="C6" s="16">
        <f>C5-C4</f>
        <v>106693.57638888889</v>
      </c>
      <c r="D6">
        <f>C6*12*3</f>
        <v>3840968.75</v>
      </c>
    </row>
    <row r="7" spans="1:4" x14ac:dyDescent="0.25">
      <c r="A7" s="16"/>
      <c r="B7" s="16"/>
      <c r="C7" s="16"/>
      <c r="D7" t="s">
        <v>20</v>
      </c>
    </row>
    <row r="8" spans="1:4" x14ac:dyDescent="0.25">
      <c r="A8" s="16"/>
      <c r="B8" s="16" t="s">
        <v>24</v>
      </c>
      <c r="C8" s="16">
        <f>150000+25150+23888+50000</f>
        <v>249038</v>
      </c>
      <c r="D8" s="16">
        <f>(150000+25150+23888+50000)*3</f>
        <v>747114</v>
      </c>
    </row>
    <row r="9" spans="1:4" x14ac:dyDescent="0.25">
      <c r="A9" s="16"/>
      <c r="B9" s="16" t="s">
        <v>25</v>
      </c>
      <c r="C9" s="16">
        <v>260000</v>
      </c>
      <c r="D9" s="16">
        <f>C9*3</f>
        <v>780000</v>
      </c>
    </row>
    <row r="10" spans="1:4" x14ac:dyDescent="0.25">
      <c r="A10" s="16"/>
      <c r="B10" s="16"/>
      <c r="C10" s="16"/>
    </row>
    <row r="11" spans="1:4" x14ac:dyDescent="0.25">
      <c r="A11" s="16"/>
      <c r="B11" s="16" t="s">
        <v>26</v>
      </c>
      <c r="C11" s="16">
        <v>30000</v>
      </c>
      <c r="D11">
        <f>C11*36</f>
        <v>1080000</v>
      </c>
    </row>
    <row r="12" spans="1:4" x14ac:dyDescent="0.25">
      <c r="A12" s="16"/>
      <c r="B12" s="16"/>
      <c r="C12" s="16"/>
      <c r="D12">
        <f>D6-D8-D9-D11</f>
        <v>1233854.75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Prestige</vt:lpstr>
      <vt:lpstr>Payment  to Prestige</vt:lpstr>
      <vt:lpstr>Loan With EMI</vt:lpstr>
      <vt:lpstr>Loan With Intrest</vt:lpstr>
      <vt:lpstr>Sheet1</vt:lpstr>
      <vt:lpstr>Expenditure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Agrawal</dc:creator>
  <cp:lastModifiedBy>Akash Agrawal</cp:lastModifiedBy>
  <dcterms:created xsi:type="dcterms:W3CDTF">2022-05-05T18:15:01Z</dcterms:created>
  <dcterms:modified xsi:type="dcterms:W3CDTF">2022-11-05T18:08:48Z</dcterms:modified>
</cp:coreProperties>
</file>