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xr:revisionPtr revIDLastSave="0" documentId="13_ncr:1_{9891E85C-D6B7-45EF-A116-548A6F483C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stige" sheetId="1" r:id="rId1"/>
    <sheet name="Payment  to Prestige" sheetId="6" r:id="rId2"/>
    <sheet name="Loan With EMI" sheetId="2" r:id="rId3"/>
    <sheet name="Loan With Intrest" sheetId="3" r:id="rId4"/>
    <sheet name="Sheet1" sheetId="5" r:id="rId5"/>
    <sheet name="Expenditure" sheetId="4" state="hidden" r:id="rId6"/>
  </sheets>
  <definedNames>
    <definedName name="_xlnm._FilterDatabase" localSheetId="1" hidden="1">'Payment  to Prestige'!$A$1:$G$17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3" i="6"/>
  <c r="G2" i="6"/>
  <c r="C16" i="5"/>
  <c r="C7" i="5"/>
  <c r="B8" i="1" l="1"/>
  <c r="B4" i="1"/>
  <c r="D11" i="4"/>
  <c r="D9" i="4"/>
  <c r="D8" i="4"/>
  <c r="C8" i="4"/>
  <c r="C3" i="4"/>
  <c r="C4" i="4" s="1"/>
  <c r="C6" i="4" s="1"/>
  <c r="D6" i="4" s="1"/>
  <c r="D12" i="4" l="1"/>
  <c r="G22" i="1"/>
  <c r="G9" i="1"/>
  <c r="G23" i="1"/>
  <c r="G21" i="1"/>
  <c r="G20" i="1"/>
  <c r="G19" i="1"/>
  <c r="G18" i="1"/>
  <c r="G17" i="1"/>
  <c r="G16" i="1"/>
  <c r="G15" i="1"/>
  <c r="G14" i="1"/>
  <c r="H14" i="1" s="1"/>
  <c r="G13" i="1"/>
  <c r="G12" i="1"/>
  <c r="G11" i="1"/>
  <c r="G10" i="1"/>
  <c r="H10" i="1" s="1"/>
  <c r="G8" i="1"/>
  <c r="G7" i="1"/>
  <c r="G5" i="1"/>
  <c r="G6" i="1"/>
  <c r="G4" i="1"/>
  <c r="G3" i="1"/>
  <c r="B5" i="1"/>
  <c r="G2" i="1"/>
  <c r="H2" i="1" s="1"/>
  <c r="C4" i="2" l="1"/>
  <c r="D4" i="2" s="1"/>
  <c r="H3" i="1"/>
  <c r="C4" i="3"/>
  <c r="H24" i="1"/>
  <c r="B7" i="1"/>
  <c r="D4" i="3" l="1"/>
  <c r="G4" i="2"/>
  <c r="F4" i="2"/>
  <c r="C5" i="2" s="1"/>
  <c r="D5" i="2" s="1"/>
  <c r="G4" i="3" l="1"/>
  <c r="E4" i="3"/>
  <c r="F4" i="3" s="1"/>
  <c r="C5" i="3" s="1"/>
  <c r="D5" i="3" s="1"/>
  <c r="G5" i="2"/>
  <c r="F5" i="2"/>
  <c r="C6" i="2" s="1"/>
  <c r="E5" i="3" l="1"/>
  <c r="F5" i="3" s="1"/>
  <c r="C6" i="3" s="1"/>
  <c r="D6" i="3" s="1"/>
  <c r="G5" i="3"/>
  <c r="D6" i="2"/>
  <c r="E6" i="3" l="1"/>
  <c r="F6" i="3" s="1"/>
  <c r="C7" i="3" s="1"/>
  <c r="D7" i="3" s="1"/>
  <c r="E7" i="3" s="1"/>
  <c r="G6" i="3"/>
  <c r="G7" i="3"/>
  <c r="F7" i="3"/>
  <c r="C8" i="3" s="1"/>
  <c r="F6" i="2"/>
  <c r="C7" i="2" s="1"/>
  <c r="G6" i="2"/>
  <c r="D8" i="3" l="1"/>
  <c r="E8" i="3" s="1"/>
  <c r="D7" i="2"/>
  <c r="G8" i="3" l="1"/>
  <c r="F8" i="3"/>
  <c r="C9" i="3" s="1"/>
  <c r="G7" i="2"/>
  <c r="F7" i="2"/>
  <c r="C8" i="2" s="1"/>
  <c r="D9" i="3" l="1"/>
  <c r="E9" i="3" s="1"/>
  <c r="D8" i="2"/>
  <c r="G9" i="3" l="1"/>
  <c r="F9" i="3"/>
  <c r="C10" i="3" s="1"/>
  <c r="G8" i="2"/>
  <c r="F8" i="2"/>
  <c r="C9" i="2" s="1"/>
  <c r="D10" i="3" l="1"/>
  <c r="E10" i="3" s="1"/>
  <c r="D9" i="2"/>
  <c r="G10" i="3" l="1"/>
  <c r="F10" i="3"/>
  <c r="C11" i="3" s="1"/>
  <c r="G9" i="2"/>
  <c r="F9" i="2"/>
  <c r="C10" i="2" s="1"/>
  <c r="D11" i="3" l="1"/>
  <c r="E11" i="3" s="1"/>
  <c r="D10" i="2"/>
  <c r="G11" i="3" l="1"/>
  <c r="F11" i="3"/>
  <c r="C12" i="3" s="1"/>
  <c r="G10" i="2"/>
  <c r="F10" i="2"/>
  <c r="C11" i="2" s="1"/>
  <c r="D12" i="3" l="1"/>
  <c r="E12" i="3" s="1"/>
  <c r="D11" i="2"/>
  <c r="G12" i="3" l="1"/>
  <c r="F12" i="3"/>
  <c r="C13" i="3" s="1"/>
  <c r="F11" i="2"/>
  <c r="C12" i="2" s="1"/>
  <c r="G11" i="2"/>
  <c r="D13" i="3" l="1"/>
  <c r="E13" i="3" s="1"/>
  <c r="D12" i="2"/>
  <c r="G13" i="3" l="1"/>
  <c r="F13" i="3"/>
  <c r="C14" i="3" s="1"/>
  <c r="F12" i="2"/>
  <c r="C13" i="2" s="1"/>
  <c r="G12" i="2"/>
  <c r="D14" i="3" l="1"/>
  <c r="E14" i="3" s="1"/>
  <c r="D13" i="2"/>
  <c r="G14" i="3" l="1"/>
  <c r="F14" i="3"/>
  <c r="C15" i="3" s="1"/>
  <c r="G13" i="2"/>
  <c r="F13" i="2"/>
  <c r="C14" i="2" s="1"/>
  <c r="D15" i="3" l="1"/>
  <c r="E15" i="3" s="1"/>
  <c r="D14" i="2"/>
  <c r="G15" i="3" l="1"/>
  <c r="F15" i="3"/>
  <c r="C16" i="3" s="1"/>
  <c r="F14" i="2"/>
  <c r="C15" i="2" s="1"/>
  <c r="G14" i="2"/>
  <c r="D16" i="3" l="1"/>
  <c r="E16" i="3" s="1"/>
  <c r="D15" i="2"/>
  <c r="G16" i="3" l="1"/>
  <c r="F16" i="3"/>
  <c r="C17" i="3" s="1"/>
  <c r="G15" i="2"/>
  <c r="F15" i="2"/>
  <c r="C16" i="2" s="1"/>
  <c r="D17" i="3" l="1"/>
  <c r="E17" i="3" s="1"/>
  <c r="D16" i="2"/>
  <c r="G17" i="3" l="1"/>
  <c r="F17" i="3"/>
  <c r="C18" i="3" s="1"/>
  <c r="G16" i="2"/>
  <c r="F16" i="2"/>
  <c r="C17" i="2" s="1"/>
  <c r="D18" i="3" l="1"/>
  <c r="E18" i="3" s="1"/>
  <c r="D17" i="2"/>
  <c r="G18" i="3" l="1"/>
  <c r="F18" i="3"/>
  <c r="C19" i="3" s="1"/>
  <c r="F17" i="2"/>
  <c r="C18" i="2" s="1"/>
  <c r="G17" i="2"/>
  <c r="D19" i="3" l="1"/>
  <c r="E19" i="3" s="1"/>
  <c r="D18" i="2"/>
  <c r="G19" i="3" l="1"/>
  <c r="F19" i="3"/>
  <c r="C20" i="3" s="1"/>
  <c r="F18" i="2"/>
  <c r="C19" i="2" s="1"/>
  <c r="G18" i="2"/>
  <c r="D20" i="3" l="1"/>
  <c r="E20" i="3" s="1"/>
  <c r="D19" i="2"/>
  <c r="G20" i="3" l="1"/>
  <c r="F20" i="3"/>
  <c r="C21" i="3" s="1"/>
  <c r="G19" i="2"/>
  <c r="F19" i="2"/>
  <c r="C20" i="2" s="1"/>
  <c r="D21" i="3" l="1"/>
  <c r="E21" i="3" s="1"/>
  <c r="D20" i="2"/>
  <c r="G21" i="3" l="1"/>
  <c r="F21" i="3"/>
  <c r="C22" i="3" s="1"/>
  <c r="F20" i="2"/>
  <c r="C21" i="2" s="1"/>
  <c r="G20" i="2"/>
  <c r="D22" i="3" l="1"/>
  <c r="E22" i="3" s="1"/>
  <c r="D21" i="2"/>
  <c r="G22" i="3" l="1"/>
  <c r="F22" i="3"/>
  <c r="C23" i="3" s="1"/>
  <c r="F21" i="2"/>
  <c r="C22" i="2" s="1"/>
  <c r="G21" i="2"/>
  <c r="D23" i="3" l="1"/>
  <c r="E23" i="3" s="1"/>
  <c r="D22" i="2"/>
  <c r="G23" i="3" l="1"/>
  <c r="F23" i="3"/>
  <c r="C24" i="3" s="1"/>
  <c r="G22" i="2"/>
  <c r="F22" i="2"/>
  <c r="C23" i="2" s="1"/>
  <c r="D24" i="3" l="1"/>
  <c r="E24" i="3" s="1"/>
  <c r="D23" i="2"/>
  <c r="G24" i="3" l="1"/>
  <c r="F24" i="3"/>
  <c r="C25" i="3" s="1"/>
  <c r="G23" i="2"/>
  <c r="F23" i="2"/>
  <c r="C24" i="2" s="1"/>
  <c r="D25" i="3" l="1"/>
  <c r="E25" i="3" s="1"/>
  <c r="D24" i="2"/>
  <c r="G25" i="3" l="1"/>
  <c r="F25" i="3"/>
  <c r="C26" i="3" s="1"/>
  <c r="G24" i="2"/>
  <c r="F24" i="2"/>
  <c r="C25" i="2" s="1"/>
  <c r="D26" i="3" l="1"/>
  <c r="E26" i="3" s="1"/>
  <c r="D25" i="2"/>
  <c r="G26" i="3" l="1"/>
  <c r="F26" i="3"/>
  <c r="C27" i="3" s="1"/>
  <c r="F25" i="2"/>
  <c r="C26" i="2" s="1"/>
  <c r="G25" i="2"/>
  <c r="D27" i="3" l="1"/>
  <c r="E27" i="3" s="1"/>
  <c r="D26" i="2"/>
  <c r="G27" i="3" l="1"/>
  <c r="F27" i="3"/>
  <c r="C28" i="3" s="1"/>
  <c r="F26" i="2"/>
  <c r="C27" i="2" s="1"/>
  <c r="G26" i="2"/>
  <c r="D28" i="3" l="1"/>
  <c r="E28" i="3" s="1"/>
  <c r="D27" i="2"/>
  <c r="G28" i="3" l="1"/>
  <c r="F28" i="3"/>
  <c r="C29" i="3" s="1"/>
  <c r="G27" i="2"/>
  <c r="F27" i="2"/>
  <c r="C28" i="2" s="1"/>
  <c r="D29" i="3" l="1"/>
  <c r="E29" i="3" s="1"/>
  <c r="D28" i="2"/>
  <c r="G29" i="3" l="1"/>
  <c r="F29" i="3"/>
  <c r="C30" i="3" s="1"/>
  <c r="G28" i="2"/>
  <c r="F28" i="2"/>
  <c r="C29" i="2" s="1"/>
  <c r="D30" i="3" l="1"/>
  <c r="E30" i="3" s="1"/>
  <c r="D29" i="2"/>
  <c r="G30" i="3" l="1"/>
  <c r="F30" i="3"/>
  <c r="C31" i="3" s="1"/>
  <c r="F29" i="2"/>
  <c r="C30" i="2" s="1"/>
  <c r="G29" i="2"/>
  <c r="D31" i="3" l="1"/>
  <c r="E31" i="3" s="1"/>
  <c r="D30" i="2"/>
  <c r="G31" i="3" l="1"/>
  <c r="F31" i="3"/>
  <c r="C32" i="3" s="1"/>
  <c r="G30" i="2"/>
  <c r="F30" i="2"/>
  <c r="C31" i="2" s="1"/>
  <c r="D32" i="3" l="1"/>
  <c r="E32" i="3" s="1"/>
  <c r="D31" i="2"/>
  <c r="G32" i="3" l="1"/>
  <c r="F32" i="3"/>
  <c r="C33" i="3" s="1"/>
  <c r="G31" i="2"/>
  <c r="F31" i="2"/>
  <c r="C32" i="2" s="1"/>
  <c r="D33" i="3" l="1"/>
  <c r="E33" i="3" s="1"/>
  <c r="D32" i="2"/>
  <c r="F33" i="3" l="1"/>
  <c r="C34" i="3" s="1"/>
  <c r="G33" i="3"/>
  <c r="G32" i="2"/>
  <c r="F32" i="2"/>
  <c r="C33" i="2" s="1"/>
  <c r="D34" i="3" l="1"/>
  <c r="E34" i="3" s="1"/>
  <c r="D33" i="2"/>
  <c r="G34" i="3" l="1"/>
  <c r="F34" i="3"/>
  <c r="C35" i="3" s="1"/>
  <c r="F33" i="2"/>
  <c r="C34" i="2" s="1"/>
  <c r="G33" i="2"/>
  <c r="D35" i="3" l="1"/>
  <c r="E35" i="3" s="1"/>
  <c r="D34" i="2"/>
  <c r="G35" i="3" l="1"/>
  <c r="F35" i="3"/>
  <c r="C36" i="3" s="1"/>
  <c r="G34" i="2"/>
  <c r="F34" i="2"/>
  <c r="C35" i="2" s="1"/>
  <c r="D36" i="3" l="1"/>
  <c r="E36" i="3" s="1"/>
  <c r="D35" i="2"/>
  <c r="G36" i="3" l="1"/>
  <c r="F36" i="3"/>
  <c r="C37" i="3" s="1"/>
  <c r="G35" i="2"/>
  <c r="F35" i="2"/>
  <c r="C36" i="2" s="1"/>
  <c r="D37" i="3" l="1"/>
  <c r="E37" i="3" s="1"/>
  <c r="D36" i="2"/>
  <c r="G37" i="3" l="1"/>
  <c r="F37" i="3"/>
  <c r="C38" i="3" s="1"/>
  <c r="F36" i="2"/>
  <c r="C37" i="2" s="1"/>
  <c r="G36" i="2"/>
  <c r="D38" i="3" l="1"/>
  <c r="E38" i="3" s="1"/>
  <c r="D37" i="2"/>
  <c r="F38" i="3" l="1"/>
  <c r="C39" i="3" s="1"/>
  <c r="G38" i="3"/>
  <c r="G37" i="2"/>
  <c r="F37" i="2"/>
  <c r="C38" i="2" s="1"/>
  <c r="D39" i="3" l="1"/>
  <c r="E39" i="3" s="1"/>
  <c r="D38" i="2"/>
  <c r="G39" i="3" l="1"/>
  <c r="F39" i="3"/>
  <c r="C40" i="3" s="1"/>
  <c r="G38" i="2"/>
  <c r="F38" i="2"/>
  <c r="C39" i="2" s="1"/>
  <c r="D40" i="3" l="1"/>
  <c r="E40" i="3" s="1"/>
  <c r="D39" i="2"/>
  <c r="G40" i="3" l="1"/>
  <c r="F40" i="3"/>
  <c r="C41" i="3" s="1"/>
  <c r="F39" i="2"/>
  <c r="C40" i="2" s="1"/>
  <c r="G39" i="2"/>
  <c r="D41" i="3" l="1"/>
  <c r="E41" i="3" s="1"/>
  <c r="D40" i="2"/>
  <c r="G41" i="3" l="1"/>
  <c r="F41" i="3"/>
  <c r="C42" i="3" s="1"/>
  <c r="F40" i="2"/>
  <c r="C41" i="2" s="1"/>
  <c r="G40" i="2"/>
  <c r="D42" i="3" l="1"/>
  <c r="E42" i="3" s="1"/>
  <c r="D41" i="2"/>
  <c r="G42" i="3" l="1"/>
  <c r="F42" i="3"/>
  <c r="C43" i="3" s="1"/>
  <c r="F41" i="2"/>
  <c r="C42" i="2" s="1"/>
  <c r="G41" i="2"/>
  <c r="D43" i="3" l="1"/>
  <c r="E43" i="3" s="1"/>
  <c r="D42" i="2"/>
  <c r="G43" i="3" l="1"/>
  <c r="F43" i="3"/>
  <c r="C44" i="3" s="1"/>
  <c r="F42" i="2"/>
  <c r="C43" i="2" s="1"/>
  <c r="G42" i="2"/>
  <c r="D44" i="3" l="1"/>
  <c r="D43" i="2"/>
  <c r="F43" i="2" s="1"/>
  <c r="B1" i="4"/>
  <c r="G43" i="2"/>
  <c r="G44" i="3" l="1"/>
  <c r="F44" i="3"/>
  <c r="C45" i="3" s="1"/>
  <c r="C44" i="2"/>
  <c r="D45" i="3" l="1"/>
  <c r="D44" i="2"/>
  <c r="G45" i="3" l="1"/>
  <c r="F45" i="3"/>
  <c r="C46" i="3" s="1"/>
  <c r="G44" i="2"/>
  <c r="F44" i="2"/>
  <c r="C45" i="2" s="1"/>
  <c r="D46" i="3" l="1"/>
  <c r="D45" i="2"/>
  <c r="G46" i="3" l="1"/>
  <c r="F46" i="3"/>
  <c r="C47" i="3" s="1"/>
  <c r="G45" i="2"/>
  <c r="F45" i="2"/>
  <c r="D47" i="3" l="1"/>
  <c r="C46" i="2"/>
  <c r="D46" i="2" s="1"/>
  <c r="G47" i="3" l="1"/>
  <c r="F47" i="3"/>
  <c r="C48" i="3" s="1"/>
  <c r="F46" i="2"/>
  <c r="C47" i="2" s="1"/>
  <c r="D47" i="2" s="1"/>
  <c r="G46" i="2"/>
  <c r="D48" i="3" l="1"/>
  <c r="G47" i="2"/>
  <c r="F47" i="2"/>
  <c r="C48" i="2" s="1"/>
  <c r="D48" i="2" s="1"/>
  <c r="G48" i="2" s="1"/>
  <c r="G48" i="3" l="1"/>
  <c r="F48" i="3"/>
  <c r="C49" i="3" s="1"/>
  <c r="F48" i="2"/>
  <c r="C49" i="2" s="1"/>
  <c r="D49" i="2" s="1"/>
  <c r="D49" i="3" l="1"/>
  <c r="G49" i="2"/>
  <c r="F49" i="2"/>
  <c r="C50" i="2" s="1"/>
  <c r="G49" i="3" l="1"/>
  <c r="F49" i="3"/>
  <c r="C50" i="3" s="1"/>
  <c r="D50" i="2"/>
  <c r="D50" i="3" l="1"/>
  <c r="F50" i="2"/>
  <c r="C51" i="2" s="1"/>
  <c r="G50" i="2"/>
  <c r="G50" i="3" l="1"/>
  <c r="F50" i="3"/>
  <c r="C51" i="3" s="1"/>
  <c r="D51" i="2"/>
  <c r="D51" i="3" l="1"/>
  <c r="G51" i="2"/>
  <c r="F51" i="2"/>
  <c r="C52" i="2" s="1"/>
  <c r="G51" i="3" l="1"/>
  <c r="F51" i="3"/>
  <c r="C52" i="3" s="1"/>
  <c r="D52" i="2"/>
  <c r="D52" i="3" l="1"/>
  <c r="F52" i="2"/>
  <c r="C53" i="2" s="1"/>
  <c r="G52" i="2"/>
  <c r="G52" i="3" l="1"/>
  <c r="F52" i="3"/>
  <c r="C53" i="3" s="1"/>
  <c r="D53" i="2"/>
  <c r="D53" i="3" l="1"/>
  <c r="G53" i="2"/>
  <c r="F53" i="2"/>
  <c r="C54" i="2" s="1"/>
  <c r="G53" i="3" l="1"/>
  <c r="F53" i="3"/>
  <c r="C54" i="3" s="1"/>
  <c r="D54" i="2"/>
  <c r="D54" i="3" l="1"/>
  <c r="F54" i="2"/>
  <c r="C55" i="2" s="1"/>
  <c r="G54" i="2"/>
  <c r="G54" i="3" l="1"/>
  <c r="F54" i="3"/>
  <c r="C55" i="3" s="1"/>
  <c r="D55" i="2"/>
  <c r="D55" i="3" l="1"/>
  <c r="F55" i="2"/>
  <c r="C56" i="2" s="1"/>
  <c r="G55" i="2"/>
  <c r="G55" i="3" l="1"/>
  <c r="F55" i="3"/>
  <c r="C56" i="3" s="1"/>
  <c r="D56" i="2"/>
  <c r="D56" i="3" l="1"/>
  <c r="F56" i="2"/>
  <c r="C57" i="2" s="1"/>
  <c r="G56" i="2"/>
  <c r="G56" i="3" l="1"/>
  <c r="F56" i="3"/>
  <c r="C57" i="3" s="1"/>
  <c r="D57" i="2"/>
  <c r="D57" i="3" l="1"/>
  <c r="G57" i="2"/>
  <c r="F57" i="2"/>
  <c r="C58" i="2" s="1"/>
  <c r="G57" i="3" l="1"/>
  <c r="F57" i="3"/>
  <c r="C58" i="3" s="1"/>
  <c r="D58" i="2"/>
  <c r="D58" i="3" l="1"/>
  <c r="G58" i="2"/>
  <c r="F58" i="2"/>
  <c r="C59" i="2" s="1"/>
  <c r="G58" i="3" l="1"/>
  <c r="F58" i="3"/>
  <c r="C59" i="3" s="1"/>
  <c r="D59" i="2"/>
  <c r="D59" i="3" l="1"/>
  <c r="F59" i="2"/>
  <c r="C60" i="2" s="1"/>
  <c r="G59" i="2"/>
  <c r="G59" i="3" l="1"/>
  <c r="F59" i="3"/>
  <c r="C60" i="3" s="1"/>
  <c r="D60" i="2"/>
  <c r="D60" i="3" l="1"/>
  <c r="F60" i="2"/>
  <c r="C61" i="2" s="1"/>
  <c r="G60" i="2"/>
  <c r="G60" i="3" l="1"/>
  <c r="F60" i="3"/>
  <c r="C61" i="3" s="1"/>
  <c r="D61" i="2"/>
  <c r="D61" i="3" l="1"/>
  <c r="F61" i="2"/>
  <c r="C62" i="2" s="1"/>
  <c r="G61" i="2"/>
  <c r="G61" i="3" l="1"/>
  <c r="F61" i="3"/>
  <c r="C62" i="3" s="1"/>
  <c r="D62" i="2"/>
  <c r="D62" i="3" l="1"/>
  <c r="G62" i="2"/>
  <c r="F62" i="2"/>
  <c r="C63" i="2" s="1"/>
  <c r="G62" i="3" l="1"/>
  <c r="F62" i="3"/>
  <c r="C63" i="3" s="1"/>
  <c r="D63" i="2"/>
  <c r="D63" i="3" l="1"/>
  <c r="F63" i="2"/>
  <c r="C64" i="2" s="1"/>
  <c r="G63" i="2"/>
  <c r="G63" i="3" l="1"/>
  <c r="F63" i="3"/>
  <c r="C64" i="3" s="1"/>
  <c r="D64" i="2"/>
  <c r="D64" i="3" l="1"/>
  <c r="F64" i="2"/>
  <c r="C65" i="2" s="1"/>
  <c r="G64" i="2"/>
  <c r="G64" i="3" l="1"/>
  <c r="F64" i="3"/>
  <c r="C65" i="3" s="1"/>
  <c r="D65" i="2"/>
  <c r="D65" i="3" l="1"/>
  <c r="F65" i="2"/>
  <c r="C66" i="2" s="1"/>
  <c r="G65" i="2"/>
  <c r="G65" i="3" l="1"/>
  <c r="F65" i="3"/>
  <c r="C66" i="3" s="1"/>
  <c r="D66" i="2"/>
  <c r="D66" i="3" l="1"/>
  <c r="F66" i="2"/>
  <c r="C67" i="2" s="1"/>
  <c r="G66" i="2"/>
  <c r="G66" i="3" l="1"/>
  <c r="F66" i="3"/>
  <c r="C67" i="3" s="1"/>
  <c r="D67" i="2"/>
  <c r="D67" i="3" l="1"/>
  <c r="F67" i="2"/>
  <c r="C68" i="2" s="1"/>
  <c r="G67" i="2"/>
  <c r="G67" i="3" l="1"/>
  <c r="F67" i="3"/>
  <c r="C68" i="3" s="1"/>
  <c r="D68" i="2"/>
  <c r="D68" i="3" l="1"/>
  <c r="F68" i="2"/>
  <c r="C69" i="2" s="1"/>
  <c r="G68" i="2"/>
  <c r="G68" i="3" l="1"/>
  <c r="F68" i="3"/>
  <c r="C69" i="3" s="1"/>
  <c r="D69" i="2"/>
  <c r="D69" i="3" l="1"/>
  <c r="F69" i="2"/>
  <c r="C70" i="2" s="1"/>
  <c r="G69" i="2"/>
  <c r="G69" i="3" l="1"/>
  <c r="F69" i="3"/>
  <c r="C70" i="3" s="1"/>
  <c r="D70" i="2"/>
  <c r="D70" i="3" l="1"/>
  <c r="G70" i="2"/>
  <c r="F70" i="2"/>
  <c r="C71" i="2" s="1"/>
  <c r="G70" i="3" l="1"/>
  <c r="F70" i="3"/>
  <c r="C71" i="3" s="1"/>
  <c r="D71" i="2"/>
  <c r="D71" i="3" l="1"/>
  <c r="F71" i="2"/>
  <c r="C72" i="2" s="1"/>
  <c r="G71" i="2"/>
  <c r="G71" i="3" l="1"/>
  <c r="F71" i="3"/>
  <c r="C72" i="3" s="1"/>
  <c r="D72" i="2"/>
  <c r="D72" i="3" l="1"/>
  <c r="F72" i="2"/>
  <c r="C73" i="2" s="1"/>
  <c r="G72" i="2"/>
  <c r="G72" i="3" l="1"/>
  <c r="F72" i="3"/>
  <c r="C73" i="3" s="1"/>
  <c r="D73" i="2"/>
  <c r="D73" i="3" l="1"/>
  <c r="F73" i="2"/>
  <c r="C74" i="2" s="1"/>
  <c r="G73" i="2"/>
  <c r="G73" i="3" l="1"/>
  <c r="F73" i="3"/>
  <c r="C74" i="3" s="1"/>
  <c r="D74" i="2"/>
  <c r="D74" i="3" l="1"/>
  <c r="G74" i="2"/>
  <c r="F74" i="2"/>
  <c r="C75" i="2" s="1"/>
  <c r="G74" i="3" l="1"/>
  <c r="F74" i="3"/>
  <c r="C75" i="3" s="1"/>
  <c r="D75" i="2"/>
  <c r="D75" i="3" l="1"/>
  <c r="G75" i="2"/>
  <c r="F75" i="2"/>
  <c r="C76" i="2" s="1"/>
  <c r="G75" i="3" l="1"/>
  <c r="F75" i="3"/>
  <c r="C76" i="3" s="1"/>
  <c r="D76" i="2"/>
  <c r="D76" i="3" l="1"/>
  <c r="F76" i="2"/>
  <c r="C77" i="2" s="1"/>
  <c r="G76" i="2"/>
  <c r="G76" i="3" l="1"/>
  <c r="F76" i="3"/>
  <c r="C77" i="3" s="1"/>
  <c r="D77" i="2"/>
  <c r="D77" i="3" l="1"/>
  <c r="F77" i="2"/>
  <c r="C78" i="2" s="1"/>
  <c r="G77" i="2"/>
  <c r="G77" i="3" l="1"/>
  <c r="F77" i="3"/>
  <c r="C78" i="3" s="1"/>
  <c r="D78" i="2"/>
  <c r="D78" i="3" l="1"/>
  <c r="G78" i="2"/>
  <c r="F78" i="2"/>
  <c r="C79" i="2" s="1"/>
  <c r="G78" i="3" l="1"/>
  <c r="F78" i="3"/>
  <c r="C79" i="3" s="1"/>
  <c r="D79" i="2"/>
  <c r="D79" i="3" l="1"/>
  <c r="F79" i="2"/>
  <c r="C80" i="2" s="1"/>
  <c r="G79" i="2"/>
  <c r="G79" i="3" l="1"/>
  <c r="F79" i="3"/>
  <c r="C80" i="3" s="1"/>
  <c r="D80" i="2"/>
  <c r="D80" i="3" l="1"/>
  <c r="F80" i="2"/>
  <c r="C81" i="2" s="1"/>
  <c r="G80" i="2"/>
  <c r="G80" i="3" l="1"/>
  <c r="F80" i="3"/>
  <c r="C81" i="3" s="1"/>
  <c r="D81" i="2"/>
  <c r="D81" i="3" l="1"/>
  <c r="F81" i="2"/>
  <c r="C82" i="2" s="1"/>
  <c r="G81" i="2"/>
  <c r="G81" i="3" l="1"/>
  <c r="F81" i="3"/>
  <c r="C82" i="3" s="1"/>
  <c r="D82" i="2"/>
  <c r="D82" i="3" l="1"/>
  <c r="G82" i="2"/>
  <c r="F82" i="2"/>
  <c r="C83" i="2" s="1"/>
  <c r="G82" i="3" l="1"/>
  <c r="F82" i="3"/>
  <c r="C83" i="3" s="1"/>
  <c r="D83" i="2"/>
  <c r="D83" i="3" l="1"/>
  <c r="F83" i="2"/>
  <c r="C84" i="2" s="1"/>
  <c r="G83" i="2"/>
  <c r="G83" i="3" l="1"/>
  <c r="F83" i="3"/>
  <c r="C84" i="3" s="1"/>
  <c r="D84" i="2"/>
  <c r="D84" i="3" l="1"/>
  <c r="F84" i="2"/>
  <c r="C85" i="2" s="1"/>
  <c r="G84" i="2"/>
  <c r="G84" i="3" l="1"/>
  <c r="F84" i="3"/>
  <c r="C85" i="3" s="1"/>
  <c r="D85" i="2"/>
  <c r="D85" i="3" l="1"/>
  <c r="F85" i="2"/>
  <c r="C86" i="2" s="1"/>
  <c r="G85" i="2"/>
  <c r="G85" i="3" l="1"/>
  <c r="F85" i="3"/>
  <c r="C86" i="3" s="1"/>
  <c r="D86" i="2"/>
  <c r="D86" i="3" l="1"/>
  <c r="F86" i="2"/>
  <c r="C87" i="2" s="1"/>
  <c r="G86" i="2"/>
  <c r="G86" i="3" l="1"/>
  <c r="F86" i="3"/>
  <c r="C87" i="3" s="1"/>
  <c r="D87" i="2"/>
  <c r="D87" i="3" l="1"/>
  <c r="F87" i="2"/>
  <c r="C88" i="2" s="1"/>
  <c r="G87" i="2"/>
  <c r="G87" i="3" l="1"/>
  <c r="F87" i="3"/>
  <c r="C88" i="3" s="1"/>
  <c r="D88" i="2"/>
  <c r="D88" i="3" l="1"/>
  <c r="F88" i="2"/>
  <c r="C89" i="2" s="1"/>
  <c r="G88" i="2"/>
  <c r="G88" i="3" l="1"/>
  <c r="F88" i="3"/>
  <c r="C89" i="3" s="1"/>
  <c r="D89" i="2"/>
  <c r="D89" i="3" l="1"/>
  <c r="F89" i="2"/>
  <c r="C90" i="2" s="1"/>
  <c r="G89" i="2"/>
  <c r="G89" i="3" l="1"/>
  <c r="F89" i="3"/>
  <c r="C90" i="3" s="1"/>
  <c r="D90" i="2"/>
  <c r="D90" i="3" l="1"/>
  <c r="F90" i="2"/>
  <c r="C91" i="2" s="1"/>
  <c r="G90" i="2"/>
  <c r="G90" i="3" l="1"/>
  <c r="F90" i="3"/>
  <c r="C91" i="3" s="1"/>
  <c r="D91" i="2"/>
  <c r="D91" i="3" l="1"/>
  <c r="F91" i="2"/>
  <c r="C92" i="2" s="1"/>
  <c r="G91" i="2"/>
  <c r="G91" i="3" l="1"/>
  <c r="F91" i="3"/>
  <c r="C92" i="3" s="1"/>
  <c r="D92" i="2"/>
  <c r="D92" i="3" l="1"/>
  <c r="F92" i="2"/>
  <c r="C93" i="2" s="1"/>
  <c r="G92" i="2"/>
  <c r="G92" i="3" l="1"/>
  <c r="F92" i="3"/>
  <c r="C93" i="3" s="1"/>
  <c r="D93" i="2"/>
  <c r="D93" i="3" l="1"/>
  <c r="F93" i="2"/>
  <c r="C94" i="2" s="1"/>
  <c r="G93" i="2"/>
  <c r="G93" i="3" l="1"/>
  <c r="F93" i="3"/>
  <c r="C94" i="3" s="1"/>
  <c r="D94" i="2"/>
  <c r="D94" i="3" l="1"/>
  <c r="F94" i="2"/>
  <c r="C95" i="2" s="1"/>
  <c r="G94" i="2"/>
  <c r="G94" i="3" l="1"/>
  <c r="F94" i="3"/>
  <c r="C95" i="3" s="1"/>
  <c r="D95" i="2"/>
  <c r="D95" i="3" l="1"/>
  <c r="F95" i="2"/>
  <c r="C96" i="2" s="1"/>
  <c r="G95" i="2"/>
  <c r="G95" i="3" l="1"/>
  <c r="F95" i="3"/>
  <c r="C96" i="3" s="1"/>
  <c r="D96" i="2"/>
  <c r="D96" i="3" l="1"/>
  <c r="G96" i="2"/>
  <c r="F96" i="2"/>
  <c r="C97" i="2" s="1"/>
  <c r="G96" i="3" l="1"/>
  <c r="F96" i="3"/>
  <c r="C97" i="3" s="1"/>
  <c r="D97" i="2"/>
  <c r="D97" i="3" l="1"/>
  <c r="F97" i="2"/>
  <c r="C98" i="2" s="1"/>
  <c r="G97" i="2"/>
  <c r="G97" i="3" l="1"/>
  <c r="F97" i="3"/>
  <c r="C98" i="3" s="1"/>
  <c r="D98" i="2"/>
  <c r="D98" i="3" l="1"/>
  <c r="F98" i="2"/>
  <c r="C99" i="2" s="1"/>
  <c r="G98" i="2"/>
  <c r="G98" i="3" l="1"/>
  <c r="F98" i="3"/>
  <c r="C99" i="3" s="1"/>
  <c r="D99" i="2"/>
  <c r="D99" i="3" l="1"/>
  <c r="F99" i="2"/>
  <c r="C100" i="2" s="1"/>
  <c r="G99" i="2"/>
  <c r="G99" i="3" l="1"/>
  <c r="F99" i="3"/>
  <c r="C100" i="3" s="1"/>
  <c r="D100" i="2"/>
  <c r="D100" i="3" l="1"/>
  <c r="F100" i="2"/>
  <c r="C101" i="2" s="1"/>
  <c r="G100" i="2"/>
  <c r="G100" i="3" l="1"/>
  <c r="F100" i="3"/>
  <c r="C101" i="3" s="1"/>
  <c r="D101" i="2"/>
  <c r="D101" i="3" l="1"/>
  <c r="F101" i="2"/>
  <c r="C102" i="2" s="1"/>
  <c r="G101" i="2"/>
  <c r="G101" i="3" l="1"/>
  <c r="F101" i="3"/>
  <c r="C102" i="3" s="1"/>
  <c r="D102" i="2"/>
  <c r="D102" i="3" l="1"/>
  <c r="F102" i="2"/>
  <c r="C103" i="2" s="1"/>
  <c r="G102" i="2"/>
  <c r="G102" i="3" l="1"/>
  <c r="F102" i="3"/>
  <c r="C103" i="3" s="1"/>
  <c r="D103" i="2"/>
  <c r="D103" i="3" l="1"/>
  <c r="G103" i="2"/>
  <c r="F103" i="2"/>
  <c r="C104" i="2" s="1"/>
  <c r="G103" i="3" l="1"/>
  <c r="F103" i="3"/>
  <c r="C104" i="3" s="1"/>
  <c r="D104" i="2"/>
  <c r="D104" i="3" l="1"/>
  <c r="F104" i="2"/>
  <c r="C105" i="2" s="1"/>
  <c r="G104" i="2"/>
  <c r="G104" i="3" l="1"/>
  <c r="F104" i="3"/>
  <c r="C105" i="3" s="1"/>
  <c r="D105" i="2"/>
  <c r="D105" i="3" l="1"/>
  <c r="F105" i="2"/>
  <c r="C106" i="2" s="1"/>
  <c r="G105" i="2"/>
  <c r="G105" i="3" l="1"/>
  <c r="F105" i="3"/>
  <c r="C106" i="3" s="1"/>
  <c r="D106" i="2"/>
  <c r="D106" i="3" l="1"/>
  <c r="G106" i="2"/>
  <c r="F106" i="2"/>
  <c r="C107" i="2" s="1"/>
  <c r="G106" i="3" l="1"/>
  <c r="F106" i="3"/>
  <c r="C107" i="3" s="1"/>
  <c r="D107" i="2"/>
  <c r="D107" i="3" l="1"/>
  <c r="F107" i="2"/>
  <c r="C108" i="2" s="1"/>
  <c r="G107" i="2"/>
  <c r="G107" i="3" l="1"/>
  <c r="F107" i="3"/>
  <c r="C108" i="3" s="1"/>
  <c r="D108" i="2"/>
  <c r="D108" i="3" l="1"/>
  <c r="F108" i="2"/>
  <c r="C109" i="2" s="1"/>
  <c r="G108" i="2"/>
  <c r="G108" i="3" l="1"/>
  <c r="F108" i="3"/>
  <c r="C109" i="3" s="1"/>
  <c r="D109" i="2"/>
  <c r="D109" i="3" l="1"/>
  <c r="F109" i="2"/>
  <c r="C110" i="2" s="1"/>
  <c r="G109" i="2"/>
  <c r="G109" i="3" l="1"/>
  <c r="F109" i="3"/>
  <c r="C110" i="3" s="1"/>
  <c r="D110" i="2"/>
  <c r="D110" i="3" l="1"/>
  <c r="F110" i="2"/>
  <c r="C111" i="2" s="1"/>
  <c r="G110" i="2"/>
  <c r="G110" i="3" l="1"/>
  <c r="F110" i="3"/>
  <c r="C111" i="3" s="1"/>
  <c r="D111" i="2"/>
  <c r="D111" i="3" l="1"/>
  <c r="F111" i="2"/>
  <c r="C112" i="2" s="1"/>
  <c r="G111" i="2"/>
  <c r="G111" i="3" l="1"/>
  <c r="F111" i="3"/>
  <c r="C112" i="3" s="1"/>
  <c r="D112" i="2"/>
  <c r="D112" i="3" l="1"/>
  <c r="F112" i="2"/>
  <c r="C113" i="2" s="1"/>
  <c r="G112" i="2"/>
  <c r="G112" i="3" l="1"/>
  <c r="F112" i="3"/>
  <c r="C113" i="3" s="1"/>
  <c r="D113" i="2"/>
  <c r="D113" i="3" l="1"/>
  <c r="F113" i="2"/>
  <c r="C114" i="2" s="1"/>
  <c r="G113" i="2"/>
  <c r="G113" i="3" l="1"/>
  <c r="F113" i="3"/>
  <c r="C114" i="3" s="1"/>
  <c r="D114" i="2"/>
  <c r="D114" i="3" l="1"/>
  <c r="G114" i="2"/>
  <c r="F114" i="2"/>
  <c r="C115" i="2" s="1"/>
  <c r="G114" i="3" l="1"/>
  <c r="F114" i="3"/>
  <c r="C115" i="3" s="1"/>
  <c r="D115" i="2"/>
  <c r="D115" i="3" l="1"/>
  <c r="F115" i="2"/>
  <c r="C116" i="2" s="1"/>
  <c r="G115" i="2"/>
  <c r="G115" i="3" l="1"/>
  <c r="F115" i="3"/>
  <c r="C116" i="3" s="1"/>
  <c r="D116" i="2"/>
  <c r="D116" i="3" l="1"/>
  <c r="F116" i="2"/>
  <c r="C117" i="2" s="1"/>
  <c r="G116" i="2"/>
  <c r="G116" i="3" l="1"/>
  <c r="F116" i="3"/>
  <c r="C117" i="3" s="1"/>
  <c r="D117" i="2"/>
  <c r="D117" i="3" l="1"/>
  <c r="F117" i="2"/>
  <c r="C118" i="2" s="1"/>
  <c r="G117" i="2"/>
  <c r="G117" i="3" l="1"/>
  <c r="F117" i="3"/>
  <c r="C118" i="3" s="1"/>
  <c r="D118" i="2"/>
  <c r="D118" i="3" l="1"/>
  <c r="F118" i="2"/>
  <c r="C119" i="2" s="1"/>
  <c r="G118" i="2"/>
  <c r="G118" i="3" l="1"/>
  <c r="F118" i="3"/>
  <c r="C119" i="3" s="1"/>
  <c r="D119" i="2"/>
  <c r="D119" i="3" l="1"/>
  <c r="F119" i="2"/>
  <c r="C120" i="2" s="1"/>
  <c r="G119" i="2"/>
  <c r="G119" i="3" l="1"/>
  <c r="F119" i="3"/>
  <c r="C120" i="3" s="1"/>
  <c r="D120" i="2"/>
  <c r="D120" i="3" l="1"/>
  <c r="F120" i="2"/>
  <c r="C121" i="2" s="1"/>
  <c r="G120" i="2"/>
  <c r="G120" i="3" l="1"/>
  <c r="F120" i="3"/>
  <c r="C121" i="3" s="1"/>
  <c r="D121" i="2"/>
  <c r="D121" i="3" l="1"/>
  <c r="F121" i="2"/>
  <c r="C122" i="2" s="1"/>
  <c r="G121" i="2"/>
  <c r="G121" i="3" l="1"/>
  <c r="F121" i="3"/>
  <c r="C122" i="3" s="1"/>
  <c r="D122" i="2"/>
  <c r="D122" i="3" l="1"/>
  <c r="F122" i="2"/>
  <c r="C123" i="2" s="1"/>
  <c r="G122" i="2"/>
  <c r="G122" i="3" l="1"/>
  <c r="F122" i="3"/>
  <c r="C123" i="3" s="1"/>
  <c r="D123" i="2"/>
  <c r="D123" i="3" l="1"/>
  <c r="F123" i="2"/>
  <c r="C124" i="2" s="1"/>
  <c r="G123" i="2"/>
  <c r="G123" i="3" l="1"/>
  <c r="F123" i="3"/>
  <c r="C124" i="3" s="1"/>
  <c r="D124" i="2"/>
  <c r="D124" i="3" l="1"/>
  <c r="F124" i="2"/>
  <c r="C125" i="2" s="1"/>
  <c r="G124" i="2"/>
  <c r="G124" i="3" l="1"/>
  <c r="F124" i="3"/>
  <c r="C125" i="3" s="1"/>
  <c r="D125" i="2"/>
  <c r="D125" i="3" l="1"/>
  <c r="F125" i="2"/>
  <c r="C126" i="2" s="1"/>
  <c r="G125" i="2"/>
  <c r="G125" i="3" l="1"/>
  <c r="F125" i="3"/>
  <c r="C126" i="3" s="1"/>
  <c r="D126" i="2"/>
  <c r="D126" i="3" l="1"/>
  <c r="F126" i="2"/>
  <c r="C127" i="2" s="1"/>
  <c r="G126" i="2"/>
  <c r="G126" i="3" l="1"/>
  <c r="F126" i="3"/>
  <c r="C127" i="3" s="1"/>
  <c r="D127" i="2"/>
  <c r="D127" i="3" l="1"/>
  <c r="G127" i="2"/>
  <c r="F127" i="2"/>
  <c r="C128" i="2" s="1"/>
  <c r="G127" i="3" l="1"/>
  <c r="F127" i="3"/>
  <c r="C128" i="3" s="1"/>
  <c r="D128" i="2"/>
  <c r="D128" i="3" l="1"/>
  <c r="F128" i="2"/>
  <c r="C129" i="2" s="1"/>
  <c r="G128" i="2"/>
  <c r="G128" i="3" l="1"/>
  <c r="F128" i="3"/>
  <c r="C129" i="3" s="1"/>
  <c r="D129" i="2"/>
  <c r="D129" i="3" l="1"/>
  <c r="F129" i="2"/>
  <c r="C130" i="2" s="1"/>
  <c r="G129" i="2"/>
  <c r="G129" i="3" l="1"/>
  <c r="F129" i="3"/>
  <c r="C130" i="3" s="1"/>
  <c r="D130" i="2"/>
  <c r="D130" i="3" l="1"/>
  <c r="F130" i="2"/>
  <c r="C131" i="2" s="1"/>
  <c r="G130" i="2"/>
  <c r="G130" i="3" l="1"/>
  <c r="F130" i="3"/>
  <c r="C131" i="3" s="1"/>
  <c r="D131" i="2"/>
  <c r="D131" i="3" l="1"/>
  <c r="F131" i="2"/>
  <c r="C132" i="2" s="1"/>
  <c r="G131" i="2"/>
  <c r="G131" i="3" l="1"/>
  <c r="F131" i="3"/>
  <c r="C132" i="3" s="1"/>
  <c r="D132" i="2"/>
  <c r="D132" i="3" l="1"/>
  <c r="F132" i="2"/>
  <c r="C133" i="2" s="1"/>
  <c r="G132" i="2"/>
  <c r="G132" i="3" l="1"/>
  <c r="F132" i="3"/>
  <c r="C133" i="3" s="1"/>
  <c r="D133" i="2"/>
  <c r="D133" i="3" l="1"/>
  <c r="F133" i="2"/>
  <c r="C134" i="2" s="1"/>
  <c r="G133" i="2"/>
  <c r="G133" i="3" l="1"/>
  <c r="F133" i="3"/>
  <c r="C134" i="3" s="1"/>
  <c r="D134" i="2"/>
  <c r="D134" i="3" l="1"/>
  <c r="F134" i="2"/>
  <c r="C135" i="2" s="1"/>
  <c r="G134" i="2"/>
  <c r="G134" i="3" l="1"/>
  <c r="F134" i="3"/>
  <c r="C135" i="3" s="1"/>
  <c r="D135" i="2"/>
  <c r="D135" i="3" l="1"/>
  <c r="F135" i="2"/>
  <c r="C136" i="2" s="1"/>
  <c r="G135" i="2"/>
  <c r="G135" i="3" l="1"/>
  <c r="F135" i="3"/>
  <c r="C136" i="3" s="1"/>
  <c r="D136" i="2"/>
  <c r="D136" i="3" l="1"/>
  <c r="F136" i="2"/>
  <c r="C137" i="2" s="1"/>
  <c r="G136" i="2"/>
  <c r="G136" i="3" l="1"/>
  <c r="F136" i="3"/>
  <c r="C137" i="3" s="1"/>
  <c r="D137" i="2"/>
  <c r="D137" i="3" l="1"/>
  <c r="F137" i="2"/>
  <c r="C138" i="2" s="1"/>
  <c r="G137" i="2"/>
  <c r="G137" i="3" l="1"/>
  <c r="F137" i="3"/>
  <c r="C138" i="3" s="1"/>
  <c r="D138" i="2"/>
  <c r="D138" i="3" l="1"/>
  <c r="G138" i="2"/>
  <c r="F138" i="2"/>
  <c r="C139" i="2" s="1"/>
  <c r="G138" i="3" l="1"/>
  <c r="F138" i="3"/>
  <c r="C139" i="3" s="1"/>
  <c r="D139" i="2"/>
  <c r="D139" i="3" l="1"/>
  <c r="F139" i="2"/>
  <c r="C140" i="2" s="1"/>
  <c r="G139" i="2"/>
  <c r="G139" i="3" l="1"/>
  <c r="F139" i="3"/>
  <c r="C140" i="3" s="1"/>
  <c r="D140" i="2"/>
  <c r="D140" i="3" l="1"/>
  <c r="G140" i="2"/>
  <c r="F140" i="2"/>
  <c r="C141" i="2" s="1"/>
  <c r="G140" i="3" l="1"/>
  <c r="F140" i="3"/>
  <c r="C141" i="3" s="1"/>
  <c r="D141" i="2"/>
  <c r="D141" i="3" l="1"/>
  <c r="F141" i="2"/>
  <c r="C142" i="2" s="1"/>
  <c r="G141" i="2"/>
  <c r="G141" i="3" l="1"/>
  <c r="F141" i="3"/>
  <c r="C142" i="3" s="1"/>
  <c r="D142" i="2"/>
  <c r="D142" i="3" l="1"/>
  <c r="F142" i="2"/>
  <c r="C143" i="2" s="1"/>
  <c r="G142" i="2"/>
  <c r="G142" i="3" l="1"/>
  <c r="F142" i="3"/>
  <c r="C143" i="3" s="1"/>
  <c r="D143" i="2"/>
  <c r="D143" i="3" l="1"/>
  <c r="F143" i="2"/>
  <c r="C144" i="2" s="1"/>
  <c r="G143" i="2"/>
  <c r="G143" i="3" l="1"/>
  <c r="F143" i="3"/>
  <c r="C144" i="3" s="1"/>
  <c r="D144" i="2"/>
  <c r="D144" i="3" l="1"/>
  <c r="F144" i="2"/>
  <c r="C145" i="2" s="1"/>
  <c r="G144" i="2"/>
  <c r="G144" i="3" l="1"/>
  <c r="F144" i="3"/>
  <c r="C145" i="3" s="1"/>
  <c r="D145" i="2"/>
  <c r="D145" i="3" l="1"/>
  <c r="G145" i="2"/>
  <c r="F145" i="2"/>
  <c r="C146" i="2" s="1"/>
  <c r="G145" i="3" l="1"/>
  <c r="F145" i="3"/>
  <c r="C146" i="3" s="1"/>
  <c r="D146" i="2"/>
  <c r="D146" i="3" l="1"/>
  <c r="G146" i="2"/>
  <c r="F146" i="2"/>
  <c r="C147" i="2" s="1"/>
  <c r="G146" i="3" l="1"/>
  <c r="F146" i="3"/>
  <c r="C147" i="3" s="1"/>
  <c r="D147" i="2"/>
  <c r="D147" i="3" l="1"/>
  <c r="F147" i="2"/>
  <c r="C148" i="2" s="1"/>
  <c r="G147" i="2"/>
  <c r="G147" i="3" l="1"/>
  <c r="F147" i="3"/>
  <c r="C148" i="3" s="1"/>
  <c r="D148" i="2"/>
  <c r="D148" i="3" l="1"/>
  <c r="F148" i="2"/>
  <c r="C149" i="2" s="1"/>
  <c r="G148" i="2"/>
  <c r="G148" i="3" l="1"/>
  <c r="F148" i="3"/>
  <c r="C149" i="3" s="1"/>
  <c r="D149" i="2"/>
  <c r="D149" i="3" l="1"/>
  <c r="G149" i="2"/>
  <c r="F149" i="2"/>
  <c r="C150" i="2" s="1"/>
  <c r="G149" i="3" l="1"/>
  <c r="F149" i="3"/>
  <c r="C150" i="3" s="1"/>
  <c r="D150" i="2"/>
  <c r="D150" i="3" l="1"/>
  <c r="F150" i="2"/>
  <c r="C151" i="2" s="1"/>
  <c r="G150" i="2"/>
  <c r="G150" i="3" l="1"/>
  <c r="F150" i="3"/>
  <c r="C151" i="3" s="1"/>
  <c r="D151" i="2"/>
  <c r="D151" i="3" l="1"/>
  <c r="F151" i="2"/>
  <c r="C152" i="2" s="1"/>
  <c r="G151" i="2"/>
  <c r="G151" i="3" l="1"/>
  <c r="F151" i="3"/>
  <c r="C152" i="3" s="1"/>
  <c r="D152" i="2"/>
  <c r="D152" i="3" l="1"/>
  <c r="G152" i="2"/>
  <c r="F152" i="2"/>
  <c r="C153" i="2" s="1"/>
  <c r="G152" i="3" l="1"/>
  <c r="F152" i="3"/>
  <c r="C153" i="3" s="1"/>
  <c r="D153" i="2"/>
  <c r="D153" i="3" l="1"/>
  <c r="F153" i="2"/>
  <c r="C154" i="2" s="1"/>
  <c r="G153" i="2"/>
  <c r="G153" i="3" l="1"/>
  <c r="F153" i="3"/>
  <c r="C154" i="3" s="1"/>
  <c r="D154" i="2"/>
  <c r="D154" i="3" l="1"/>
  <c r="F154" i="2"/>
  <c r="C155" i="2" s="1"/>
  <c r="G154" i="2"/>
  <c r="G154" i="3" l="1"/>
  <c r="F154" i="3"/>
  <c r="C155" i="3" s="1"/>
  <c r="D155" i="2"/>
  <c r="D155" i="3" l="1"/>
  <c r="F155" i="2"/>
  <c r="C156" i="2" s="1"/>
  <c r="G155" i="2"/>
  <c r="G155" i="3" l="1"/>
  <c r="F155" i="3"/>
  <c r="C156" i="3" s="1"/>
  <c r="D156" i="2"/>
  <c r="D156" i="3" l="1"/>
  <c r="G156" i="2"/>
  <c r="F156" i="2"/>
  <c r="C157" i="2" s="1"/>
  <c r="G156" i="3" l="1"/>
  <c r="F156" i="3"/>
  <c r="C157" i="3" s="1"/>
  <c r="D157" i="2"/>
  <c r="D157" i="3" l="1"/>
  <c r="F157" i="2"/>
  <c r="C158" i="2" s="1"/>
  <c r="G157" i="2"/>
  <c r="G157" i="3" l="1"/>
  <c r="F157" i="3"/>
  <c r="C158" i="3" s="1"/>
  <c r="D158" i="2"/>
  <c r="D158" i="3" l="1"/>
  <c r="G158" i="2"/>
  <c r="F158" i="2"/>
  <c r="C159" i="2" s="1"/>
  <c r="G158" i="3" l="1"/>
  <c r="F158" i="3"/>
  <c r="C159" i="3" s="1"/>
  <c r="D159" i="2"/>
  <c r="D159" i="3" l="1"/>
  <c r="F159" i="2"/>
  <c r="C160" i="2" s="1"/>
  <c r="G159" i="2"/>
  <c r="G159" i="3" l="1"/>
  <c r="F159" i="3"/>
  <c r="C160" i="3" s="1"/>
  <c r="D160" i="2"/>
  <c r="D160" i="3" l="1"/>
  <c r="F160" i="2"/>
  <c r="C161" i="2" s="1"/>
  <c r="G160" i="2"/>
  <c r="G160" i="3" l="1"/>
  <c r="F160" i="3"/>
  <c r="C161" i="3" s="1"/>
  <c r="D161" i="2"/>
  <c r="D161" i="3" l="1"/>
  <c r="F161" i="2"/>
  <c r="C162" i="2" s="1"/>
  <c r="G161" i="2"/>
  <c r="G161" i="3" l="1"/>
  <c r="F161" i="3"/>
  <c r="C162" i="3" s="1"/>
  <c r="D162" i="2"/>
  <c r="D162" i="3" l="1"/>
  <c r="F162" i="2"/>
  <c r="C163" i="2" s="1"/>
  <c r="G162" i="2"/>
  <c r="G162" i="3" l="1"/>
  <c r="F162" i="3"/>
  <c r="C163" i="3" s="1"/>
  <c r="D163" i="2"/>
  <c r="D163" i="3" l="1"/>
  <c r="G163" i="2"/>
  <c r="F163" i="2"/>
  <c r="C164" i="2" s="1"/>
  <c r="G163" i="3" l="1"/>
  <c r="F163" i="3"/>
  <c r="C164" i="3" s="1"/>
  <c r="D164" i="2"/>
  <c r="D164" i="3" l="1"/>
  <c r="G164" i="2"/>
  <c r="F164" i="2"/>
  <c r="C165" i="2" s="1"/>
  <c r="G164" i="3" l="1"/>
  <c r="F164" i="3"/>
  <c r="C165" i="3" s="1"/>
  <c r="D165" i="2"/>
  <c r="D165" i="3" l="1"/>
  <c r="F165" i="2"/>
  <c r="C166" i="2" s="1"/>
  <c r="G165" i="2"/>
  <c r="G165" i="3" l="1"/>
  <c r="F165" i="3"/>
  <c r="C166" i="3" s="1"/>
  <c r="D166" i="2"/>
  <c r="D166" i="3" l="1"/>
  <c r="F166" i="2"/>
  <c r="C167" i="2" s="1"/>
  <c r="G166" i="2"/>
  <c r="G166" i="3" l="1"/>
  <c r="F166" i="3"/>
  <c r="C167" i="3" s="1"/>
  <c r="D167" i="2"/>
  <c r="D167" i="3" l="1"/>
  <c r="F167" i="2"/>
  <c r="C168" i="2" s="1"/>
  <c r="G167" i="2"/>
  <c r="G167" i="3" l="1"/>
  <c r="F167" i="3"/>
  <c r="C168" i="3" s="1"/>
  <c r="D168" i="2"/>
  <c r="D168" i="3" l="1"/>
  <c r="G168" i="2"/>
  <c r="F168" i="2"/>
  <c r="C169" i="2" s="1"/>
  <c r="G168" i="3" l="1"/>
  <c r="F168" i="3"/>
  <c r="C169" i="3" s="1"/>
  <c r="D169" i="2"/>
  <c r="D169" i="3" l="1"/>
  <c r="F169" i="2"/>
  <c r="C170" i="2" s="1"/>
  <c r="G169" i="2"/>
  <c r="G169" i="3" l="1"/>
  <c r="F169" i="3"/>
  <c r="C170" i="3" s="1"/>
  <c r="D170" i="2"/>
  <c r="D170" i="3" l="1"/>
  <c r="F170" i="2"/>
  <c r="C171" i="2" s="1"/>
  <c r="G170" i="2"/>
  <c r="G170" i="3" l="1"/>
  <c r="F170" i="3"/>
  <c r="C171" i="3" s="1"/>
  <c r="D171" i="2"/>
  <c r="D171" i="3" l="1"/>
  <c r="F171" i="2"/>
  <c r="C172" i="2" s="1"/>
  <c r="G171" i="2"/>
  <c r="G171" i="3" l="1"/>
  <c r="F171" i="3"/>
  <c r="C172" i="3" s="1"/>
  <c r="D172" i="2"/>
  <c r="D172" i="3" l="1"/>
  <c r="F172" i="2"/>
  <c r="C173" i="2" s="1"/>
  <c r="G172" i="2"/>
  <c r="G172" i="3" l="1"/>
  <c r="F172" i="3"/>
  <c r="C173" i="3" s="1"/>
  <c r="D173" i="2"/>
  <c r="D173" i="3" l="1"/>
  <c r="F173" i="2"/>
  <c r="C174" i="2" s="1"/>
  <c r="G173" i="2"/>
  <c r="G173" i="3" l="1"/>
  <c r="F173" i="3"/>
  <c r="C174" i="3" s="1"/>
  <c r="D174" i="2"/>
  <c r="D174" i="3" l="1"/>
  <c r="F174" i="2"/>
  <c r="C175" i="2" s="1"/>
  <c r="G174" i="2"/>
  <c r="G174" i="3" l="1"/>
  <c r="F174" i="3"/>
  <c r="C175" i="3" s="1"/>
  <c r="D175" i="2"/>
  <c r="D175" i="3" l="1"/>
  <c r="F175" i="2"/>
  <c r="C176" i="2" s="1"/>
  <c r="G175" i="2"/>
  <c r="G175" i="3" l="1"/>
  <c r="F175" i="3"/>
  <c r="C176" i="3" s="1"/>
  <c r="D176" i="2"/>
  <c r="D176" i="3" l="1"/>
  <c r="F176" i="2"/>
  <c r="C177" i="2" s="1"/>
  <c r="G176" i="2"/>
  <c r="G176" i="3" l="1"/>
  <c r="F176" i="3"/>
  <c r="C177" i="3" s="1"/>
  <c r="D177" i="2"/>
  <c r="D177" i="3" l="1"/>
  <c r="F177" i="2"/>
  <c r="C178" i="2" s="1"/>
  <c r="G177" i="2"/>
  <c r="G177" i="3" l="1"/>
  <c r="F177" i="3"/>
  <c r="C178" i="3" s="1"/>
  <c r="D178" i="2"/>
  <c r="D178" i="3" l="1"/>
  <c r="F178" i="2"/>
  <c r="C179" i="2" s="1"/>
  <c r="G178" i="2"/>
  <c r="G178" i="3" l="1"/>
  <c r="F178" i="3"/>
  <c r="C179" i="3" s="1"/>
  <c r="D179" i="2"/>
  <c r="D179" i="3" l="1"/>
  <c r="F179" i="2"/>
  <c r="C180" i="2" s="1"/>
  <c r="G179" i="2"/>
  <c r="G179" i="3" l="1"/>
  <c r="F179" i="3"/>
  <c r="C180" i="3" s="1"/>
  <c r="D180" i="2"/>
  <c r="D180" i="3" l="1"/>
  <c r="G180" i="2"/>
  <c r="F180" i="2"/>
  <c r="C181" i="2" s="1"/>
  <c r="G180" i="3" l="1"/>
  <c r="F180" i="3"/>
  <c r="C181" i="3" s="1"/>
  <c r="D181" i="2"/>
  <c r="D181" i="3" l="1"/>
  <c r="F181" i="2"/>
  <c r="C182" i="2" s="1"/>
  <c r="G181" i="2"/>
  <c r="G181" i="3" l="1"/>
  <c r="F181" i="3"/>
  <c r="C182" i="3" s="1"/>
  <c r="D182" i="2"/>
  <c r="D182" i="3" l="1"/>
  <c r="F182" i="2"/>
  <c r="C183" i="2" s="1"/>
  <c r="G182" i="2"/>
  <c r="G182" i="3" l="1"/>
  <c r="F182" i="3"/>
  <c r="C183" i="3" s="1"/>
  <c r="D183" i="2"/>
  <c r="D183" i="3" l="1"/>
  <c r="F183" i="2"/>
  <c r="C184" i="2" s="1"/>
  <c r="G183" i="2"/>
  <c r="G183" i="3" l="1"/>
  <c r="F183" i="3"/>
  <c r="C184" i="3" s="1"/>
  <c r="D184" i="2"/>
  <c r="D184" i="3" l="1"/>
  <c r="F184" i="2"/>
  <c r="C185" i="2" s="1"/>
  <c r="G184" i="2"/>
  <c r="G184" i="3" l="1"/>
  <c r="F184" i="3"/>
  <c r="C185" i="3" s="1"/>
  <c r="D185" i="2"/>
  <c r="D185" i="3" l="1"/>
  <c r="F185" i="2"/>
  <c r="C186" i="2" s="1"/>
  <c r="G185" i="2"/>
  <c r="G185" i="3" l="1"/>
  <c r="F185" i="3"/>
  <c r="C186" i="3" s="1"/>
  <c r="D186" i="2"/>
  <c r="D186" i="3" l="1"/>
  <c r="F186" i="2"/>
  <c r="C187" i="2" s="1"/>
  <c r="G186" i="2"/>
  <c r="G186" i="3" l="1"/>
  <c r="F186" i="3"/>
  <c r="C187" i="3" s="1"/>
  <c r="D187" i="2"/>
  <c r="D187" i="3" l="1"/>
  <c r="F187" i="2"/>
  <c r="C188" i="2" s="1"/>
  <c r="G187" i="2"/>
  <c r="G187" i="3" l="1"/>
  <c r="F187" i="3"/>
  <c r="C188" i="3" s="1"/>
  <c r="D188" i="2"/>
  <c r="D188" i="3" l="1"/>
  <c r="G188" i="2"/>
  <c r="F188" i="2"/>
  <c r="C189" i="2" s="1"/>
  <c r="G188" i="3" l="1"/>
  <c r="F188" i="3"/>
  <c r="C189" i="3" s="1"/>
  <c r="D189" i="2"/>
  <c r="D189" i="3" l="1"/>
  <c r="F189" i="2"/>
  <c r="C190" i="2" s="1"/>
  <c r="G189" i="2"/>
  <c r="G189" i="3" l="1"/>
  <c r="F189" i="3"/>
  <c r="C190" i="3" s="1"/>
  <c r="D190" i="2"/>
  <c r="D190" i="3" l="1"/>
  <c r="F190" i="2"/>
  <c r="C191" i="2" s="1"/>
  <c r="G190" i="2"/>
  <c r="G190" i="3" l="1"/>
  <c r="F190" i="3"/>
  <c r="C191" i="3" s="1"/>
  <c r="D191" i="2"/>
  <c r="D191" i="3" l="1"/>
  <c r="F191" i="2"/>
  <c r="C192" i="2" s="1"/>
  <c r="G191" i="2"/>
  <c r="G191" i="3" l="1"/>
  <c r="F191" i="3"/>
  <c r="C192" i="3" s="1"/>
  <c r="D192" i="2"/>
  <c r="D192" i="3" l="1"/>
  <c r="F192" i="2"/>
  <c r="C193" i="2" s="1"/>
  <c r="G192" i="2"/>
  <c r="G192" i="3" l="1"/>
  <c r="F192" i="3"/>
  <c r="C193" i="3" s="1"/>
  <c r="D193" i="2"/>
  <c r="D193" i="3" l="1"/>
  <c r="F193" i="2"/>
  <c r="C194" i="2" s="1"/>
  <c r="G193" i="2"/>
  <c r="G193" i="3" l="1"/>
  <c r="F193" i="3"/>
  <c r="C194" i="3" s="1"/>
  <c r="D194" i="2"/>
  <c r="D194" i="3" l="1"/>
  <c r="F194" i="2"/>
  <c r="C195" i="2" s="1"/>
  <c r="G194" i="2"/>
  <c r="G194" i="3" l="1"/>
  <c r="F194" i="3"/>
  <c r="C195" i="3" s="1"/>
  <c r="D195" i="2"/>
  <c r="D195" i="3" l="1"/>
  <c r="G195" i="2"/>
  <c r="F195" i="2"/>
  <c r="C196" i="2" s="1"/>
  <c r="G195" i="3" l="1"/>
  <c r="F195" i="3"/>
  <c r="C196" i="3" s="1"/>
  <c r="D196" i="2"/>
  <c r="D196" i="3" l="1"/>
  <c r="F196" i="2"/>
  <c r="C197" i="2" s="1"/>
  <c r="G196" i="2"/>
  <c r="G196" i="3" l="1"/>
  <c r="F196" i="3"/>
  <c r="C197" i="3" s="1"/>
  <c r="D197" i="2"/>
  <c r="D197" i="3" l="1"/>
  <c r="G197" i="2"/>
  <c r="F197" i="2"/>
  <c r="C198" i="2" s="1"/>
  <c r="G197" i="3" l="1"/>
  <c r="F197" i="3"/>
  <c r="C198" i="3" s="1"/>
  <c r="D198" i="2"/>
  <c r="D198" i="3" l="1"/>
  <c r="F198" i="2"/>
  <c r="C199" i="2" s="1"/>
  <c r="G198" i="2"/>
  <c r="G198" i="3" l="1"/>
  <c r="F198" i="3"/>
  <c r="C199" i="3" s="1"/>
  <c r="D199" i="2"/>
  <c r="D199" i="3" l="1"/>
  <c r="F199" i="2"/>
  <c r="C200" i="2" s="1"/>
  <c r="G199" i="2"/>
  <c r="G199" i="3" l="1"/>
  <c r="F199" i="3"/>
  <c r="C200" i="3" s="1"/>
  <c r="D200" i="2"/>
  <c r="D200" i="3" l="1"/>
  <c r="F200" i="2"/>
  <c r="C201" i="2" s="1"/>
  <c r="G200" i="2"/>
  <c r="G200" i="3" l="1"/>
  <c r="F200" i="3"/>
  <c r="C201" i="3" s="1"/>
  <c r="D201" i="2"/>
  <c r="D201" i="3" l="1"/>
  <c r="F201" i="2"/>
  <c r="C202" i="2" s="1"/>
  <c r="G201" i="2"/>
  <c r="G201" i="3" l="1"/>
  <c r="F201" i="3"/>
  <c r="C202" i="3" s="1"/>
  <c r="D202" i="2"/>
  <c r="D202" i="3" l="1"/>
  <c r="G202" i="2"/>
  <c r="F202" i="2"/>
  <c r="C203" i="2" s="1"/>
  <c r="G202" i="3" l="1"/>
  <c r="F202" i="3"/>
  <c r="C203" i="3" s="1"/>
  <c r="D203" i="2"/>
  <c r="D203" i="3" l="1"/>
  <c r="F203" i="2"/>
  <c r="C204" i="2" s="1"/>
  <c r="G203" i="2"/>
  <c r="G203" i="3" l="1"/>
  <c r="F203" i="3"/>
  <c r="C204" i="3" s="1"/>
  <c r="D204" i="2"/>
  <c r="D204" i="3" l="1"/>
  <c r="G204" i="2"/>
  <c r="F204" i="2"/>
  <c r="C205" i="2" s="1"/>
  <c r="G204" i="3" l="1"/>
  <c r="F204" i="3"/>
  <c r="C205" i="3" s="1"/>
  <c r="D205" i="2"/>
  <c r="D205" i="3" l="1"/>
  <c r="G205" i="2"/>
  <c r="F205" i="2"/>
  <c r="C206" i="2" s="1"/>
  <c r="G205" i="3" l="1"/>
  <c r="F205" i="3"/>
  <c r="C206" i="3" s="1"/>
  <c r="D206" i="2"/>
  <c r="D206" i="3" l="1"/>
  <c r="F206" i="2"/>
  <c r="C207" i="2" s="1"/>
  <c r="G206" i="2"/>
  <c r="G206" i="3" l="1"/>
  <c r="F206" i="3"/>
  <c r="C207" i="3" s="1"/>
  <c r="D207" i="2"/>
  <c r="D207" i="3" l="1"/>
  <c r="F207" i="2"/>
  <c r="C208" i="2" s="1"/>
  <c r="G207" i="2"/>
  <c r="G207" i="3" l="1"/>
  <c r="F207" i="3"/>
  <c r="C208" i="3" s="1"/>
  <c r="D208" i="2"/>
  <c r="D208" i="3" l="1"/>
  <c r="F208" i="2"/>
  <c r="C209" i="2" s="1"/>
  <c r="G208" i="2"/>
  <c r="G208" i="3" l="1"/>
  <c r="F208" i="3"/>
  <c r="C209" i="3" s="1"/>
  <c r="D209" i="2"/>
  <c r="D209" i="3" l="1"/>
  <c r="G209" i="2"/>
  <c r="F209" i="2"/>
  <c r="C210" i="2" s="1"/>
  <c r="G209" i="3" l="1"/>
  <c r="F209" i="3"/>
  <c r="C210" i="3" s="1"/>
  <c r="D210" i="2"/>
  <c r="D210" i="3" l="1"/>
  <c r="F210" i="2"/>
  <c r="C211" i="2" s="1"/>
  <c r="G210" i="2"/>
  <c r="G210" i="3" l="1"/>
  <c r="F210" i="3"/>
  <c r="C211" i="3" s="1"/>
  <c r="D211" i="2"/>
  <c r="D211" i="3" l="1"/>
  <c r="F211" i="2"/>
  <c r="C212" i="2" s="1"/>
  <c r="G211" i="2"/>
  <c r="G211" i="3" l="1"/>
  <c r="F211" i="3"/>
  <c r="C212" i="3" s="1"/>
  <c r="D212" i="2"/>
  <c r="D212" i="3" l="1"/>
  <c r="G212" i="2"/>
  <c r="F212" i="2"/>
  <c r="C213" i="2" s="1"/>
  <c r="G212" i="3" l="1"/>
  <c r="F212" i="3"/>
  <c r="C213" i="3" s="1"/>
  <c r="D213" i="2"/>
  <c r="D213" i="3" l="1"/>
  <c r="G213" i="2"/>
  <c r="F213" i="2"/>
  <c r="C214" i="2" s="1"/>
  <c r="G213" i="3" l="1"/>
  <c r="F213" i="3"/>
  <c r="C214" i="3" s="1"/>
  <c r="D214" i="2"/>
  <c r="D214" i="3" l="1"/>
  <c r="F214" i="2"/>
  <c r="C215" i="2" s="1"/>
  <c r="G214" i="2"/>
  <c r="G214" i="3" l="1"/>
  <c r="F214" i="3"/>
  <c r="C215" i="3" s="1"/>
  <c r="D215" i="2"/>
  <c r="D215" i="3" l="1"/>
  <c r="F215" i="2"/>
  <c r="C216" i="2" s="1"/>
  <c r="G215" i="2"/>
  <c r="G215" i="3" l="1"/>
  <c r="F215" i="3"/>
  <c r="C216" i="3" s="1"/>
  <c r="D216" i="2"/>
  <c r="D216" i="3" l="1"/>
  <c r="G216" i="2"/>
  <c r="F216" i="2"/>
  <c r="C217" i="2" s="1"/>
  <c r="G216" i="3" l="1"/>
  <c r="F216" i="3"/>
  <c r="C217" i="3" s="1"/>
  <c r="D217" i="2"/>
  <c r="D217" i="3" l="1"/>
  <c r="G217" i="2"/>
  <c r="F217" i="2"/>
  <c r="C218" i="2" s="1"/>
  <c r="G217" i="3" l="1"/>
  <c r="F217" i="3"/>
  <c r="C218" i="3" s="1"/>
  <c r="D218" i="2"/>
  <c r="D218" i="3" l="1"/>
  <c r="G218" i="2"/>
  <c r="F218" i="2"/>
  <c r="C219" i="2" s="1"/>
  <c r="G218" i="3" l="1"/>
  <c r="F218" i="3"/>
  <c r="C219" i="3" s="1"/>
  <c r="D219" i="2"/>
  <c r="D219" i="3" l="1"/>
  <c r="F219" i="2"/>
  <c r="C220" i="2" s="1"/>
  <c r="G219" i="2"/>
  <c r="G219" i="3" l="1"/>
  <c r="F219" i="3"/>
  <c r="C220" i="3" s="1"/>
  <c r="D220" i="2"/>
  <c r="D220" i="3" l="1"/>
  <c r="F220" i="2"/>
  <c r="C221" i="2" s="1"/>
  <c r="G220" i="2"/>
  <c r="G220" i="3" l="1"/>
  <c r="F220" i="3"/>
  <c r="C221" i="3" s="1"/>
  <c r="D221" i="2"/>
  <c r="D221" i="3" l="1"/>
  <c r="F221" i="2"/>
  <c r="C222" i="2" s="1"/>
  <c r="G221" i="2"/>
  <c r="G221" i="3" l="1"/>
  <c r="F221" i="3"/>
  <c r="C222" i="3" s="1"/>
  <c r="D222" i="2"/>
  <c r="D222" i="3" l="1"/>
  <c r="F222" i="2"/>
  <c r="C223" i="2" s="1"/>
  <c r="G222" i="2"/>
  <c r="G222" i="3" l="1"/>
  <c r="F222" i="3"/>
  <c r="C223" i="3" s="1"/>
  <c r="D223" i="2"/>
  <c r="D223" i="3" l="1"/>
  <c r="F223" i="2"/>
  <c r="C224" i="2" s="1"/>
  <c r="G223" i="2"/>
  <c r="G223" i="3" l="1"/>
  <c r="F223" i="3"/>
  <c r="C224" i="3" s="1"/>
  <c r="D224" i="2"/>
  <c r="D224" i="3" l="1"/>
  <c r="F224" i="2"/>
  <c r="C225" i="2" s="1"/>
  <c r="G224" i="2"/>
  <c r="G224" i="3" l="1"/>
  <c r="F224" i="3"/>
  <c r="C225" i="3" s="1"/>
  <c r="D225" i="2"/>
  <c r="D225" i="3" l="1"/>
  <c r="F225" i="2"/>
  <c r="C226" i="2" s="1"/>
  <c r="G225" i="2"/>
  <c r="G225" i="3" l="1"/>
  <c r="F225" i="3"/>
  <c r="C226" i="3" s="1"/>
  <c r="D226" i="2"/>
  <c r="D226" i="3" l="1"/>
  <c r="F226" i="2"/>
  <c r="C227" i="2" s="1"/>
  <c r="G226" i="2"/>
  <c r="G226" i="3" l="1"/>
  <c r="F226" i="3"/>
  <c r="C227" i="3" s="1"/>
  <c r="D227" i="2"/>
  <c r="D227" i="3" l="1"/>
  <c r="F227" i="2"/>
  <c r="C228" i="2" s="1"/>
  <c r="G227" i="2"/>
  <c r="G227" i="3" l="1"/>
  <c r="F227" i="3"/>
  <c r="C228" i="3" s="1"/>
  <c r="D228" i="2"/>
  <c r="D228" i="3" l="1"/>
  <c r="G228" i="2"/>
  <c r="F228" i="2"/>
  <c r="C229" i="2" s="1"/>
  <c r="G228" i="3" l="1"/>
  <c r="F228" i="3"/>
  <c r="C229" i="3" s="1"/>
  <c r="D229" i="2"/>
  <c r="D229" i="3" l="1"/>
  <c r="F229" i="2"/>
  <c r="C230" i="2" s="1"/>
  <c r="G229" i="2"/>
  <c r="G229" i="3" l="1"/>
  <c r="F229" i="3"/>
  <c r="C230" i="3" s="1"/>
  <c r="D230" i="2"/>
  <c r="D230" i="3" l="1"/>
  <c r="F230" i="2"/>
  <c r="C231" i="2" s="1"/>
  <c r="G230" i="2"/>
  <c r="G230" i="3" l="1"/>
  <c r="F230" i="3"/>
  <c r="C231" i="3" s="1"/>
  <c r="D231" i="2"/>
  <c r="D231" i="3" l="1"/>
  <c r="F231" i="2"/>
  <c r="C232" i="2" s="1"/>
  <c r="G231" i="2"/>
  <c r="G231" i="3" l="1"/>
  <c r="F231" i="3"/>
  <c r="C232" i="3" s="1"/>
  <c r="D232" i="2"/>
  <c r="D232" i="3" l="1"/>
  <c r="F232" i="2"/>
  <c r="C233" i="2" s="1"/>
  <c r="G232" i="2"/>
  <c r="G232" i="3" l="1"/>
  <c r="F232" i="3"/>
  <c r="C233" i="3" s="1"/>
  <c r="D233" i="2"/>
  <c r="D233" i="3" l="1"/>
  <c r="F233" i="2"/>
  <c r="C234" i="2" s="1"/>
  <c r="G233" i="2"/>
  <c r="G233" i="3" l="1"/>
  <c r="F233" i="3"/>
  <c r="C234" i="3" s="1"/>
  <c r="D234" i="2"/>
  <c r="D234" i="3" l="1"/>
  <c r="F234" i="2"/>
  <c r="C235" i="2" s="1"/>
  <c r="G234" i="2"/>
  <c r="G234" i="3" l="1"/>
  <c r="F234" i="3"/>
  <c r="C235" i="3" s="1"/>
  <c r="D235" i="2"/>
  <c r="D235" i="3" l="1"/>
  <c r="F235" i="2"/>
  <c r="C236" i="2" s="1"/>
  <c r="G235" i="2"/>
  <c r="G235" i="3" l="1"/>
  <c r="F235" i="3"/>
  <c r="C236" i="3" s="1"/>
  <c r="D236" i="2"/>
  <c r="D236" i="3" l="1"/>
  <c r="F236" i="2"/>
  <c r="C237" i="2" s="1"/>
  <c r="G236" i="2"/>
  <c r="G236" i="3" l="1"/>
  <c r="F236" i="3"/>
  <c r="C237" i="3" s="1"/>
  <c r="D237" i="2"/>
  <c r="D237" i="3" l="1"/>
  <c r="F237" i="2"/>
  <c r="C238" i="2" s="1"/>
  <c r="G237" i="2"/>
  <c r="G237" i="3" l="1"/>
  <c r="F237" i="3"/>
  <c r="C238" i="3" s="1"/>
  <c r="D238" i="2"/>
  <c r="D238" i="3" l="1"/>
  <c r="F238" i="2"/>
  <c r="C239" i="2" s="1"/>
  <c r="G238" i="2"/>
  <c r="G238" i="3" l="1"/>
  <c r="F238" i="3"/>
  <c r="C239" i="3" s="1"/>
  <c r="D239" i="2"/>
  <c r="D239" i="3" l="1"/>
  <c r="G239" i="2"/>
  <c r="F239" i="2"/>
  <c r="C240" i="2" s="1"/>
  <c r="G239" i="3" l="1"/>
  <c r="F239" i="3"/>
  <c r="C240" i="3" s="1"/>
  <c r="D240" i="2"/>
  <c r="D240" i="3" l="1"/>
  <c r="F240" i="2"/>
  <c r="C241" i="2" s="1"/>
  <c r="G240" i="2"/>
  <c r="G240" i="3" l="1"/>
  <c r="F240" i="3"/>
  <c r="C241" i="3" s="1"/>
  <c r="D241" i="2"/>
  <c r="D241" i="3" l="1"/>
  <c r="F241" i="2"/>
  <c r="C242" i="2" s="1"/>
  <c r="G241" i="2"/>
  <c r="G241" i="3" l="1"/>
  <c r="F241" i="3"/>
  <c r="C242" i="3" s="1"/>
  <c r="D242" i="2"/>
  <c r="D242" i="3" l="1"/>
  <c r="F242" i="2"/>
  <c r="C243" i="2" s="1"/>
  <c r="G242" i="2"/>
  <c r="G242" i="3" l="1"/>
  <c r="F242" i="3"/>
  <c r="C243" i="3" s="1"/>
  <c r="D243" i="2"/>
  <c r="D243" i="3" l="1"/>
  <c r="F243" i="2"/>
  <c r="C244" i="2" s="1"/>
  <c r="G243" i="2"/>
  <c r="G243" i="3" l="1"/>
  <c r="F243" i="3"/>
  <c r="C244" i="3" s="1"/>
  <c r="D244" i="2"/>
  <c r="D244" i="3" l="1"/>
  <c r="F244" i="2"/>
  <c r="C245" i="2" s="1"/>
  <c r="G244" i="2"/>
  <c r="G244" i="3" l="1"/>
  <c r="F244" i="3"/>
  <c r="C245" i="3" s="1"/>
  <c r="D245" i="2"/>
  <c r="D245" i="3" l="1"/>
  <c r="F245" i="2"/>
  <c r="C246" i="2" s="1"/>
  <c r="G245" i="2"/>
  <c r="G245" i="3" l="1"/>
  <c r="F245" i="3"/>
  <c r="C246" i="3" s="1"/>
  <c r="D246" i="2"/>
  <c r="D246" i="3" l="1"/>
  <c r="G246" i="2"/>
  <c r="F246" i="2"/>
  <c r="C247" i="2" s="1"/>
  <c r="G246" i="3" l="1"/>
  <c r="F246" i="3"/>
  <c r="C247" i="3" s="1"/>
  <c r="D247" i="2"/>
  <c r="D247" i="3" l="1"/>
  <c r="F247" i="2"/>
  <c r="C248" i="2" s="1"/>
  <c r="G247" i="2"/>
  <c r="G247" i="3" l="1"/>
  <c r="F247" i="3"/>
  <c r="C248" i="3" s="1"/>
  <c r="D248" i="2"/>
  <c r="D248" i="3" l="1"/>
  <c r="F248" i="2"/>
  <c r="C249" i="2" s="1"/>
  <c r="G248" i="2"/>
  <c r="G248" i="3" l="1"/>
  <c r="F248" i="3"/>
  <c r="C249" i="3" s="1"/>
  <c r="D249" i="2"/>
  <c r="D249" i="3" l="1"/>
  <c r="F249" i="2"/>
  <c r="C250" i="2" s="1"/>
  <c r="G249" i="2"/>
  <c r="G249" i="3" l="1"/>
  <c r="F249" i="3"/>
  <c r="C250" i="3" s="1"/>
  <c r="D250" i="2"/>
  <c r="D250" i="3" l="1"/>
  <c r="F250" i="2"/>
  <c r="C251" i="2" s="1"/>
  <c r="G250" i="2"/>
  <c r="G250" i="3" l="1"/>
  <c r="F250" i="3"/>
  <c r="C251" i="3" s="1"/>
  <c r="D251" i="2"/>
  <c r="D251" i="3" l="1"/>
  <c r="F251" i="2"/>
  <c r="C252" i="2" s="1"/>
  <c r="G251" i="2"/>
  <c r="G251" i="3" l="1"/>
  <c r="F251" i="3"/>
  <c r="C252" i="3" s="1"/>
  <c r="D252" i="2"/>
  <c r="D252" i="3" l="1"/>
  <c r="F252" i="2"/>
  <c r="C253" i="2" s="1"/>
  <c r="G252" i="2"/>
  <c r="G252" i="3" l="1"/>
  <c r="F252" i="3"/>
  <c r="C253" i="3" s="1"/>
  <c r="D253" i="2"/>
  <c r="D253" i="3" l="1"/>
  <c r="F253" i="2"/>
  <c r="C254" i="2" s="1"/>
  <c r="G253" i="2"/>
  <c r="G253" i="3" l="1"/>
  <c r="F253" i="3"/>
  <c r="C254" i="3" s="1"/>
  <c r="D254" i="2"/>
  <c r="D254" i="3" l="1"/>
  <c r="F254" i="2"/>
  <c r="C255" i="2" s="1"/>
  <c r="G254" i="2"/>
  <c r="G254" i="3" l="1"/>
  <c r="F254" i="3"/>
  <c r="C255" i="3" s="1"/>
  <c r="D255" i="2"/>
  <c r="D255" i="3" l="1"/>
  <c r="F255" i="2"/>
  <c r="C256" i="2" s="1"/>
  <c r="G255" i="2"/>
  <c r="G255" i="3" l="1"/>
  <c r="F255" i="3"/>
  <c r="C256" i="3" s="1"/>
  <c r="D256" i="2"/>
  <c r="D256" i="3" l="1"/>
  <c r="F256" i="2"/>
  <c r="C257" i="2" s="1"/>
  <c r="G256" i="2"/>
  <c r="G256" i="3" l="1"/>
  <c r="F256" i="3"/>
  <c r="C257" i="3" s="1"/>
  <c r="D257" i="2"/>
  <c r="D257" i="3" l="1"/>
  <c r="F257" i="2"/>
  <c r="C258" i="2" s="1"/>
  <c r="G257" i="2"/>
  <c r="G257" i="3" l="1"/>
  <c r="F257" i="3"/>
  <c r="C258" i="3" s="1"/>
  <c r="D258" i="2"/>
  <c r="D258" i="3" l="1"/>
  <c r="F258" i="2"/>
  <c r="C259" i="2" s="1"/>
  <c r="G258" i="2"/>
  <c r="G258" i="3" l="1"/>
  <c r="F258" i="3"/>
  <c r="C259" i="3" s="1"/>
  <c r="D259" i="2"/>
  <c r="D259" i="3" l="1"/>
  <c r="F259" i="2"/>
  <c r="C260" i="2" s="1"/>
  <c r="G259" i="2"/>
  <c r="G259" i="3" l="1"/>
  <c r="F259" i="3"/>
  <c r="C260" i="3" s="1"/>
  <c r="D260" i="2"/>
  <c r="D260" i="3" l="1"/>
  <c r="G260" i="2"/>
  <c r="F260" i="2"/>
  <c r="C261" i="2" s="1"/>
  <c r="G260" i="3" l="1"/>
  <c r="F260" i="3"/>
  <c r="C261" i="3" s="1"/>
  <c r="D261" i="2"/>
  <c r="D261" i="3" l="1"/>
  <c r="G261" i="2"/>
  <c r="F261" i="2"/>
  <c r="C262" i="2" s="1"/>
  <c r="G261" i="3" l="1"/>
  <c r="F261" i="3"/>
  <c r="C262" i="3" s="1"/>
  <c r="D262" i="2"/>
  <c r="D262" i="3" l="1"/>
  <c r="F262" i="2"/>
  <c r="C263" i="2" s="1"/>
  <c r="G262" i="2"/>
  <c r="G262" i="3" l="1"/>
  <c r="F262" i="3"/>
  <c r="C263" i="3" s="1"/>
  <c r="D263" i="2"/>
  <c r="D263" i="3" l="1"/>
  <c r="F263" i="2"/>
  <c r="C264" i="2" s="1"/>
  <c r="G263" i="2"/>
  <c r="G263" i="3" l="1"/>
  <c r="F263" i="3"/>
  <c r="C264" i="3" s="1"/>
  <c r="D264" i="2"/>
  <c r="D264" i="3" l="1"/>
  <c r="F264" i="2"/>
  <c r="C265" i="2" s="1"/>
  <c r="G264" i="2"/>
  <c r="G264" i="3" l="1"/>
  <c r="F264" i="3"/>
  <c r="C265" i="3" s="1"/>
  <c r="D265" i="2"/>
  <c r="D265" i="3" l="1"/>
  <c r="G265" i="2"/>
  <c r="F265" i="2"/>
  <c r="C266" i="2" s="1"/>
  <c r="G265" i="3" l="1"/>
  <c r="F265" i="3"/>
  <c r="C266" i="3" s="1"/>
  <c r="D266" i="2"/>
  <c r="D266" i="3" l="1"/>
  <c r="F266" i="2"/>
  <c r="C267" i="2" s="1"/>
  <c r="G266" i="2"/>
  <c r="G266" i="3" l="1"/>
  <c r="F266" i="3"/>
  <c r="C267" i="3" s="1"/>
  <c r="D267" i="2"/>
  <c r="D267" i="3" l="1"/>
  <c r="F267" i="2"/>
  <c r="C268" i="2" s="1"/>
  <c r="G267" i="2"/>
  <c r="G267" i="3" l="1"/>
  <c r="F267" i="3"/>
  <c r="C268" i="3" s="1"/>
  <c r="D268" i="2"/>
  <c r="D268" i="3" l="1"/>
  <c r="G268" i="2"/>
  <c r="F268" i="2"/>
  <c r="C269" i="2" s="1"/>
  <c r="G268" i="3" l="1"/>
  <c r="F268" i="3"/>
  <c r="C269" i="3" s="1"/>
  <c r="D269" i="2"/>
  <c r="D269" i="3" l="1"/>
  <c r="F269" i="2"/>
  <c r="C270" i="2" s="1"/>
  <c r="G269" i="2"/>
  <c r="G269" i="3" l="1"/>
  <c r="F269" i="3"/>
  <c r="C270" i="3" s="1"/>
  <c r="D270" i="2"/>
  <c r="D270" i="3" l="1"/>
  <c r="F270" i="2"/>
  <c r="C271" i="2" s="1"/>
  <c r="G270" i="2"/>
  <c r="G270" i="3" l="1"/>
  <c r="F270" i="3"/>
  <c r="C271" i="3" s="1"/>
  <c r="D271" i="2"/>
  <c r="D271" i="3" l="1"/>
  <c r="G271" i="2"/>
  <c r="F271" i="2"/>
  <c r="C272" i="2" s="1"/>
  <c r="G271" i="3" l="1"/>
  <c r="F271" i="3"/>
  <c r="C272" i="3" s="1"/>
  <c r="D272" i="2"/>
  <c r="D272" i="3" l="1"/>
  <c r="G272" i="2"/>
  <c r="F272" i="2"/>
  <c r="C273" i="2" s="1"/>
  <c r="G272" i="3" l="1"/>
  <c r="F272" i="3"/>
  <c r="C273" i="3" s="1"/>
  <c r="D273" i="2"/>
  <c r="D273" i="3" l="1"/>
  <c r="F273" i="2"/>
  <c r="C274" i="2" s="1"/>
  <c r="G273" i="2"/>
  <c r="G273" i="3" l="1"/>
  <c r="F273" i="3"/>
  <c r="C274" i="3" s="1"/>
  <c r="D274" i="2"/>
  <c r="D274" i="3" l="1"/>
  <c r="F274" i="2"/>
  <c r="C275" i="2" s="1"/>
  <c r="G274" i="2"/>
  <c r="G274" i="3" l="1"/>
  <c r="F274" i="3"/>
  <c r="C275" i="3" s="1"/>
  <c r="D275" i="2"/>
  <c r="D275" i="3" l="1"/>
  <c r="G275" i="2"/>
  <c r="F275" i="2"/>
  <c r="C276" i="2" s="1"/>
  <c r="G275" i="3" l="1"/>
  <c r="F275" i="3"/>
  <c r="C276" i="3" s="1"/>
  <c r="D276" i="2"/>
  <c r="D276" i="3" l="1"/>
  <c r="F276" i="2"/>
  <c r="C277" i="2" s="1"/>
  <c r="G276" i="2"/>
  <c r="G276" i="3" l="1"/>
  <c r="F276" i="3"/>
  <c r="C277" i="3" s="1"/>
  <c r="D277" i="2"/>
  <c r="D277" i="3" l="1"/>
  <c r="F277" i="2"/>
  <c r="C278" i="2" s="1"/>
  <c r="G277" i="2"/>
  <c r="G277" i="3" l="1"/>
  <c r="F277" i="3"/>
  <c r="C278" i="3" s="1"/>
  <c r="D278" i="2"/>
  <c r="D278" i="3" l="1"/>
  <c r="G278" i="2"/>
  <c r="F278" i="2"/>
  <c r="C279" i="2" s="1"/>
  <c r="G278" i="3" l="1"/>
  <c r="F278" i="3"/>
  <c r="C279" i="3" s="1"/>
  <c r="D279" i="2"/>
  <c r="D279" i="3" l="1"/>
  <c r="F279" i="2"/>
  <c r="C280" i="2" s="1"/>
  <c r="G279" i="2"/>
  <c r="G279" i="3" l="1"/>
  <c r="F279" i="3"/>
  <c r="C280" i="3" s="1"/>
  <c r="D280" i="2"/>
  <c r="D280" i="3" l="1"/>
  <c r="F280" i="2"/>
  <c r="C281" i="2" s="1"/>
  <c r="G280" i="2"/>
  <c r="G280" i="3" l="1"/>
  <c r="F280" i="3"/>
  <c r="C281" i="3" s="1"/>
  <c r="D281" i="2"/>
  <c r="D281" i="3" l="1"/>
  <c r="F281" i="2"/>
  <c r="C282" i="2" s="1"/>
  <c r="G281" i="2"/>
  <c r="G281" i="3" l="1"/>
  <c r="F281" i="3"/>
  <c r="C282" i="3" s="1"/>
  <c r="D282" i="2"/>
  <c r="D282" i="3" l="1"/>
  <c r="F282" i="2"/>
  <c r="C283" i="2" s="1"/>
  <c r="G282" i="2"/>
  <c r="G282" i="3" l="1"/>
  <c r="F282" i="3"/>
  <c r="C283" i="3" s="1"/>
  <c r="D283" i="2"/>
  <c r="D283" i="3" l="1"/>
  <c r="G283" i="2"/>
  <c r="F283" i="2"/>
  <c r="C284" i="2" s="1"/>
  <c r="G283" i="3" l="1"/>
  <c r="F283" i="3"/>
  <c r="C284" i="3" s="1"/>
  <c r="D284" i="2"/>
  <c r="D284" i="3" l="1"/>
  <c r="F284" i="2"/>
  <c r="C285" i="2" s="1"/>
  <c r="G284" i="2"/>
  <c r="G284" i="3" l="1"/>
  <c r="F284" i="3"/>
  <c r="C285" i="3" s="1"/>
  <c r="D285" i="2"/>
  <c r="D285" i="3" l="1"/>
  <c r="G285" i="2"/>
  <c r="F285" i="2"/>
  <c r="C286" i="2" s="1"/>
  <c r="G285" i="3" l="1"/>
  <c r="F285" i="3"/>
  <c r="C286" i="3" s="1"/>
  <c r="D286" i="2"/>
  <c r="D286" i="3" l="1"/>
  <c r="G286" i="2"/>
  <c r="F286" i="2"/>
  <c r="C287" i="2" s="1"/>
  <c r="G286" i="3" l="1"/>
  <c r="F286" i="3"/>
  <c r="C287" i="3" s="1"/>
  <c r="D287" i="2"/>
  <c r="D287" i="3" l="1"/>
  <c r="F287" i="2"/>
  <c r="C288" i="2" s="1"/>
  <c r="G287" i="2"/>
  <c r="G287" i="3" l="1"/>
  <c r="F287" i="3"/>
  <c r="C288" i="3" s="1"/>
  <c r="D288" i="2"/>
  <c r="D288" i="3" l="1"/>
  <c r="F288" i="2"/>
  <c r="C289" i="2" s="1"/>
  <c r="G288" i="2"/>
  <c r="G288" i="3" l="1"/>
  <c r="F288" i="3"/>
  <c r="C289" i="3" s="1"/>
  <c r="D289" i="2"/>
  <c r="D289" i="3" l="1"/>
  <c r="F289" i="2"/>
  <c r="C290" i="2" s="1"/>
  <c r="G289" i="2"/>
  <c r="G289" i="3" l="1"/>
  <c r="F289" i="3"/>
  <c r="C290" i="3" s="1"/>
  <c r="D290" i="2"/>
  <c r="D290" i="3" l="1"/>
  <c r="G290" i="2"/>
  <c r="F290" i="2"/>
  <c r="C291" i="2" s="1"/>
  <c r="G290" i="3" l="1"/>
  <c r="F290" i="3"/>
  <c r="C291" i="3" s="1"/>
  <c r="D291" i="2"/>
  <c r="D291" i="3" l="1"/>
  <c r="G291" i="2"/>
  <c r="F291" i="2"/>
  <c r="C292" i="2" s="1"/>
  <c r="G291" i="3" l="1"/>
  <c r="F291" i="3"/>
  <c r="C292" i="3" s="1"/>
  <c r="D292" i="2"/>
  <c r="D292" i="3" l="1"/>
  <c r="F292" i="2"/>
  <c r="C293" i="2" s="1"/>
  <c r="G292" i="2"/>
  <c r="G292" i="3" l="1"/>
  <c r="F292" i="3"/>
  <c r="C293" i="3" s="1"/>
  <c r="D293" i="2"/>
  <c r="D293" i="3" l="1"/>
  <c r="G293" i="2"/>
  <c r="F293" i="2"/>
  <c r="C294" i="2" s="1"/>
  <c r="G293" i="3" l="1"/>
  <c r="F293" i="3"/>
  <c r="C294" i="3" s="1"/>
  <c r="D294" i="2"/>
  <c r="D294" i="3" l="1"/>
  <c r="F294" i="2"/>
  <c r="C295" i="2" s="1"/>
  <c r="G294" i="2"/>
  <c r="G294" i="3" l="1"/>
  <c r="F294" i="3"/>
  <c r="C295" i="3" s="1"/>
  <c r="D295" i="2"/>
  <c r="D295" i="3" l="1"/>
  <c r="F295" i="2"/>
  <c r="C296" i="2" s="1"/>
  <c r="G295" i="2"/>
  <c r="G295" i="3" l="1"/>
  <c r="F295" i="3"/>
  <c r="C296" i="3" s="1"/>
  <c r="D296" i="2"/>
  <c r="D296" i="3" l="1"/>
  <c r="F296" i="2"/>
  <c r="C297" i="2" s="1"/>
  <c r="G296" i="2"/>
  <c r="G296" i="3" l="1"/>
  <c r="F296" i="3"/>
  <c r="C297" i="3" s="1"/>
  <c r="D297" i="2"/>
  <c r="D297" i="3" l="1"/>
  <c r="F297" i="2"/>
  <c r="C298" i="2" s="1"/>
  <c r="G297" i="2"/>
  <c r="G297" i="3" l="1"/>
  <c r="F297" i="3"/>
  <c r="C298" i="3" s="1"/>
  <c r="D298" i="2"/>
  <c r="D298" i="3" l="1"/>
  <c r="F298" i="2"/>
  <c r="C299" i="2" s="1"/>
  <c r="G298" i="2"/>
  <c r="G298" i="3" l="1"/>
  <c r="F298" i="3"/>
  <c r="C299" i="3" s="1"/>
  <c r="D299" i="2"/>
  <c r="D299" i="3" l="1"/>
  <c r="F299" i="2"/>
  <c r="C300" i="2" s="1"/>
  <c r="G299" i="2"/>
  <c r="G299" i="3" l="1"/>
  <c r="F299" i="3"/>
  <c r="C300" i="3" s="1"/>
  <c r="D300" i="2"/>
  <c r="D300" i="3" l="1"/>
  <c r="G300" i="2"/>
  <c r="F300" i="2"/>
  <c r="C301" i="2" s="1"/>
  <c r="G300" i="3" l="1"/>
  <c r="F300" i="3"/>
  <c r="C301" i="3" s="1"/>
  <c r="D301" i="2"/>
  <c r="D301" i="3" l="1"/>
  <c r="F301" i="2"/>
  <c r="C302" i="2" s="1"/>
  <c r="G301" i="2"/>
  <c r="G301" i="3" l="1"/>
  <c r="F301" i="3"/>
  <c r="C302" i="3" s="1"/>
  <c r="D302" i="2"/>
  <c r="D302" i="3" l="1"/>
  <c r="F302" i="2"/>
  <c r="C303" i="2" s="1"/>
  <c r="G302" i="2"/>
  <c r="G302" i="3" l="1"/>
  <c r="F302" i="3"/>
  <c r="C303" i="3" s="1"/>
  <c r="D303" i="2"/>
  <c r="D303" i="3" l="1"/>
  <c r="F303" i="2"/>
  <c r="C304" i="2" s="1"/>
  <c r="G303" i="2"/>
  <c r="G303" i="3" l="1"/>
  <c r="F303" i="3"/>
  <c r="C304" i="3" s="1"/>
  <c r="D304" i="2"/>
  <c r="D304" i="3" l="1"/>
  <c r="F304" i="2"/>
  <c r="C305" i="2" s="1"/>
  <c r="G304" i="2"/>
  <c r="G304" i="3" l="1"/>
  <c r="F304" i="3"/>
  <c r="C305" i="3" s="1"/>
  <c r="D305" i="2"/>
  <c r="D305" i="3" l="1"/>
  <c r="G305" i="2"/>
  <c r="F305" i="2"/>
  <c r="C306" i="2" s="1"/>
  <c r="G305" i="3" l="1"/>
  <c r="F305" i="3"/>
  <c r="C306" i="3" s="1"/>
  <c r="D306" i="2"/>
  <c r="D306" i="3" l="1"/>
  <c r="F306" i="2"/>
  <c r="C307" i="2" s="1"/>
  <c r="G306" i="2"/>
  <c r="G306" i="3" l="1"/>
  <c r="F306" i="3"/>
  <c r="C307" i="3" s="1"/>
  <c r="D307" i="2"/>
  <c r="D307" i="3" l="1"/>
  <c r="F307" i="2"/>
  <c r="C308" i="2" s="1"/>
  <c r="G307" i="2"/>
  <c r="G307" i="3" l="1"/>
  <c r="F307" i="3"/>
  <c r="C308" i="3" s="1"/>
  <c r="D308" i="2"/>
  <c r="D308" i="3" l="1"/>
  <c r="F308" i="2"/>
  <c r="C309" i="2" s="1"/>
  <c r="G308" i="2"/>
  <c r="G308" i="3" l="1"/>
  <c r="F308" i="3"/>
  <c r="C309" i="3" s="1"/>
  <c r="D309" i="2"/>
  <c r="D309" i="3" l="1"/>
  <c r="F309" i="2"/>
  <c r="C310" i="2" s="1"/>
  <c r="G309" i="2"/>
  <c r="G309" i="3" l="1"/>
  <c r="F309" i="3"/>
  <c r="C310" i="3" s="1"/>
  <c r="D310" i="2"/>
  <c r="D310" i="3" l="1"/>
  <c r="F310" i="2"/>
  <c r="C311" i="2" s="1"/>
  <c r="G310" i="2"/>
  <c r="G310" i="3" l="1"/>
  <c r="F310" i="3"/>
  <c r="C311" i="3" s="1"/>
  <c r="D311" i="2"/>
  <c r="D311" i="3" l="1"/>
  <c r="F311" i="2"/>
  <c r="C312" i="2" s="1"/>
  <c r="G311" i="2"/>
  <c r="G311" i="3" l="1"/>
  <c r="F311" i="3"/>
  <c r="C312" i="3" s="1"/>
  <c r="D312" i="2"/>
  <c r="D312" i="3" l="1"/>
  <c r="F312" i="2"/>
  <c r="C313" i="2" s="1"/>
  <c r="G312" i="2"/>
  <c r="G312" i="3" l="1"/>
  <c r="F312" i="3"/>
  <c r="C313" i="3" s="1"/>
  <c r="D313" i="2"/>
  <c r="D313" i="3" l="1"/>
  <c r="F313" i="2"/>
  <c r="C314" i="2" s="1"/>
  <c r="G313" i="2"/>
  <c r="G313" i="3" l="1"/>
  <c r="F313" i="3"/>
  <c r="C314" i="3" s="1"/>
  <c r="D314" i="2"/>
  <c r="D314" i="3" l="1"/>
  <c r="F314" i="2"/>
  <c r="C315" i="2" s="1"/>
  <c r="G314" i="2"/>
  <c r="G314" i="3" l="1"/>
  <c r="F314" i="3"/>
  <c r="C315" i="3" s="1"/>
  <c r="D315" i="2"/>
  <c r="D315" i="3" l="1"/>
  <c r="F315" i="2"/>
  <c r="C316" i="2" s="1"/>
  <c r="G315" i="2"/>
  <c r="G315" i="3" l="1"/>
  <c r="F315" i="3"/>
  <c r="C316" i="3" s="1"/>
  <c r="D316" i="2"/>
  <c r="D316" i="3" l="1"/>
  <c r="G316" i="2"/>
  <c r="F316" i="2"/>
  <c r="C317" i="2" s="1"/>
  <c r="G316" i="3" l="1"/>
  <c r="F316" i="3"/>
  <c r="C317" i="3" s="1"/>
  <c r="D317" i="2"/>
  <c r="D317" i="3" l="1"/>
  <c r="F317" i="2"/>
  <c r="C318" i="2" s="1"/>
  <c r="G317" i="2"/>
  <c r="G317" i="3" l="1"/>
  <c r="F317" i="3"/>
  <c r="C318" i="3" s="1"/>
  <c r="D318" i="2"/>
  <c r="D318" i="3" l="1"/>
  <c r="F318" i="2"/>
  <c r="C319" i="2" s="1"/>
  <c r="G318" i="2"/>
  <c r="G318" i="3" l="1"/>
  <c r="F318" i="3"/>
  <c r="C319" i="3" s="1"/>
  <c r="D319" i="2"/>
  <c r="D319" i="3" l="1"/>
  <c r="F319" i="2"/>
  <c r="C320" i="2" s="1"/>
  <c r="G319" i="2"/>
  <c r="G319" i="3" l="1"/>
  <c r="F319" i="3"/>
  <c r="C320" i="3" s="1"/>
  <c r="D320" i="2"/>
  <c r="D320" i="3" l="1"/>
  <c r="F320" i="2"/>
  <c r="C321" i="2" s="1"/>
  <c r="G320" i="2"/>
  <c r="G320" i="3" l="1"/>
  <c r="F320" i="3"/>
  <c r="C321" i="3" s="1"/>
  <c r="D321" i="2"/>
  <c r="D321" i="3" l="1"/>
  <c r="F321" i="2"/>
  <c r="C322" i="2" s="1"/>
  <c r="G321" i="2"/>
  <c r="G321" i="3" l="1"/>
  <c r="F321" i="3"/>
  <c r="C322" i="3" s="1"/>
  <c r="D322" i="2"/>
  <c r="D322" i="3" l="1"/>
  <c r="F322" i="2"/>
  <c r="C323" i="2" s="1"/>
  <c r="G322" i="2"/>
  <c r="G322" i="3" l="1"/>
  <c r="F322" i="3"/>
  <c r="C323" i="3" s="1"/>
  <c r="D323" i="2"/>
  <c r="D323" i="3" l="1"/>
  <c r="F323" i="2"/>
  <c r="C324" i="2" s="1"/>
  <c r="G323" i="2"/>
  <c r="G323" i="3" l="1"/>
  <c r="F323" i="3"/>
  <c r="C324" i="3" s="1"/>
  <c r="D324" i="2"/>
  <c r="D324" i="3" l="1"/>
  <c r="F324" i="2"/>
  <c r="C325" i="2" s="1"/>
  <c r="G324" i="2"/>
  <c r="G324" i="3" l="1"/>
  <c r="F324" i="3"/>
  <c r="C325" i="3" s="1"/>
  <c r="D325" i="2"/>
  <c r="D325" i="3" l="1"/>
  <c r="F325" i="2"/>
  <c r="C326" i="2" s="1"/>
  <c r="G325" i="2"/>
  <c r="G325" i="3" l="1"/>
  <c r="F325" i="3"/>
  <c r="C326" i="3" s="1"/>
  <c r="D326" i="2"/>
  <c r="D326" i="3" l="1"/>
  <c r="F326" i="2"/>
  <c r="C327" i="2" s="1"/>
  <c r="G326" i="2"/>
  <c r="G326" i="3" l="1"/>
  <c r="F326" i="3"/>
  <c r="C327" i="3" s="1"/>
  <c r="D327" i="2"/>
  <c r="D327" i="3" l="1"/>
  <c r="F327" i="2"/>
  <c r="C328" i="2" s="1"/>
  <c r="G327" i="2"/>
  <c r="G327" i="3" l="1"/>
  <c r="F327" i="3"/>
  <c r="C328" i="3" s="1"/>
  <c r="D328" i="2"/>
  <c r="D328" i="3" l="1"/>
  <c r="F328" i="2"/>
  <c r="C329" i="2" s="1"/>
  <c r="G328" i="2"/>
  <c r="G328" i="3" l="1"/>
  <c r="F328" i="3"/>
  <c r="C329" i="3" s="1"/>
  <c r="D329" i="2"/>
  <c r="D329" i="3" l="1"/>
  <c r="F329" i="2"/>
  <c r="C330" i="2" s="1"/>
  <c r="G329" i="2"/>
  <c r="G329" i="3" l="1"/>
  <c r="F329" i="3"/>
  <c r="C330" i="3" s="1"/>
  <c r="D330" i="2"/>
  <c r="D330" i="3" l="1"/>
  <c r="F330" i="2"/>
  <c r="C331" i="2" s="1"/>
  <c r="G330" i="2"/>
  <c r="G330" i="3" l="1"/>
  <c r="F330" i="3"/>
  <c r="C331" i="3" s="1"/>
  <c r="D331" i="2"/>
  <c r="D331" i="3" l="1"/>
  <c r="F331" i="2"/>
  <c r="C332" i="2" s="1"/>
  <c r="G331" i="2"/>
  <c r="G331" i="3" l="1"/>
  <c r="F331" i="3"/>
  <c r="C332" i="3" s="1"/>
  <c r="D332" i="2"/>
  <c r="D332" i="3" l="1"/>
  <c r="F332" i="2"/>
  <c r="C333" i="2" s="1"/>
  <c r="G332" i="2"/>
  <c r="G332" i="3" l="1"/>
  <c r="F332" i="3"/>
  <c r="C333" i="3" s="1"/>
  <c r="D333" i="2"/>
  <c r="D333" i="3" l="1"/>
  <c r="F333" i="2"/>
  <c r="C334" i="2" s="1"/>
  <c r="G333" i="2"/>
  <c r="G333" i="3" l="1"/>
  <c r="F333" i="3"/>
  <c r="C334" i="3" s="1"/>
  <c r="D334" i="2"/>
  <c r="D334" i="3" l="1"/>
  <c r="F334" i="2"/>
  <c r="C335" i="2" s="1"/>
  <c r="G334" i="2"/>
  <c r="G334" i="3" l="1"/>
  <c r="F334" i="3"/>
  <c r="C335" i="3" s="1"/>
  <c r="D335" i="2"/>
  <c r="D335" i="3" l="1"/>
  <c r="F335" i="2"/>
  <c r="C336" i="2" s="1"/>
  <c r="G335" i="2"/>
  <c r="G335" i="3" l="1"/>
  <c r="F335" i="3"/>
  <c r="C336" i="3" s="1"/>
  <c r="D336" i="2"/>
  <c r="D336" i="3" l="1"/>
  <c r="G336" i="2"/>
  <c r="F336" i="2"/>
  <c r="C337" i="2" s="1"/>
  <c r="G336" i="3" l="1"/>
  <c r="F336" i="3"/>
  <c r="C337" i="3" s="1"/>
  <c r="D337" i="2"/>
  <c r="D337" i="3" l="1"/>
  <c r="G337" i="2"/>
  <c r="F337" i="2"/>
  <c r="C338" i="2" s="1"/>
  <c r="G337" i="3" l="1"/>
  <c r="F337" i="3"/>
  <c r="C338" i="3" s="1"/>
  <c r="D338" i="2"/>
  <c r="D338" i="3" l="1"/>
  <c r="F338" i="2"/>
  <c r="C339" i="2" s="1"/>
  <c r="G338" i="2"/>
  <c r="G338" i="3" l="1"/>
  <c r="F338" i="3"/>
  <c r="C339" i="3" s="1"/>
  <c r="D339" i="2"/>
  <c r="D339" i="3" l="1"/>
  <c r="F339" i="2"/>
  <c r="C340" i="2" s="1"/>
  <c r="G339" i="2"/>
  <c r="G339" i="3" l="1"/>
  <c r="F339" i="3"/>
  <c r="C340" i="3" s="1"/>
  <c r="D340" i="2"/>
  <c r="D340" i="3" l="1"/>
  <c r="G340" i="2"/>
  <c r="F340" i="2"/>
  <c r="C341" i="2" s="1"/>
  <c r="G340" i="3" l="1"/>
  <c r="F340" i="3"/>
  <c r="C341" i="3" s="1"/>
  <c r="D341" i="2"/>
  <c r="D341" i="3" l="1"/>
  <c r="G341" i="2"/>
  <c r="F341" i="2"/>
  <c r="C342" i="2" s="1"/>
  <c r="G341" i="3" l="1"/>
  <c r="F341" i="3"/>
  <c r="C342" i="3" s="1"/>
  <c r="D342" i="2"/>
  <c r="D342" i="3" l="1"/>
  <c r="F342" i="2"/>
  <c r="C343" i="2" s="1"/>
  <c r="G342" i="2"/>
  <c r="G342" i="3" l="1"/>
  <c r="F342" i="3"/>
  <c r="C343" i="3" s="1"/>
  <c r="D343" i="2"/>
  <c r="D343" i="3" l="1"/>
  <c r="F343" i="2"/>
  <c r="C344" i="2" s="1"/>
  <c r="G343" i="2"/>
  <c r="G343" i="3" l="1"/>
  <c r="F343" i="3"/>
  <c r="C344" i="3" s="1"/>
  <c r="D344" i="2"/>
  <c r="D344" i="3" l="1"/>
  <c r="F344" i="2"/>
  <c r="C345" i="2" s="1"/>
  <c r="G344" i="2"/>
  <c r="G344" i="3" l="1"/>
  <c r="F344" i="3"/>
  <c r="C345" i="3" s="1"/>
  <c r="D345" i="2"/>
  <c r="D345" i="3" l="1"/>
  <c r="F345" i="2"/>
  <c r="C346" i="2" s="1"/>
  <c r="G345" i="2"/>
  <c r="G345" i="3" l="1"/>
  <c r="F345" i="3"/>
  <c r="C346" i="3" s="1"/>
  <c r="D346" i="2"/>
  <c r="D346" i="3" l="1"/>
  <c r="F346" i="2"/>
  <c r="C347" i="2" s="1"/>
  <c r="G346" i="2"/>
  <c r="G346" i="3" l="1"/>
  <c r="F346" i="3"/>
  <c r="C347" i="3" s="1"/>
  <c r="D347" i="2"/>
  <c r="D347" i="3" l="1"/>
  <c r="F347" i="2"/>
  <c r="C348" i="2" s="1"/>
  <c r="G347" i="2"/>
  <c r="G347" i="3" l="1"/>
  <c r="F347" i="3"/>
  <c r="C348" i="3" s="1"/>
  <c r="D348" i="2"/>
  <c r="D348" i="3" l="1"/>
  <c r="F348" i="2"/>
  <c r="C349" i="2" s="1"/>
  <c r="G348" i="2"/>
  <c r="G348" i="3" l="1"/>
  <c r="F348" i="3"/>
  <c r="C349" i="3" s="1"/>
  <c r="D349" i="2"/>
  <c r="D349" i="3" l="1"/>
  <c r="G349" i="2"/>
  <c r="F349" i="2"/>
  <c r="C350" i="2" s="1"/>
  <c r="G349" i="3" l="1"/>
  <c r="F349" i="3"/>
  <c r="C350" i="3" s="1"/>
  <c r="D350" i="2"/>
  <c r="D350" i="3" l="1"/>
  <c r="F350" i="2"/>
  <c r="C351" i="2" s="1"/>
  <c r="G350" i="2"/>
  <c r="G350" i="3" l="1"/>
  <c r="F350" i="3"/>
  <c r="C351" i="3" s="1"/>
  <c r="D351" i="2"/>
  <c r="D351" i="3" l="1"/>
  <c r="F351" i="2"/>
  <c r="C352" i="2" s="1"/>
  <c r="G351" i="2"/>
  <c r="G351" i="3" l="1"/>
  <c r="F351" i="3"/>
  <c r="C352" i="3" s="1"/>
  <c r="D352" i="2"/>
  <c r="D352" i="3" l="1"/>
  <c r="G352" i="2"/>
  <c r="F352" i="2"/>
  <c r="C353" i="2" s="1"/>
  <c r="G352" i="3" l="1"/>
  <c r="F352" i="3"/>
  <c r="C353" i="3" s="1"/>
  <c r="D353" i="2"/>
  <c r="D353" i="3" l="1"/>
  <c r="F353" i="2"/>
  <c r="C354" i="2" s="1"/>
  <c r="G353" i="2"/>
  <c r="G353" i="3" l="1"/>
  <c r="F353" i="3"/>
  <c r="C354" i="3" s="1"/>
  <c r="D354" i="2"/>
  <c r="D354" i="3" l="1"/>
  <c r="G354" i="2"/>
  <c r="F354" i="2"/>
  <c r="C355" i="2" s="1"/>
  <c r="G354" i="3" l="1"/>
  <c r="F354" i="3"/>
  <c r="C355" i="3" s="1"/>
  <c r="D355" i="2"/>
  <c r="D355" i="3" l="1"/>
  <c r="F355" i="2"/>
  <c r="C356" i="2" s="1"/>
  <c r="G355" i="2"/>
  <c r="G355" i="3" l="1"/>
  <c r="F355" i="3"/>
  <c r="C356" i="3" s="1"/>
  <c r="D356" i="2"/>
  <c r="D356" i="3" l="1"/>
  <c r="F356" i="2"/>
  <c r="C357" i="2" s="1"/>
  <c r="G356" i="2"/>
  <c r="G356" i="3" l="1"/>
  <c r="F356" i="3"/>
  <c r="C357" i="3" s="1"/>
  <c r="D357" i="2"/>
  <c r="D357" i="3" l="1"/>
  <c r="F357" i="2"/>
  <c r="C358" i="2" s="1"/>
  <c r="G357" i="2"/>
  <c r="G357" i="3" l="1"/>
  <c r="F357" i="3"/>
  <c r="C358" i="3" s="1"/>
  <c r="D358" i="2"/>
  <c r="D358" i="3" l="1"/>
  <c r="F358" i="2"/>
  <c r="C359" i="2" s="1"/>
  <c r="G358" i="2"/>
  <c r="G358" i="3" l="1"/>
  <c r="F358" i="3"/>
  <c r="C359" i="3" s="1"/>
  <c r="D359" i="2"/>
  <c r="D359" i="3" l="1"/>
  <c r="F359" i="2"/>
  <c r="C360" i="2" s="1"/>
  <c r="G359" i="2"/>
  <c r="G359" i="3" l="1"/>
  <c r="F359" i="3"/>
  <c r="C360" i="3" s="1"/>
  <c r="D360" i="2"/>
  <c r="D360" i="3" l="1"/>
  <c r="G360" i="2"/>
  <c r="F360" i="2"/>
  <c r="C361" i="2" s="1"/>
  <c r="G360" i="3" l="1"/>
  <c r="F360" i="3"/>
  <c r="C361" i="3" s="1"/>
  <c r="D361" i="2"/>
  <c r="D361" i="3" l="1"/>
  <c r="G361" i="2"/>
  <c r="F361" i="2"/>
  <c r="C362" i="2" s="1"/>
  <c r="G361" i="3" l="1"/>
  <c r="F361" i="3"/>
  <c r="C362" i="3" s="1"/>
  <c r="D362" i="2"/>
  <c r="D362" i="3" l="1"/>
  <c r="F362" i="2"/>
  <c r="C363" i="2" s="1"/>
  <c r="G362" i="2"/>
  <c r="G362" i="3" l="1"/>
  <c r="F362" i="3"/>
  <c r="C363" i="3" s="1"/>
  <c r="D363" i="2"/>
  <c r="D363" i="3" l="1"/>
  <c r="F363" i="2"/>
  <c r="C364" i="2" s="1"/>
  <c r="G363" i="2"/>
  <c r="G363" i="3" l="1"/>
  <c r="F363" i="3"/>
  <c r="C364" i="3" s="1"/>
  <c r="D364" i="2"/>
  <c r="D364" i="3" l="1"/>
  <c r="F364" i="2"/>
  <c r="C365" i="2" s="1"/>
  <c r="G364" i="2"/>
  <c r="G364" i="3" l="1"/>
  <c r="F364" i="3"/>
  <c r="C365" i="3" s="1"/>
  <c r="D365" i="2"/>
  <c r="D365" i="3" l="1"/>
  <c r="F365" i="2"/>
  <c r="C366" i="2" s="1"/>
  <c r="G365" i="2"/>
  <c r="G365" i="3" l="1"/>
  <c r="F365" i="3"/>
  <c r="C366" i="3" s="1"/>
  <c r="D366" i="2"/>
  <c r="D366" i="3" l="1"/>
  <c r="G366" i="2"/>
  <c r="F366" i="2"/>
  <c r="C367" i="2" s="1"/>
  <c r="G366" i="3" l="1"/>
  <c r="F366" i="3"/>
  <c r="C367" i="3" s="1"/>
  <c r="D367" i="2"/>
  <c r="D367" i="3" l="1"/>
  <c r="F367" i="2"/>
  <c r="C368" i="2" s="1"/>
  <c r="G367" i="2"/>
  <c r="G367" i="3" l="1"/>
  <c r="F367" i="3"/>
  <c r="C368" i="3" s="1"/>
  <c r="D368" i="2"/>
  <c r="D368" i="3" l="1"/>
  <c r="F368" i="2"/>
  <c r="C369" i="2" s="1"/>
  <c r="G368" i="2"/>
  <c r="G368" i="3" l="1"/>
  <c r="F368" i="3"/>
  <c r="C369" i="3" s="1"/>
  <c r="D369" i="2"/>
  <c r="D369" i="3" l="1"/>
  <c r="G369" i="2"/>
  <c r="F369" i="2"/>
  <c r="C370" i="2" s="1"/>
  <c r="G369" i="3" l="1"/>
  <c r="F369" i="3"/>
  <c r="C370" i="3" s="1"/>
  <c r="D370" i="2"/>
  <c r="D370" i="3" l="1"/>
  <c r="F370" i="2"/>
  <c r="C371" i="2" s="1"/>
  <c r="G370" i="2"/>
  <c r="G370" i="3" l="1"/>
  <c r="F370" i="3"/>
  <c r="C371" i="3" s="1"/>
  <c r="D371" i="2"/>
  <c r="D371" i="3" l="1"/>
  <c r="F371" i="2"/>
  <c r="C372" i="2" s="1"/>
  <c r="G371" i="2"/>
  <c r="G371" i="3" l="1"/>
  <c r="F371" i="3"/>
  <c r="C372" i="3" s="1"/>
  <c r="D372" i="2"/>
  <c r="D372" i="3" l="1"/>
  <c r="F372" i="2"/>
  <c r="C373" i="2" s="1"/>
  <c r="G372" i="2"/>
  <c r="G372" i="3" l="1"/>
  <c r="F372" i="3"/>
  <c r="C373" i="3" s="1"/>
  <c r="D373" i="2"/>
  <c r="D373" i="3" l="1"/>
  <c r="G373" i="2"/>
  <c r="F373" i="2"/>
  <c r="C374" i="2" s="1"/>
  <c r="G373" i="3" l="1"/>
  <c r="F373" i="3"/>
  <c r="C374" i="3" s="1"/>
  <c r="D374" i="2"/>
  <c r="D374" i="3" l="1"/>
  <c r="F374" i="2"/>
  <c r="C375" i="2" s="1"/>
  <c r="G374" i="2"/>
  <c r="G374" i="3" l="1"/>
  <c r="F374" i="3"/>
  <c r="C375" i="3" s="1"/>
  <c r="D375" i="2"/>
  <c r="D375" i="3" l="1"/>
  <c r="F375" i="2"/>
  <c r="C376" i="2" s="1"/>
  <c r="G375" i="2"/>
  <c r="G375" i="3" l="1"/>
  <c r="F375" i="3"/>
  <c r="C376" i="3" s="1"/>
  <c r="D376" i="2"/>
  <c r="D376" i="3" l="1"/>
  <c r="F376" i="2"/>
  <c r="C377" i="2" s="1"/>
  <c r="G376" i="2"/>
  <c r="G376" i="3" l="1"/>
  <c r="F376" i="3"/>
  <c r="C377" i="3" s="1"/>
  <c r="D377" i="2"/>
  <c r="D377" i="3" l="1"/>
  <c r="F377" i="2"/>
  <c r="C378" i="2" s="1"/>
  <c r="G377" i="2"/>
  <c r="F377" i="3" l="1"/>
  <c r="C378" i="3" s="1"/>
  <c r="G377" i="3"/>
  <c r="D378" i="2"/>
  <c r="D378" i="3" l="1"/>
  <c r="F378" i="2"/>
  <c r="C379" i="2" s="1"/>
  <c r="G378" i="2"/>
  <c r="G378" i="3" l="1"/>
  <c r="F378" i="3"/>
  <c r="C379" i="3" s="1"/>
  <c r="D379" i="2"/>
  <c r="D379" i="3" l="1"/>
  <c r="F379" i="2"/>
  <c r="C380" i="2" s="1"/>
  <c r="G379" i="2"/>
  <c r="G379" i="3" l="1"/>
  <c r="F379" i="3"/>
  <c r="C380" i="3" s="1"/>
  <c r="D380" i="2"/>
  <c r="D380" i="3" l="1"/>
  <c r="F380" i="2"/>
  <c r="C381" i="2" s="1"/>
  <c r="G380" i="2"/>
  <c r="G380" i="3" l="1"/>
  <c r="F380" i="3"/>
  <c r="C381" i="3" s="1"/>
  <c r="D381" i="2"/>
  <c r="D381" i="3" l="1"/>
  <c r="F381" i="2"/>
  <c r="C382" i="2" s="1"/>
  <c r="G381" i="2"/>
  <c r="F381" i="3" l="1"/>
  <c r="C382" i="3" s="1"/>
  <c r="G381" i="3"/>
  <c r="D382" i="2"/>
  <c r="D382" i="3" l="1"/>
  <c r="G382" i="2"/>
  <c r="F382" i="2"/>
  <c r="C383" i="2" s="1"/>
  <c r="G382" i="3" l="1"/>
  <c r="F382" i="3"/>
  <c r="C383" i="3" s="1"/>
  <c r="D383" i="2"/>
  <c r="D383" i="3" l="1"/>
  <c r="F383" i="2"/>
  <c r="C384" i="2" s="1"/>
  <c r="G383" i="2"/>
  <c r="G383" i="3" l="1"/>
  <c r="F383" i="3"/>
  <c r="C384" i="3" s="1"/>
  <c r="D384" i="2"/>
  <c r="D384" i="3" l="1"/>
  <c r="F384" i="2"/>
  <c r="C385" i="2" s="1"/>
  <c r="G384" i="2"/>
  <c r="G384" i="3" l="1"/>
  <c r="F384" i="3"/>
  <c r="C385" i="3" s="1"/>
  <c r="D385" i="2"/>
  <c r="D385" i="3" l="1"/>
  <c r="F385" i="2"/>
  <c r="C386" i="2" s="1"/>
  <c r="G385" i="2"/>
  <c r="F385" i="3" l="1"/>
  <c r="C386" i="3" s="1"/>
  <c r="G385" i="3"/>
  <c r="D386" i="2"/>
  <c r="D386" i="3" l="1"/>
  <c r="F386" i="2"/>
  <c r="C387" i="2" s="1"/>
  <c r="G386" i="2"/>
  <c r="F386" i="3" l="1"/>
  <c r="C387" i="3" s="1"/>
  <c r="G386" i="3"/>
  <c r="D387" i="2"/>
  <c r="D387" i="3" l="1"/>
  <c r="F387" i="2"/>
  <c r="C388" i="2" s="1"/>
  <c r="G387" i="2"/>
  <c r="F387" i="3" l="1"/>
  <c r="C388" i="3" s="1"/>
  <c r="G387" i="3"/>
  <c r="D388" i="2"/>
  <c r="D388" i="3" l="1"/>
  <c r="G388" i="2"/>
  <c r="F388" i="2"/>
  <c r="C389" i="2" s="1"/>
  <c r="F388" i="3" l="1"/>
  <c r="C389" i="3" s="1"/>
  <c r="G388" i="3"/>
  <c r="D389" i="2"/>
  <c r="D389" i="3" l="1"/>
  <c r="F389" i="2"/>
  <c r="C390" i="2" s="1"/>
  <c r="G389" i="2"/>
  <c r="F389" i="3" l="1"/>
  <c r="C390" i="3" s="1"/>
  <c r="G389" i="3"/>
  <c r="D390" i="2"/>
  <c r="D390" i="3" l="1"/>
  <c r="F390" i="2"/>
  <c r="C391" i="2" s="1"/>
  <c r="G390" i="2"/>
  <c r="F390" i="3" l="1"/>
  <c r="C391" i="3" s="1"/>
  <c r="G390" i="3"/>
  <c r="D391" i="2"/>
  <c r="D391" i="3" l="1"/>
  <c r="F391" i="2"/>
  <c r="C392" i="2" s="1"/>
  <c r="G391" i="2"/>
  <c r="F391" i="3" l="1"/>
  <c r="C392" i="3" s="1"/>
  <c r="G391" i="3"/>
  <c r="D392" i="2"/>
  <c r="D392" i="3" l="1"/>
  <c r="F392" i="2"/>
  <c r="C393" i="2" s="1"/>
  <c r="G392" i="2"/>
  <c r="F392" i="3" l="1"/>
  <c r="C393" i="3" s="1"/>
  <c r="G392" i="3"/>
  <c r="D393" i="2"/>
  <c r="D393" i="3" l="1"/>
  <c r="F393" i="2"/>
  <c r="C394" i="2" s="1"/>
  <c r="G393" i="2"/>
  <c r="F393" i="3" l="1"/>
  <c r="C394" i="3" s="1"/>
  <c r="G393" i="3"/>
  <c r="D394" i="2"/>
  <c r="D394" i="3" l="1"/>
  <c r="F394" i="2"/>
  <c r="C395" i="2" s="1"/>
  <c r="G394" i="2"/>
  <c r="F394" i="3" l="1"/>
  <c r="C395" i="3" s="1"/>
  <c r="G394" i="3"/>
  <c r="D395" i="2"/>
  <c r="D395" i="3" l="1"/>
  <c r="F395" i="2"/>
  <c r="C396" i="2" s="1"/>
  <c r="G395" i="2"/>
  <c r="F395" i="3" l="1"/>
  <c r="C396" i="3" s="1"/>
  <c r="G395" i="3"/>
  <c r="D396" i="2"/>
  <c r="D396" i="3" l="1"/>
  <c r="F396" i="2"/>
  <c r="C397" i="2" s="1"/>
  <c r="G396" i="2"/>
  <c r="F396" i="3" l="1"/>
  <c r="C397" i="3" s="1"/>
  <c r="G396" i="3"/>
  <c r="D397" i="2"/>
  <c r="D397" i="3" l="1"/>
  <c r="F397" i="2"/>
  <c r="C398" i="2" s="1"/>
  <c r="G397" i="2"/>
  <c r="F397" i="3" l="1"/>
  <c r="C398" i="3" s="1"/>
  <c r="G397" i="3"/>
  <c r="D398" i="2"/>
  <c r="D398" i="3" l="1"/>
  <c r="F398" i="2"/>
  <c r="C399" i="2" s="1"/>
  <c r="G398" i="2"/>
  <c r="F398" i="3" l="1"/>
  <c r="C399" i="3" s="1"/>
  <c r="G398" i="3"/>
  <c r="D399" i="2"/>
  <c r="D399" i="3" l="1"/>
  <c r="F399" i="2"/>
  <c r="C400" i="2" s="1"/>
  <c r="G399" i="2"/>
  <c r="F399" i="3" l="1"/>
  <c r="C400" i="3" s="1"/>
  <c r="G399" i="3"/>
  <c r="D400" i="2"/>
  <c r="D400" i="3" l="1"/>
  <c r="F400" i="2"/>
  <c r="C401" i="2" s="1"/>
  <c r="G400" i="2"/>
  <c r="F400" i="3" l="1"/>
  <c r="C401" i="3" s="1"/>
  <c r="G400" i="3"/>
  <c r="D401" i="2"/>
  <c r="D401" i="3" l="1"/>
  <c r="F401" i="2"/>
  <c r="C402" i="2" s="1"/>
  <c r="G401" i="2"/>
  <c r="F401" i="3" l="1"/>
  <c r="C402" i="3" s="1"/>
  <c r="G401" i="3"/>
  <c r="D402" i="2"/>
  <c r="D402" i="3" l="1"/>
  <c r="F402" i="2"/>
  <c r="C403" i="2" s="1"/>
  <c r="G402" i="2"/>
  <c r="F402" i="3" l="1"/>
  <c r="C403" i="3" s="1"/>
  <c r="G402" i="3"/>
  <c r="D403" i="2"/>
  <c r="D403" i="3" l="1"/>
  <c r="F403" i="2"/>
  <c r="C404" i="2" s="1"/>
  <c r="G403" i="2"/>
  <c r="F403" i="3" l="1"/>
  <c r="C404" i="3" s="1"/>
  <c r="G403" i="3"/>
  <c r="D404" i="2"/>
  <c r="D404" i="3" l="1"/>
  <c r="F404" i="2"/>
  <c r="C405" i="2" s="1"/>
  <c r="G404" i="2"/>
  <c r="F404" i="3" l="1"/>
  <c r="C405" i="3" s="1"/>
  <c r="G404" i="3"/>
  <c r="D405" i="2"/>
  <c r="D405" i="3" l="1"/>
  <c r="G405" i="2"/>
  <c r="F405" i="2"/>
  <c r="C406" i="2" s="1"/>
  <c r="F405" i="3" l="1"/>
  <c r="C406" i="3" s="1"/>
  <c r="G405" i="3"/>
  <c r="D406" i="2"/>
  <c r="D406" i="3" l="1"/>
  <c r="F406" i="2"/>
  <c r="C407" i="2" s="1"/>
  <c r="G406" i="2"/>
  <c r="F406" i="3" l="1"/>
  <c r="C407" i="3" s="1"/>
  <c r="G406" i="3"/>
  <c r="D407" i="2"/>
  <c r="D407" i="3" l="1"/>
  <c r="F407" i="2"/>
  <c r="C408" i="2" s="1"/>
  <c r="G407" i="2"/>
  <c r="F407" i="3" l="1"/>
  <c r="C408" i="3" s="1"/>
  <c r="G407" i="3"/>
  <c r="D408" i="2"/>
  <c r="D408" i="3" l="1"/>
  <c r="F408" i="2"/>
  <c r="C409" i="2" s="1"/>
  <c r="G408" i="2"/>
  <c r="F408" i="3" l="1"/>
  <c r="C409" i="3" s="1"/>
  <c r="G408" i="3"/>
  <c r="D409" i="2"/>
  <c r="D409" i="3" l="1"/>
  <c r="F409" i="2"/>
  <c r="C410" i="2" s="1"/>
  <c r="G409" i="2"/>
  <c r="F409" i="3" l="1"/>
  <c r="C410" i="3" s="1"/>
  <c r="G409" i="3"/>
  <c r="D410" i="2"/>
  <c r="D410" i="3" l="1"/>
  <c r="F410" i="2"/>
  <c r="C411" i="2" s="1"/>
  <c r="G410" i="2"/>
  <c r="F410" i="3" l="1"/>
  <c r="C411" i="3" s="1"/>
  <c r="G410" i="3"/>
  <c r="D411" i="2"/>
  <c r="D411" i="3" l="1"/>
  <c r="F411" i="2"/>
  <c r="C412" i="2" s="1"/>
  <c r="G411" i="2"/>
  <c r="F411" i="3" l="1"/>
  <c r="C412" i="3" s="1"/>
  <c r="G411" i="3"/>
  <c r="D412" i="2"/>
  <c r="D412" i="3" l="1"/>
  <c r="F412" i="2"/>
  <c r="C413" i="2" s="1"/>
  <c r="G412" i="2"/>
  <c r="F412" i="3" l="1"/>
  <c r="C413" i="3" s="1"/>
  <c r="G412" i="3"/>
  <c r="D413" i="2"/>
  <c r="D413" i="3" l="1"/>
  <c r="F413" i="2"/>
  <c r="C414" i="2" s="1"/>
  <c r="G413" i="2"/>
  <c r="F413" i="3" l="1"/>
  <c r="C414" i="3" s="1"/>
  <c r="G413" i="3"/>
  <c r="D414" i="2"/>
  <c r="D414" i="3" l="1"/>
  <c r="F414" i="2"/>
  <c r="C415" i="2" s="1"/>
  <c r="G414" i="2"/>
  <c r="F414" i="3" l="1"/>
  <c r="C415" i="3" s="1"/>
  <c r="G414" i="3"/>
  <c r="D415" i="2"/>
  <c r="D415" i="3" l="1"/>
  <c r="G415" i="2"/>
  <c r="F415" i="2"/>
  <c r="C416" i="2" s="1"/>
  <c r="F415" i="3" l="1"/>
  <c r="C416" i="3" s="1"/>
  <c r="G415" i="3"/>
  <c r="D416" i="2"/>
  <c r="D416" i="3" l="1"/>
  <c r="G416" i="2"/>
  <c r="F416" i="2"/>
  <c r="C417" i="2" s="1"/>
  <c r="F416" i="3" l="1"/>
  <c r="C417" i="3" s="1"/>
  <c r="G416" i="3"/>
  <c r="D417" i="2"/>
  <c r="D417" i="3" l="1"/>
  <c r="G417" i="2"/>
  <c r="F417" i="2"/>
  <c r="C418" i="2" s="1"/>
  <c r="F417" i="3" l="1"/>
  <c r="C418" i="3" s="1"/>
  <c r="G417" i="3"/>
  <c r="D418" i="2"/>
  <c r="D418" i="3" l="1"/>
  <c r="F418" i="2"/>
  <c r="C419" i="2" s="1"/>
  <c r="G418" i="2"/>
  <c r="F418" i="3" l="1"/>
  <c r="C419" i="3" s="1"/>
  <c r="G418" i="3"/>
  <c r="D419" i="2"/>
  <c r="D419" i="3" l="1"/>
  <c r="G419" i="2"/>
  <c r="F419" i="2"/>
  <c r="C420" i="2" s="1"/>
  <c r="F419" i="3" l="1"/>
  <c r="C420" i="3" s="1"/>
  <c r="G419" i="3"/>
  <c r="D420" i="2"/>
  <c r="D420" i="3" l="1"/>
  <c r="F420" i="2"/>
  <c r="C421" i="2" s="1"/>
  <c r="G420" i="2"/>
  <c r="F420" i="3" l="1"/>
  <c r="C421" i="3" s="1"/>
  <c r="G420" i="3"/>
  <c r="D421" i="2"/>
  <c r="D421" i="3" l="1"/>
  <c r="F421" i="2"/>
  <c r="C422" i="2" s="1"/>
  <c r="G421" i="2"/>
  <c r="F421" i="3" l="1"/>
  <c r="C422" i="3" s="1"/>
  <c r="G421" i="3"/>
  <c r="D422" i="2"/>
  <c r="D422" i="3" l="1"/>
  <c r="G422" i="2"/>
  <c r="F422" i="2"/>
  <c r="C423" i="2" s="1"/>
  <c r="F422" i="3" l="1"/>
  <c r="C423" i="3" s="1"/>
  <c r="G422" i="3"/>
  <c r="D423" i="2"/>
  <c r="D423" i="3" l="1"/>
  <c r="F423" i="2"/>
  <c r="C424" i="2" s="1"/>
  <c r="G423" i="2"/>
  <c r="F423" i="3" l="1"/>
  <c r="C424" i="3" s="1"/>
  <c r="G423" i="3"/>
  <c r="D424" i="2"/>
  <c r="D424" i="3" l="1"/>
  <c r="G424" i="2"/>
  <c r="F424" i="2"/>
  <c r="C425" i="2" s="1"/>
  <c r="F424" i="3" l="1"/>
  <c r="C425" i="3" s="1"/>
  <c r="G424" i="3"/>
  <c r="D425" i="2"/>
  <c r="D425" i="3" l="1"/>
  <c r="F425" i="2"/>
  <c r="C426" i="2" s="1"/>
  <c r="G425" i="2"/>
  <c r="F425" i="3" l="1"/>
  <c r="C426" i="3" s="1"/>
  <c r="G425" i="3"/>
  <c r="D426" i="2"/>
  <c r="D426" i="3" l="1"/>
  <c r="F426" i="2"/>
  <c r="C427" i="2" s="1"/>
  <c r="G426" i="2"/>
  <c r="F426" i="3" l="1"/>
  <c r="C427" i="3" s="1"/>
  <c r="G426" i="3"/>
  <c r="D427" i="2"/>
  <c r="D427" i="3" l="1"/>
  <c r="G427" i="2"/>
  <c r="F427" i="2"/>
  <c r="C428" i="2" s="1"/>
  <c r="F427" i="3" l="1"/>
  <c r="C428" i="3" s="1"/>
  <c r="G427" i="3"/>
  <c r="D428" i="2"/>
  <c r="D428" i="3" l="1"/>
  <c r="F428" i="2"/>
  <c r="C429" i="2" s="1"/>
  <c r="G428" i="2"/>
  <c r="F428" i="3" l="1"/>
  <c r="C429" i="3" s="1"/>
  <c r="G428" i="3"/>
  <c r="D429" i="2"/>
  <c r="D429" i="3" l="1"/>
  <c r="F429" i="2"/>
  <c r="C430" i="2" s="1"/>
  <c r="G429" i="2"/>
  <c r="F429" i="3" l="1"/>
  <c r="C430" i="3" s="1"/>
  <c r="G429" i="3"/>
  <c r="D430" i="2"/>
  <c r="D430" i="3" l="1"/>
  <c r="G430" i="2"/>
  <c r="F430" i="2"/>
  <c r="C431" i="2" s="1"/>
  <c r="F430" i="3" l="1"/>
  <c r="C431" i="3" s="1"/>
  <c r="G430" i="3"/>
  <c r="D431" i="2"/>
  <c r="D431" i="3" l="1"/>
  <c r="F431" i="2"/>
  <c r="C432" i="2" s="1"/>
  <c r="G431" i="2"/>
  <c r="F431" i="3" l="1"/>
  <c r="C432" i="3" s="1"/>
  <c r="G431" i="3"/>
  <c r="D432" i="2"/>
  <c r="D432" i="3" l="1"/>
  <c r="G432" i="2"/>
  <c r="F432" i="2"/>
  <c r="C433" i="2" s="1"/>
  <c r="F432" i="3" l="1"/>
  <c r="C433" i="3" s="1"/>
  <c r="G432" i="3"/>
  <c r="D433" i="2"/>
  <c r="D433" i="3" l="1"/>
  <c r="F433" i="2"/>
  <c r="C434" i="2" s="1"/>
  <c r="G433" i="2"/>
  <c r="F433" i="3" l="1"/>
  <c r="C434" i="3" s="1"/>
  <c r="G433" i="3"/>
  <c r="D434" i="2"/>
  <c r="D434" i="3" l="1"/>
  <c r="F434" i="2"/>
  <c r="C435" i="2" s="1"/>
  <c r="G434" i="2"/>
  <c r="F434" i="3" l="1"/>
  <c r="C435" i="3" s="1"/>
  <c r="G434" i="3"/>
  <c r="D435" i="2"/>
  <c r="D435" i="3" l="1"/>
  <c r="F435" i="2"/>
  <c r="C436" i="2" s="1"/>
  <c r="G435" i="2"/>
  <c r="F435" i="3" l="1"/>
  <c r="C436" i="3" s="1"/>
  <c r="G435" i="3"/>
  <c r="D436" i="2"/>
  <c r="D436" i="3" l="1"/>
  <c r="F436" i="2"/>
  <c r="C437" i="2" s="1"/>
  <c r="G436" i="2"/>
  <c r="F436" i="3" l="1"/>
  <c r="C437" i="3" s="1"/>
  <c r="G436" i="3"/>
  <c r="D437" i="2"/>
  <c r="D437" i="3" l="1"/>
  <c r="F437" i="2"/>
  <c r="C438" i="2" s="1"/>
  <c r="G437" i="2"/>
  <c r="F437" i="3" l="1"/>
  <c r="C438" i="3" s="1"/>
  <c r="G437" i="3"/>
  <c r="D438" i="2"/>
  <c r="D438" i="3" l="1"/>
  <c r="F438" i="2"/>
  <c r="C439" i="2" s="1"/>
  <c r="G438" i="2"/>
  <c r="F438" i="3" l="1"/>
  <c r="C439" i="3" s="1"/>
  <c r="G438" i="3"/>
  <c r="D439" i="2"/>
  <c r="D439" i="3" l="1"/>
  <c r="F439" i="2"/>
  <c r="C440" i="2" s="1"/>
  <c r="G439" i="2"/>
  <c r="F439" i="3" l="1"/>
  <c r="C440" i="3" s="1"/>
  <c r="G439" i="3"/>
  <c r="D440" i="2"/>
  <c r="D440" i="3" l="1"/>
  <c r="F440" i="2"/>
  <c r="C441" i="2" s="1"/>
  <c r="G440" i="2"/>
  <c r="F440" i="3" l="1"/>
  <c r="C441" i="3" s="1"/>
  <c r="G440" i="3"/>
  <c r="D441" i="2"/>
  <c r="D441" i="3" l="1"/>
  <c r="F441" i="2"/>
  <c r="C442" i="2" s="1"/>
  <c r="G441" i="2"/>
  <c r="F441" i="3" l="1"/>
  <c r="C442" i="3" s="1"/>
  <c r="G441" i="3"/>
  <c r="D442" i="2"/>
  <c r="D442" i="3" l="1"/>
  <c r="F442" i="2"/>
  <c r="C443" i="2" s="1"/>
  <c r="G442" i="2"/>
  <c r="F442" i="3" l="1"/>
  <c r="C443" i="3" s="1"/>
  <c r="G442" i="3"/>
  <c r="D443" i="2"/>
  <c r="D443" i="3" l="1"/>
  <c r="G443" i="2"/>
  <c r="F443" i="2"/>
  <c r="C444" i="2" s="1"/>
  <c r="F443" i="3" l="1"/>
  <c r="C444" i="3" s="1"/>
  <c r="G443" i="3"/>
  <c r="D444" i="2"/>
  <c r="D444" i="3" l="1"/>
  <c r="F444" i="2"/>
  <c r="C445" i="2" s="1"/>
  <c r="G444" i="2"/>
  <c r="F444" i="3" l="1"/>
  <c r="C445" i="3" s="1"/>
  <c r="G444" i="3"/>
  <c r="D445" i="2"/>
  <c r="D445" i="3" l="1"/>
  <c r="G445" i="2"/>
  <c r="F445" i="2"/>
  <c r="C446" i="2" s="1"/>
  <c r="F445" i="3" l="1"/>
  <c r="C446" i="3" s="1"/>
  <c r="G445" i="3"/>
  <c r="D446" i="2"/>
  <c r="D446" i="3" l="1"/>
  <c r="F446" i="2"/>
  <c r="C447" i="2" s="1"/>
  <c r="G446" i="2"/>
  <c r="F446" i="3" l="1"/>
  <c r="C447" i="3" s="1"/>
  <c r="G446" i="3"/>
  <c r="D447" i="2"/>
  <c r="D447" i="3" l="1"/>
  <c r="F447" i="2"/>
  <c r="C448" i="2" s="1"/>
  <c r="G447" i="2"/>
  <c r="F447" i="3" l="1"/>
  <c r="C448" i="3" s="1"/>
  <c r="G447" i="3"/>
  <c r="D448" i="2"/>
  <c r="D448" i="3" l="1"/>
  <c r="F448" i="2"/>
  <c r="C449" i="2" s="1"/>
  <c r="G448" i="2"/>
  <c r="F448" i="3" l="1"/>
  <c r="C449" i="3" s="1"/>
  <c r="G448" i="3"/>
  <c r="D449" i="2"/>
  <c r="D449" i="3" l="1"/>
  <c r="F449" i="2"/>
  <c r="C450" i="2" s="1"/>
  <c r="G449" i="2"/>
  <c r="F449" i="3" l="1"/>
  <c r="C450" i="3" s="1"/>
  <c r="G449" i="3"/>
  <c r="D450" i="2"/>
  <c r="D450" i="3" l="1"/>
  <c r="F450" i="2"/>
  <c r="C451" i="2" s="1"/>
  <c r="G450" i="2"/>
  <c r="F450" i="3" l="1"/>
  <c r="C451" i="3" s="1"/>
  <c r="G450" i="3"/>
  <c r="D451" i="2"/>
  <c r="D451" i="3" l="1"/>
  <c r="F451" i="2"/>
  <c r="C452" i="2" s="1"/>
  <c r="G451" i="2"/>
  <c r="F451" i="3" l="1"/>
  <c r="C452" i="3" s="1"/>
  <c r="G451" i="3"/>
  <c r="D452" i="2"/>
  <c r="D452" i="3" l="1"/>
  <c r="F452" i="2"/>
  <c r="C453" i="2" s="1"/>
  <c r="G452" i="2"/>
  <c r="F452" i="3" l="1"/>
  <c r="C453" i="3" s="1"/>
  <c r="G452" i="3"/>
  <c r="D453" i="2"/>
  <c r="D453" i="3" l="1"/>
  <c r="G453" i="2"/>
  <c r="F453" i="2"/>
  <c r="C454" i="2" s="1"/>
  <c r="F453" i="3" l="1"/>
  <c r="C454" i="3" s="1"/>
  <c r="G453" i="3"/>
  <c r="D454" i="2"/>
  <c r="D454" i="3" l="1"/>
  <c r="G454" i="2"/>
  <c r="F454" i="2"/>
  <c r="C455" i="2" s="1"/>
  <c r="F454" i="3" l="1"/>
  <c r="C455" i="3" s="1"/>
  <c r="G454" i="3"/>
  <c r="D455" i="2"/>
  <c r="D455" i="3" l="1"/>
  <c r="G455" i="2"/>
  <c r="F455" i="2"/>
  <c r="C456" i="2" s="1"/>
  <c r="F455" i="3" l="1"/>
  <c r="C456" i="3" s="1"/>
  <c r="G455" i="3"/>
  <c r="D456" i="2"/>
  <c r="D456" i="3" l="1"/>
  <c r="F456" i="2"/>
  <c r="C457" i="2" s="1"/>
  <c r="G456" i="2"/>
  <c r="F456" i="3" l="1"/>
  <c r="C457" i="3" s="1"/>
  <c r="G456" i="3"/>
  <c r="D457" i="2"/>
  <c r="D457" i="3" l="1"/>
  <c r="F457" i="2"/>
  <c r="C458" i="2" s="1"/>
  <c r="G457" i="2"/>
  <c r="F457" i="3" l="1"/>
  <c r="C458" i="3" s="1"/>
  <c r="G457" i="3"/>
  <c r="D458" i="2"/>
  <c r="D458" i="3" l="1"/>
  <c r="F458" i="2"/>
  <c r="C459" i="2" s="1"/>
  <c r="G458" i="2"/>
  <c r="F458" i="3" l="1"/>
  <c r="C459" i="3" s="1"/>
  <c r="D459" i="3" s="1"/>
  <c r="G458" i="3"/>
  <c r="D459" i="2"/>
  <c r="F459" i="3" l="1"/>
  <c r="G459" i="3"/>
  <c r="F459" i="2"/>
  <c r="G459" i="2"/>
</calcChain>
</file>

<file path=xl/sharedStrings.xml><?xml version="1.0" encoding="utf-8"?>
<sst xmlns="http://schemas.openxmlformats.org/spreadsheetml/2006/main" count="172" uniqueCount="59">
  <si>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</si>
  <si>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</si>
  <si>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</si>
  <si>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</si>
  <si>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</si>
  <si>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</si>
  <si>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</si>
  <si>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</si>
  <si>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</si>
  <si>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</si>
  <si>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</si>
  <si>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</si>
  <si>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</si>
  <si>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</si>
  <si>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</si>
  <si>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</si>
  <si>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</si>
  <si>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</si>
  <si>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</si>
  <si>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</si>
  <si>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</si>
  <si>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</si>
  <si>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</si>
  <si>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</si>
  <si>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</si>
  <si>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</si>
  <si>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</si>
  <si>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</si>
  <si>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</si>
  <si>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</si>
  <si>
    <t>Paid by us</t>
  </si>
  <si>
    <t>571612A+600000N</t>
  </si>
  <si>
    <t>771612A+400000N</t>
  </si>
  <si>
    <t>Akash</t>
  </si>
  <si>
    <t>Noopur</t>
  </si>
  <si>
    <t>Investment</t>
  </si>
  <si>
    <t>PPF</t>
  </si>
  <si>
    <t>LIC</t>
  </si>
  <si>
    <t>Term Insu</t>
  </si>
  <si>
    <t>NPS</t>
  </si>
  <si>
    <t>SIP</t>
  </si>
  <si>
    <t>LIC/ Term</t>
  </si>
  <si>
    <t>gold</t>
  </si>
  <si>
    <t>Amount</t>
  </si>
  <si>
    <t>Status</t>
  </si>
  <si>
    <t>Remark</t>
  </si>
  <si>
    <t>Paid by Cheque</t>
  </si>
  <si>
    <t>1st Installment to Prestige</t>
  </si>
  <si>
    <t>2nd Installment to Prestige</t>
  </si>
  <si>
    <t>3rd Installment to Prestige</t>
  </si>
  <si>
    <t>Franking Charges</t>
  </si>
  <si>
    <t>4th Installment to Prestige</t>
  </si>
  <si>
    <t>5th Installment to Prestige</t>
  </si>
  <si>
    <t>6th Installment to Prestige</t>
  </si>
  <si>
    <t>7th Installment to Prestige</t>
  </si>
  <si>
    <t>8th Installment to Prestige</t>
  </si>
  <si>
    <t>9th Installment to Prestige</t>
  </si>
  <si>
    <t>10th Installment to Prestige</t>
  </si>
  <si>
    <t>11th Installment to 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</si>
</sst>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0" fontId="1" fillId="0" borderId="3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="110" zoomScaleNormal="110" workbookViewId="0">
      <selection activeCell="I1" sqref="I1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  <col min="8" max="8" width="17" customWidth="1"/>
    <col min="9" max="9" width="17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H1" s="2" t="s">
        <v>30</v>
      </c>
      <c r="I1" s="18"/>
      <c r="J1" s="8"/>
    </row>
    <row r="2" spans="1:10" x14ac:dyDescent="0.25">
      <c r="A2" s="2" t="s">
        <v>3</v>
      </c>
      <c r="B2" s="4">
        <v>11716125</v>
      </c>
      <c r="C2" s="1">
        <v>1</v>
      </c>
      <c r="D2" s="6" t="s">
        <v>0</v>
      </c>
      <c r="E2" s="6" t="s">
        <v>10</v>
      </c>
      <c r="F2" s="6">
        <v>10</v>
      </c>
      <c r="G2" s="6">
        <f>F2%*B2</f>
        <v>1171612.5</v>
      </c>
      <c r="H2" s="1">
        <f>G2</f>
        <v>1171612.5</v>
      </c>
      <c r="I2" t="s">
        <v>31</v>
      </c>
    </row>
    <row r="3" spans="1:10" x14ac:dyDescent="0.25">
      <c r="A3" s="1" t="s">
        <v>8</v>
      </c>
      <c r="B3" s="5">
        <v>0.75</v>
      </c>
      <c r="C3" s="1">
        <v>2</v>
      </c>
      <c r="D3" s="1" t="s">
        <v>2</v>
      </c>
      <c r="E3" s="1" t="s">
        <v>4</v>
      </c>
      <c r="F3" s="1">
        <v>10</v>
      </c>
      <c r="G3" s="1">
        <f>F3%*B2</f>
        <v>1171612.5</v>
      </c>
      <c r="H3" s="1">
        <f>G3</f>
        <v>1171612.5</v>
      </c>
      <c r="I3" t="s">
        <v>32</v>
      </c>
    </row>
    <row r="4" spans="1:10" x14ac:dyDescent="0.25">
      <c r="A4" s="1"/>
      <c r="B4" s="1">
        <f>B3*B2</f>
        <v>8787093.75</v>
      </c>
      <c r="C4" s="1">
        <v>3</v>
      </c>
      <c r="D4" s="3">
        <v>44686</v>
      </c>
      <c r="E4" s="1" t="s">
        <v>4</v>
      </c>
      <c r="F4" s="1">
        <v>4</v>
      </c>
      <c r="G4" s="1">
        <f>F4%*$B2</f>
        <v>468645</v>
      </c>
      <c r="H4" s="1">
        <v>0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3">
        <v>44747</v>
      </c>
      <c r="E5" s="1" t="s">
        <v>4</v>
      </c>
      <c r="F5" s="1">
        <v>4</v>
      </c>
      <c r="G5" s="1">
        <f>F5%*$B2</f>
        <v>468645</v>
      </c>
      <c r="H5" s="1">
        <v>0</v>
      </c>
    </row>
    <row r="6" spans="1:10" x14ac:dyDescent="0.25">
      <c r="C6" s="1">
        <v>5</v>
      </c>
      <c r="D6" s="3">
        <v>44809</v>
      </c>
      <c r="E6" s="1" t="s">
        <v>4</v>
      </c>
      <c r="F6" s="1">
        <v>4</v>
      </c>
      <c r="G6" s="1">
        <f>F6%*$B2</f>
        <v>468645</v>
      </c>
      <c r="H6" s="1">
        <v>0</v>
      </c>
    </row>
    <row r="7" spans="1:10" x14ac:dyDescent="0.25">
      <c r="A7" s="2" t="s">
        <v>28</v>
      </c>
      <c r="B7" s="1">
        <f>B2-B4</f>
        <v>2929031.25</v>
      </c>
      <c r="C7" s="1">
        <v>6</v>
      </c>
      <c r="D7" s="3">
        <v>44870</v>
      </c>
      <c r="E7" s="1" t="s">
        <v>4</v>
      </c>
      <c r="F7" s="1">
        <v>4</v>
      </c>
      <c r="G7" s="1">
        <f>F7%*B2</f>
        <v>468645</v>
      </c>
      <c r="H7" s="1">
        <v>0</v>
      </c>
    </row>
    <row r="8" spans="1:10" x14ac:dyDescent="0.25">
      <c r="B8">
        <f>25%*B2</f>
        <v>2929031.25</v>
      </c>
      <c r="C8" s="1">
        <v>7</v>
      </c>
      <c r="D8" s="3">
        <v>44931</v>
      </c>
      <c r="E8" s="1" t="s">
        <v>4</v>
      </c>
      <c r="F8" s="1">
        <v>4</v>
      </c>
      <c r="G8" s="1">
        <f>F8%*B2</f>
        <v>468645</v>
      </c>
      <c r="H8" s="1">
        <v>0</v>
      </c>
    </row>
    <row r="9" spans="1:10" x14ac:dyDescent="0.25">
      <c r="C9" s="1">
        <v>8</v>
      </c>
      <c r="D9" s="3">
        <v>44990</v>
      </c>
      <c r="E9" s="1" t="s">
        <v>4</v>
      </c>
      <c r="F9" s="1">
        <v>4</v>
      </c>
      <c r="G9" s="1">
        <f>F9%*B2</f>
        <v>468645</v>
      </c>
      <c r="H9" s="1">
        <v>0</v>
      </c>
    </row>
    <row r="10" spans="1:10" x14ac:dyDescent="0.25">
      <c r="C10" s="1">
        <v>9</v>
      </c>
      <c r="D10" s="7">
        <v>45051</v>
      </c>
      <c r="E10" s="6" t="s">
        <v>10</v>
      </c>
      <c r="F10" s="6">
        <v>4</v>
      </c>
      <c r="G10" s="6">
        <f>F10%*B2</f>
        <v>468645</v>
      </c>
      <c r="H10" s="1">
        <f>G10</f>
        <v>468645</v>
      </c>
      <c r="I10" t="s">
        <v>34</v>
      </c>
    </row>
    <row r="11" spans="1:10" x14ac:dyDescent="0.25">
      <c r="C11" s="1">
        <v>10</v>
      </c>
      <c r="D11" s="3">
        <v>45112</v>
      </c>
      <c r="E11" s="1" t="s">
        <v>4</v>
      </c>
      <c r="F11" s="1">
        <v>4</v>
      </c>
      <c r="G11" s="1">
        <f>F11%*B2</f>
        <v>468645</v>
      </c>
      <c r="H11" s="1">
        <v>0</v>
      </c>
    </row>
    <row r="12" spans="1:10" x14ac:dyDescent="0.25">
      <c r="C12" s="1">
        <v>11</v>
      </c>
      <c r="D12" s="3">
        <v>45174</v>
      </c>
      <c r="E12" s="1" t="s">
        <v>4</v>
      </c>
      <c r="F12" s="1">
        <v>4</v>
      </c>
      <c r="G12" s="1">
        <f>F12%*B2</f>
        <v>468645</v>
      </c>
      <c r="H12" s="1">
        <v>0</v>
      </c>
    </row>
    <row r="13" spans="1:10" x14ac:dyDescent="0.25">
      <c r="C13" s="1">
        <v>12</v>
      </c>
      <c r="D13" s="3">
        <v>45235</v>
      </c>
      <c r="E13" s="1" t="s">
        <v>4</v>
      </c>
      <c r="F13" s="1">
        <v>4</v>
      </c>
      <c r="G13" s="1">
        <f>F13%*B2</f>
        <v>468645</v>
      </c>
      <c r="H13" s="1">
        <v>0</v>
      </c>
    </row>
    <row r="14" spans="1:10" x14ac:dyDescent="0.25">
      <c r="C14" s="1">
        <v>13</v>
      </c>
      <c r="D14" s="7">
        <v>45296</v>
      </c>
      <c r="E14" s="6" t="s">
        <v>10</v>
      </c>
      <c r="F14" s="6">
        <v>4</v>
      </c>
      <c r="G14" s="6">
        <f>F14%*B2</f>
        <v>468645</v>
      </c>
      <c r="H14" s="1">
        <f>G14</f>
        <v>468645</v>
      </c>
      <c r="I14" t="s">
        <v>33</v>
      </c>
    </row>
    <row r="15" spans="1:10" x14ac:dyDescent="0.25">
      <c r="C15" s="1">
        <v>14</v>
      </c>
      <c r="D15" s="3">
        <v>45356</v>
      </c>
      <c r="E15" s="1" t="s">
        <v>4</v>
      </c>
      <c r="F15" s="1">
        <v>4</v>
      </c>
      <c r="G15" s="1">
        <f>F15%*B2</f>
        <v>468645</v>
      </c>
      <c r="H15" s="1">
        <v>0</v>
      </c>
    </row>
    <row r="16" spans="1:10" x14ac:dyDescent="0.25">
      <c r="C16" s="1">
        <v>15</v>
      </c>
      <c r="D16" s="3">
        <v>45417</v>
      </c>
      <c r="E16" s="1" t="s">
        <v>4</v>
      </c>
      <c r="F16" s="1">
        <v>4</v>
      </c>
      <c r="G16" s="1">
        <f>F16%*B2</f>
        <v>468645</v>
      </c>
      <c r="H16" s="1">
        <v>0</v>
      </c>
    </row>
    <row r="17" spans="3:9" x14ac:dyDescent="0.25">
      <c r="C17" s="1">
        <v>16</v>
      </c>
      <c r="D17" s="3">
        <v>45478</v>
      </c>
      <c r="E17" s="1" t="s">
        <v>4</v>
      </c>
      <c r="F17" s="1">
        <v>4</v>
      </c>
      <c r="G17" s="1">
        <f>F17%*B2</f>
        <v>468645</v>
      </c>
      <c r="H17" s="1">
        <v>0</v>
      </c>
    </row>
    <row r="18" spans="3:9" x14ac:dyDescent="0.25">
      <c r="C18" s="1">
        <v>17</v>
      </c>
      <c r="D18" s="3">
        <v>45540</v>
      </c>
      <c r="E18" s="1" t="s">
        <v>4</v>
      </c>
      <c r="F18" s="1">
        <v>4</v>
      </c>
      <c r="G18" s="1">
        <f>F18%*B2</f>
        <v>468645</v>
      </c>
      <c r="H18" s="1">
        <v>0</v>
      </c>
    </row>
    <row r="19" spans="3:9" x14ac:dyDescent="0.25">
      <c r="C19" s="1">
        <v>18</v>
      </c>
      <c r="D19" s="3">
        <v>45601</v>
      </c>
      <c r="E19" s="1" t="s">
        <v>4</v>
      </c>
      <c r="F19" s="1">
        <v>4</v>
      </c>
      <c r="G19" s="1">
        <f>F19%*B2</f>
        <v>468645</v>
      </c>
      <c r="H19" s="1">
        <v>0</v>
      </c>
    </row>
    <row r="20" spans="3:9" x14ac:dyDescent="0.25">
      <c r="C20" s="1">
        <v>19</v>
      </c>
      <c r="D20" s="3">
        <v>45662</v>
      </c>
      <c r="E20" s="1" t="s">
        <v>4</v>
      </c>
      <c r="F20" s="1">
        <v>4</v>
      </c>
      <c r="G20" s="1">
        <f>F20%*B2</f>
        <v>468645</v>
      </c>
      <c r="H20" s="1">
        <v>0</v>
      </c>
    </row>
    <row r="21" spans="3:9" x14ac:dyDescent="0.25">
      <c r="C21" s="1">
        <v>20</v>
      </c>
      <c r="D21" s="3">
        <v>45721</v>
      </c>
      <c r="E21" s="1" t="s">
        <v>4</v>
      </c>
      <c r="F21" s="1">
        <v>4</v>
      </c>
      <c r="G21" s="1">
        <f>F21%*B2</f>
        <v>468645</v>
      </c>
      <c r="H21" s="1">
        <v>0</v>
      </c>
    </row>
    <row r="22" spans="3:9" x14ac:dyDescent="0.25">
      <c r="C22" s="1">
        <v>21</v>
      </c>
      <c r="D22" s="3">
        <v>45782</v>
      </c>
      <c r="E22" s="1" t="s">
        <v>4</v>
      </c>
      <c r="F22" s="1">
        <v>4</v>
      </c>
      <c r="G22" s="1">
        <f>F22%*B2</f>
        <v>468645</v>
      </c>
      <c r="H22" s="1">
        <v>0</v>
      </c>
    </row>
    <row r="23" spans="3:9" x14ac:dyDescent="0.25">
      <c r="C23" s="1">
        <v>22</v>
      </c>
      <c r="D23" s="3">
        <v>45843</v>
      </c>
      <c r="E23" s="1" t="s">
        <v>4</v>
      </c>
      <c r="F23" s="1">
        <v>4</v>
      </c>
      <c r="G23" s="1">
        <f>F23%*B2</f>
        <v>468645</v>
      </c>
      <c r="H23" s="1">
        <v>0</v>
      </c>
    </row>
    <row r="24" spans="3:9" x14ac:dyDescent="0.25">
      <c r="G24" t="s">
        <v>3</v>
      </c>
      <c r="H24">
        <f>SUM(H2:H23)</f>
        <v>3280515</v>
      </c>
      <c r="I24">
        <v>900000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zoomScale="130" zoomScaleNormal="130" workbookViewId="0">
      <selection activeCell="G2" sqref="G2"/>
    </sheetView>
  </sheetViews>
  <sheetFormatPr defaultRowHeight="15" x14ac:dyDescent="0.25"/>
  <cols>
    <col min="2" max="2" width="8.7109375" bestFit="1" customWidth="1"/>
    <col min="3" max="3" width="15.28515625" bestFit="1" customWidth="1"/>
    <col min="4" max="4" width="32.5703125" customWidth="1"/>
    <col min="7" max="7" width="9.85546875" bestFit="1" customWidth="1"/>
  </cols>
  <sheetData>
    <row r="1" spans="1:7" x14ac:dyDescent="0.25">
      <c r="A1" s="2" t="s">
        <v>1</v>
      </c>
      <c r="B1" s="2" t="s">
        <v>43</v>
      </c>
      <c r="C1" s="2" t="s">
        <v>44</v>
      </c>
      <c r="D1" s="2" t="s">
        <v>45</v>
      </c>
    </row>
    <row r="2" spans="1:7" x14ac:dyDescent="0.25">
      <c r="A2" s="1" t="s">
        <v>33</v>
      </c>
      <c r="B2" s="1">
        <v>500000</v>
      </c>
      <c r="C2" s="19" t="s">
        <v>46</v>
      </c>
      <c r="D2" s="1" t="s">
        <v>0</v>
      </c>
      <c r="F2" s="1" t="s">
        <v>33</v>
      </c>
      <c r="G2" s="1">
        <f>SUMIF(A1:A100,"Akash",B1:B100)</f>
        <v>1870811</v>
      </c>
    </row>
    <row r="3" spans="1:7" x14ac:dyDescent="0.25">
      <c r="A3" s="1" t="s">
        <v>33</v>
      </c>
      <c r="B3" s="1">
        <v>444395</v>
      </c>
      <c r="C3" s="19" t="s">
        <v>15</v>
      </c>
      <c r="D3" s="1" t="s">
        <v>0</v>
      </c>
      <c r="F3" s="1" t="s">
        <v>34</v>
      </c>
      <c r="G3" s="1">
        <f>SUMIF(A2:A101,"Noopur",B2:B101)</f>
        <v>1115516</v>
      </c>
    </row>
    <row r="4" spans="1:7" x14ac:dyDescent="0.25">
      <c r="A4" s="1" t="s">
        <v>34</v>
      </c>
      <c r="B4" s="1">
        <v>200000</v>
      </c>
      <c r="C4" s="19" t="s">
        <v>15</v>
      </c>
      <c r="D4" s="1" t="s">
        <v>0</v>
      </c>
      <c r="F4" s="1" t="s">
        <v>4</v>
      </c>
      <c r="G4" s="1">
        <f>SUMIF(A2:A102,"Bank",B2:B102)</f>
        <v>4348702</v>
      </c>
    </row>
    <row r="5" spans="1:7" x14ac:dyDescent="0.25">
      <c r="A5" s="1" t="s">
        <v>33</v>
      </c>
      <c r="B5" s="1">
        <v>10900</v>
      </c>
      <c r="C5" s="19" t="s">
        <v>15</v>
      </c>
      <c r="D5" s="1" t="s">
        <v>50</v>
      </c>
    </row>
    <row r="6" spans="1:7" x14ac:dyDescent="0.25">
      <c r="A6" s="21" t="s">
        <v>4</v>
      </c>
      <c r="B6" s="20">
        <v>1144396</v>
      </c>
      <c r="C6" s="22" t="s">
        <v>15</v>
      </c>
      <c r="D6" s="1" t="s">
        <v>2</v>
      </c>
    </row>
    <row r="7" spans="1:7" x14ac:dyDescent="0.25">
      <c r="A7" s="1" t="s">
        <v>4</v>
      </c>
      <c r="B7" s="1">
        <v>457758</v>
      </c>
      <c r="C7" s="19" t="s">
        <v>15</v>
      </c>
      <c r="D7" s="1" t="s">
        <v>47</v>
      </c>
    </row>
    <row r="8" spans="1:7" x14ac:dyDescent="0.25">
      <c r="A8" s="1" t="s">
        <v>34</v>
      </c>
      <c r="B8" s="1">
        <v>457758</v>
      </c>
      <c r="C8" s="19" t="s">
        <v>15</v>
      </c>
      <c r="D8" s="1" t="s">
        <v>48</v>
      </c>
    </row>
    <row r="9" spans="1:7" x14ac:dyDescent="0.25">
      <c r="A9" s="1" t="s">
        <v>33</v>
      </c>
      <c r="B9" s="1">
        <v>457758</v>
      </c>
      <c r="C9" s="19" t="s">
        <v>15</v>
      </c>
      <c r="D9" s="1" t="s">
        <v>49</v>
      </c>
    </row>
    <row r="10" spans="1:7" x14ac:dyDescent="0.25">
      <c r="A10" s="1" t="s">
        <v>4</v>
      </c>
      <c r="B10" s="1">
        <v>457758</v>
      </c>
      <c r="C10" s="19" t="s">
        <v>15</v>
      </c>
      <c r="D10" s="1" t="s">
        <v>51</v>
      </c>
    </row>
    <row r="11" spans="1:7" x14ac:dyDescent="0.25">
      <c r="A11" s="1" t="s">
        <v>4</v>
      </c>
      <c r="B11" s="1">
        <v>457758</v>
      </c>
      <c r="C11" s="19" t="s">
        <v>15</v>
      </c>
      <c r="D11" s="1" t="s">
        <v>52</v>
      </c>
    </row>
    <row r="12" spans="1:7" x14ac:dyDescent="0.25">
      <c r="A12" s="1" t="s">
        <v>4</v>
      </c>
      <c r="B12" s="1">
        <v>457758</v>
      </c>
      <c r="C12" s="19" t="s">
        <v>15</v>
      </c>
      <c r="D12" s="1" t="s">
        <v>53</v>
      </c>
    </row>
    <row r="13" spans="1:7" x14ac:dyDescent="0.25">
      <c r="A13" s="1" t="s">
        <v>4</v>
      </c>
      <c r="B13" s="1">
        <v>457758</v>
      </c>
      <c r="C13" s="19" t="s">
        <v>15</v>
      </c>
      <c r="D13" s="1" t="s">
        <v>54</v>
      </c>
    </row>
    <row r="14" spans="1:7" x14ac:dyDescent="0.25">
      <c r="A14" s="1" t="s">
        <v>34</v>
      </c>
      <c r="B14" s="1">
        <v>457758</v>
      </c>
      <c r="C14" s="19" t="s">
        <v>15</v>
      </c>
      <c r="D14" s="1" t="s">
        <v>55</v>
      </c>
    </row>
    <row r="15" spans="1:7" x14ac:dyDescent="0.25">
      <c r="A15" s="1" t="s">
        <v>33</v>
      </c>
      <c r="B15" s="1">
        <v>457758</v>
      </c>
      <c r="C15" s="19" t="s">
        <v>15</v>
      </c>
      <c r="D15" s="1" t="s">
        <v>56</v>
      </c>
    </row>
    <row r="16" spans="1:7" x14ac:dyDescent="0.25">
      <c r="A16" s="1" t="s">
        <v>4</v>
      </c>
      <c r="B16" s="1">
        <v>457758</v>
      </c>
      <c r="C16" s="19" t="s">
        <v>15</v>
      </c>
      <c r="D16" s="1" t="s">
        <v>57</v>
      </c>
    </row>
    <row r="17" spans="1:4" x14ac:dyDescent="0.25">
      <c r="A17" s="1" t="s">
        <v>4</v>
      </c>
      <c r="B17" s="1">
        <v>457758</v>
      </c>
      <c r="C17" s="19" t="s">
        <v>15</v>
      </c>
      <c r="D17" s="1" t="s">
        <v>58</v>
      </c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9"/>
  <sheetViews>
    <sheetView zoomScale="110" zoomScaleNormal="110" workbookViewId="0">
      <selection activeCell="C9" sqref="C9"/>
    </sheetView>
  </sheetViews>
  <sheetFormatPr defaultRowHeight="15" x14ac:dyDescent="0.25"/>
  <cols>
    <col min="1" max="1" width="23.28515625" style="9" customWidth="1"/>
    <col min="2" max="2" width="5.28515625" style="9" bestFit="1" customWidth="1"/>
    <col min="3" max="3" width="14" style="12" customWidth="1"/>
    <col min="4" max="4" width="16" style="12" customWidth="1"/>
    <col min="5" max="5" width="25.85546875" style="12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0" t="s">
        <v>14</v>
      </c>
      <c r="B1" s="10"/>
      <c r="C1" s="14">
        <v>9.1999999999999993</v>
      </c>
    </row>
    <row r="2" spans="1:8" x14ac:dyDescent="0.25">
      <c r="F2" s="23" t="s">
        <v>17</v>
      </c>
      <c r="G2" s="23"/>
      <c r="H2" s="2" t="s">
        <v>29</v>
      </c>
    </row>
    <row r="3" spans="1:8" x14ac:dyDescent="0.25">
      <c r="A3" s="11" t="s">
        <v>11</v>
      </c>
      <c r="B3" s="11" t="s">
        <v>15</v>
      </c>
      <c r="C3" s="13" t="s">
        <v>18</v>
      </c>
      <c r="D3" s="13" t="s">
        <v>13</v>
      </c>
      <c r="E3" s="15" t="s">
        <v>16</v>
      </c>
      <c r="F3" s="13" t="s">
        <v>12</v>
      </c>
      <c r="G3" s="13" t="s">
        <v>13</v>
      </c>
      <c r="H3" s="1"/>
    </row>
    <row r="4" spans="1:8" x14ac:dyDescent="0.25">
      <c r="A4" s="10" t="s">
        <v>2</v>
      </c>
      <c r="B4" s="10" t="s">
        <v>4</v>
      </c>
      <c r="C4" s="14">
        <f>Prestige!G3</f>
        <v>1171612.5</v>
      </c>
      <c r="D4" s="14">
        <f>($C$1%*C4)/12</f>
        <v>8982.3624999999993</v>
      </c>
      <c r="E4" s="14">
        <v>61301</v>
      </c>
      <c r="F4" s="1">
        <f>E4-D4</f>
        <v>52318.637499999997</v>
      </c>
      <c r="G4" s="1">
        <f>D4</f>
        <v>8982.3624999999993</v>
      </c>
      <c r="H4" s="1"/>
    </row>
    <row r="5" spans="1:8" x14ac:dyDescent="0.25">
      <c r="A5" s="3">
        <v>44686</v>
      </c>
      <c r="B5" s="10" t="s">
        <v>4</v>
      </c>
      <c r="C5" s="14">
        <f>C4+Prestige!G4-F4</f>
        <v>1587938.8625</v>
      </c>
      <c r="D5" s="14">
        <f>($C$1%*C5)/12</f>
        <v>12174.197945833332</v>
      </c>
      <c r="E5" s="14">
        <v>61301</v>
      </c>
      <c r="F5" s="1">
        <f>E5-D5</f>
        <v>49126.80205416667</v>
      </c>
      <c r="G5" s="1">
        <f>D5</f>
        <v>12174.197945833332</v>
      </c>
      <c r="H5" s="1"/>
    </row>
    <row r="6" spans="1:8" x14ac:dyDescent="0.25">
      <c r="A6" s="3">
        <v>44717</v>
      </c>
      <c r="B6" s="3"/>
      <c r="C6" s="14">
        <f>C5-F5</f>
        <v>1538812.0604458335</v>
      </c>
      <c r="D6" s="14">
        <f>($C$1%*C6)/12</f>
        <v>11797.559130084723</v>
      </c>
      <c r="E6" s="14">
        <v>61301</v>
      </c>
      <c r="F6" s="1">
        <f>E6-D6</f>
        <v>49503.440869915277</v>
      </c>
      <c r="G6" s="1">
        <f t="shared" ref="G6:G43" si="0">D6</f>
        <v>11797.559130084723</v>
      </c>
      <c r="H6" s="1"/>
    </row>
    <row r="7" spans="1:8" x14ac:dyDescent="0.25">
      <c r="A7" s="3">
        <v>44747</v>
      </c>
      <c r="B7" s="10" t="s">
        <v>4</v>
      </c>
      <c r="C7" s="14">
        <f>C6+Prestige!G5-F6</f>
        <v>1957953.6195759182</v>
      </c>
      <c r="D7" s="14">
        <f>($C$1%*C7)/12</f>
        <v>15010.97775008204</v>
      </c>
      <c r="E7" s="14">
        <v>61301</v>
      </c>
      <c r="F7" s="1">
        <f t="shared" ref="F7:F43" si="1">E7-D7</f>
        <v>46290.022249917958</v>
      </c>
      <c r="G7" s="1">
        <f t="shared" si="0"/>
        <v>15010.97775008204</v>
      </c>
      <c r="H7" s="1"/>
    </row>
    <row r="8" spans="1:8" x14ac:dyDescent="0.25">
      <c r="A8" s="3">
        <v>44778</v>
      </c>
      <c r="B8" s="3"/>
      <c r="C8" s="14">
        <f>C7-F7</f>
        <v>1911663.5973260002</v>
      </c>
      <c r="D8" s="14">
        <f t="shared" ref="D8:D71" si="2">($C$1%*C8)/12</f>
        <v>14656.087579499335</v>
      </c>
      <c r="E8" s="14">
        <v>61301</v>
      </c>
      <c r="F8" s="1">
        <f t="shared" si="1"/>
        <v>46644.912420500666</v>
      </c>
      <c r="G8" s="1">
        <f t="shared" si="0"/>
        <v>14656.087579499335</v>
      </c>
      <c r="H8" s="1"/>
    </row>
    <row r="9" spans="1:8" x14ac:dyDescent="0.25">
      <c r="A9" s="3">
        <v>44809</v>
      </c>
      <c r="B9" s="10"/>
      <c r="C9" s="14">
        <f>C8-F8</f>
        <v>1865018.6849054995</v>
      </c>
      <c r="D9" s="14">
        <f t="shared" si="2"/>
        <v>14298.476584275495</v>
      </c>
      <c r="E9" s="14">
        <v>61301</v>
      </c>
      <c r="F9" s="1">
        <f t="shared" si="1"/>
        <v>47002.523415724507</v>
      </c>
      <c r="G9" s="1">
        <f t="shared" si="0"/>
        <v>14298.476584275495</v>
      </c>
      <c r="H9" s="1"/>
    </row>
    <row r="10" spans="1:8" x14ac:dyDescent="0.25">
      <c r="A10" s="3">
        <v>44839</v>
      </c>
      <c r="B10" s="3"/>
      <c r="C10" s="14">
        <f>C9-F9</f>
        <v>1818016.1614897749</v>
      </c>
      <c r="D10" s="14">
        <f t="shared" si="2"/>
        <v>13938.123904754941</v>
      </c>
      <c r="E10" s="14">
        <v>61301</v>
      </c>
      <c r="F10" s="1">
        <f t="shared" si="1"/>
        <v>47362.876095245061</v>
      </c>
      <c r="G10" s="1">
        <f t="shared" si="0"/>
        <v>13938.123904754941</v>
      </c>
      <c r="H10" s="1"/>
    </row>
    <row r="11" spans="1:8" x14ac:dyDescent="0.25">
      <c r="A11" s="3">
        <v>44870</v>
      </c>
      <c r="B11" s="10" t="s">
        <v>4</v>
      </c>
      <c r="C11" s="14">
        <f>C10+Prestige!G7-F10</f>
        <v>2239298.2853945298</v>
      </c>
      <c r="D11" s="14">
        <f t="shared" si="2"/>
        <v>17167.953521358064</v>
      </c>
      <c r="E11" s="14">
        <v>61301</v>
      </c>
      <c r="F11" s="1">
        <f t="shared" si="1"/>
        <v>44133.046478641932</v>
      </c>
      <c r="G11" s="1">
        <f t="shared" si="0"/>
        <v>17167.953521358064</v>
      </c>
      <c r="H11" s="1"/>
    </row>
    <row r="12" spans="1:8" x14ac:dyDescent="0.25">
      <c r="A12" s="3">
        <v>44900</v>
      </c>
      <c r="B12" s="3"/>
      <c r="C12" s="14">
        <f>C11-F11</f>
        <v>2195165.2389158877</v>
      </c>
      <c r="D12" s="14">
        <f t="shared" si="2"/>
        <v>16829.600165021806</v>
      </c>
      <c r="E12" s="14">
        <v>61301</v>
      </c>
      <c r="F12" s="1">
        <f t="shared" si="1"/>
        <v>44471.39983497819</v>
      </c>
      <c r="G12" s="1">
        <f t="shared" si="0"/>
        <v>16829.600165021806</v>
      </c>
      <c r="H12" s="1"/>
    </row>
    <row r="13" spans="1:8" x14ac:dyDescent="0.25">
      <c r="A13" s="3">
        <v>44931</v>
      </c>
      <c r="B13" s="10" t="s">
        <v>4</v>
      </c>
      <c r="C13" s="14">
        <f>C12+Prestige!G8-F12</f>
        <v>2619338.8390809093</v>
      </c>
      <c r="D13" s="14">
        <f t="shared" si="2"/>
        <v>20081.59776628697</v>
      </c>
      <c r="E13" s="14">
        <v>61301</v>
      </c>
      <c r="F13" s="1">
        <f t="shared" si="1"/>
        <v>41219.40223371303</v>
      </c>
      <c r="G13" s="1">
        <f t="shared" si="0"/>
        <v>20081.59776628697</v>
      </c>
      <c r="H13" s="1"/>
    </row>
    <row r="14" spans="1:8" x14ac:dyDescent="0.25">
      <c r="A14" s="3">
        <v>44962</v>
      </c>
      <c r="B14" s="3"/>
      <c r="C14" s="14">
        <f>C13-F13</f>
        <v>2578119.4368471964</v>
      </c>
      <c r="D14" s="14">
        <f t="shared" si="2"/>
        <v>19765.582349161839</v>
      </c>
      <c r="E14" s="14">
        <v>61301</v>
      </c>
      <c r="F14" s="1">
        <f t="shared" si="1"/>
        <v>41535.417650838164</v>
      </c>
      <c r="G14" s="1">
        <f t="shared" si="0"/>
        <v>19765.582349161839</v>
      </c>
      <c r="H14" s="1"/>
    </row>
    <row r="15" spans="1:8" x14ac:dyDescent="0.25">
      <c r="A15" s="3">
        <v>44990</v>
      </c>
      <c r="B15" s="10" t="s">
        <v>4</v>
      </c>
      <c r="C15" s="14">
        <f>C14+Prestige!G9-F14</f>
        <v>3005229.019196358</v>
      </c>
      <c r="D15" s="14">
        <f t="shared" si="2"/>
        <v>23040.089147172079</v>
      </c>
      <c r="E15" s="14">
        <v>61301</v>
      </c>
      <c r="F15" s="1">
        <f t="shared" si="1"/>
        <v>38260.910852827918</v>
      </c>
      <c r="G15" s="1">
        <f t="shared" si="0"/>
        <v>23040.089147172079</v>
      </c>
      <c r="H15" s="1"/>
    </row>
    <row r="16" spans="1:8" x14ac:dyDescent="0.25">
      <c r="A16" s="3">
        <v>45021</v>
      </c>
      <c r="B16" s="3"/>
      <c r="C16" s="14">
        <f>C15-F15</f>
        <v>2966968.10834353</v>
      </c>
      <c r="D16" s="14">
        <f t="shared" si="2"/>
        <v>22746.755497300397</v>
      </c>
      <c r="E16" s="14">
        <v>61301</v>
      </c>
      <c r="F16" s="1">
        <f t="shared" si="1"/>
        <v>38554.244502699599</v>
      </c>
      <c r="G16" s="1">
        <f t="shared" si="0"/>
        <v>22746.755497300397</v>
      </c>
      <c r="H16" s="1"/>
    </row>
    <row r="17" spans="1:8" x14ac:dyDescent="0.25">
      <c r="A17" s="3">
        <v>45051</v>
      </c>
      <c r="B17" s="10"/>
      <c r="C17" s="14">
        <f>C16-F16</f>
        <v>2928413.8638408305</v>
      </c>
      <c r="D17" s="14">
        <f t="shared" si="2"/>
        <v>22451.172956113034</v>
      </c>
      <c r="E17" s="14">
        <v>61301</v>
      </c>
      <c r="F17" s="1">
        <f t="shared" si="1"/>
        <v>38849.827043886966</v>
      </c>
      <c r="G17" s="1">
        <f t="shared" si="0"/>
        <v>22451.172956113034</v>
      </c>
      <c r="H17" s="1"/>
    </row>
    <row r="18" spans="1:8" x14ac:dyDescent="0.25">
      <c r="A18" s="3">
        <v>45082</v>
      </c>
      <c r="B18" s="3"/>
      <c r="C18" s="14">
        <f>C17-F17</f>
        <v>2889564.0367969438</v>
      </c>
      <c r="D18" s="14">
        <f t="shared" si="2"/>
        <v>22153.324282109901</v>
      </c>
      <c r="E18" s="14">
        <v>61301</v>
      </c>
      <c r="F18" s="1">
        <f t="shared" si="1"/>
        <v>39147.675717890103</v>
      </c>
      <c r="G18" s="1">
        <f t="shared" si="0"/>
        <v>22153.324282109901</v>
      </c>
      <c r="H18" s="1"/>
    </row>
    <row r="19" spans="1:8" x14ac:dyDescent="0.25">
      <c r="A19" s="3">
        <v>45112</v>
      </c>
      <c r="B19" s="10" t="s">
        <v>4</v>
      </c>
      <c r="C19" s="14">
        <f>C18+Prestige!G11-F18</f>
        <v>3319061.3610790535</v>
      </c>
      <c r="D19" s="14">
        <f t="shared" si="2"/>
        <v>25446.137101606077</v>
      </c>
      <c r="E19" s="14">
        <v>61301</v>
      </c>
      <c r="F19" s="1">
        <f t="shared" si="1"/>
        <v>35854.862898393927</v>
      </c>
      <c r="G19" s="1">
        <f t="shared" si="0"/>
        <v>25446.137101606077</v>
      </c>
      <c r="H19" s="1"/>
    </row>
    <row r="20" spans="1:8" x14ac:dyDescent="0.25">
      <c r="A20" s="3">
        <v>45143</v>
      </c>
      <c r="B20" s="3"/>
      <c r="C20" s="14">
        <f>C19-F19</f>
        <v>3283206.4981806595</v>
      </c>
      <c r="D20" s="14">
        <f t="shared" si="2"/>
        <v>25171.249819385059</v>
      </c>
      <c r="E20" s="14">
        <v>61301</v>
      </c>
      <c r="F20" s="1">
        <f t="shared" si="1"/>
        <v>36129.750180614938</v>
      </c>
      <c r="G20" s="1">
        <f t="shared" si="0"/>
        <v>25171.249819385059</v>
      </c>
      <c r="H20" s="1"/>
    </row>
    <row r="21" spans="1:8" x14ac:dyDescent="0.25">
      <c r="A21" s="3">
        <v>45174</v>
      </c>
      <c r="B21" s="10" t="s">
        <v>4</v>
      </c>
      <c r="C21" s="14">
        <f>C20+Prestige!G12-F20</f>
        <v>3715721.7480000444</v>
      </c>
      <c r="D21" s="14">
        <f t="shared" si="2"/>
        <v>28487.20006800034</v>
      </c>
      <c r="E21" s="14">
        <v>61301</v>
      </c>
      <c r="F21" s="1">
        <f t="shared" si="1"/>
        <v>32813.79993199966</v>
      </c>
      <c r="G21" s="1">
        <f t="shared" si="0"/>
        <v>28487.20006800034</v>
      </c>
      <c r="H21" s="1"/>
    </row>
    <row r="22" spans="1:8" x14ac:dyDescent="0.25">
      <c r="A22" s="3">
        <v>45204</v>
      </c>
      <c r="B22" s="3"/>
      <c r="C22" s="14">
        <f>C21-F21</f>
        <v>3682907.9480680446</v>
      </c>
      <c r="D22" s="14">
        <f t="shared" si="2"/>
        <v>28235.627601855009</v>
      </c>
      <c r="E22" s="14">
        <v>61301</v>
      </c>
      <c r="F22" s="1">
        <f t="shared" si="1"/>
        <v>33065.372398144988</v>
      </c>
      <c r="G22" s="1">
        <f t="shared" si="0"/>
        <v>28235.627601855009</v>
      </c>
      <c r="H22" s="1"/>
    </row>
    <row r="23" spans="1:8" x14ac:dyDescent="0.25">
      <c r="A23" s="3">
        <v>45235</v>
      </c>
      <c r="B23" s="10" t="s">
        <v>4</v>
      </c>
      <c r="C23" s="14">
        <f>C22+Prestige!G13-F22</f>
        <v>4118487.5756698996</v>
      </c>
      <c r="D23" s="14">
        <f t="shared" si="2"/>
        <v>31575.071413469228</v>
      </c>
      <c r="E23" s="14">
        <v>61301</v>
      </c>
      <c r="F23" s="1">
        <f t="shared" si="1"/>
        <v>29725.928586530772</v>
      </c>
      <c r="G23" s="1">
        <f t="shared" si="0"/>
        <v>31575.071413469228</v>
      </c>
      <c r="H23" s="1"/>
    </row>
    <row r="24" spans="1:8" x14ac:dyDescent="0.25">
      <c r="A24" s="3">
        <v>45265</v>
      </c>
      <c r="B24" s="3"/>
      <c r="C24" s="14">
        <f>C23-F23</f>
        <v>4088761.6470833686</v>
      </c>
      <c r="D24" s="14">
        <f t="shared" si="2"/>
        <v>31347.17262763916</v>
      </c>
      <c r="E24" s="14">
        <v>61301</v>
      </c>
      <c r="F24" s="1">
        <f t="shared" si="1"/>
        <v>29953.82737236084</v>
      </c>
      <c r="G24" s="1">
        <f t="shared" si="0"/>
        <v>31347.17262763916</v>
      </c>
      <c r="H24" s="1"/>
    </row>
    <row r="25" spans="1:8" x14ac:dyDescent="0.25">
      <c r="A25" s="3">
        <v>45296</v>
      </c>
      <c r="B25" s="10"/>
      <c r="C25" s="14">
        <f>C24-F24</f>
        <v>4058807.8197110076</v>
      </c>
      <c r="D25" s="14">
        <f t="shared" si="2"/>
        <v>31117.526617784391</v>
      </c>
      <c r="E25" s="14">
        <v>61301</v>
      </c>
      <c r="F25" s="1">
        <f t="shared" si="1"/>
        <v>30183.473382215609</v>
      </c>
      <c r="G25" s="1">
        <f t="shared" si="0"/>
        <v>31117.526617784391</v>
      </c>
      <c r="H25" s="1"/>
    </row>
    <row r="26" spans="1:8" x14ac:dyDescent="0.25">
      <c r="A26" s="3">
        <v>45327</v>
      </c>
      <c r="B26" s="3"/>
      <c r="C26" s="14">
        <f>C25-F25</f>
        <v>4028624.3463287922</v>
      </c>
      <c r="D26" s="14">
        <f t="shared" si="2"/>
        <v>30886.119988520742</v>
      </c>
      <c r="E26" s="14">
        <v>61301</v>
      </c>
      <c r="F26" s="1">
        <f t="shared" si="1"/>
        <v>30414.880011479258</v>
      </c>
      <c r="G26" s="1">
        <f t="shared" si="0"/>
        <v>30886.119988520742</v>
      </c>
      <c r="H26" s="1"/>
    </row>
    <row r="27" spans="1:8" x14ac:dyDescent="0.25">
      <c r="A27" s="3">
        <v>45356</v>
      </c>
      <c r="B27" s="10" t="s">
        <v>4</v>
      </c>
      <c r="C27" s="14">
        <f>C26+Prestige!G15-F26</f>
        <v>4466854.4663173128</v>
      </c>
      <c r="D27" s="14">
        <f t="shared" si="2"/>
        <v>34245.884241766063</v>
      </c>
      <c r="E27" s="14">
        <v>61301</v>
      </c>
      <c r="F27" s="1">
        <f t="shared" si="1"/>
        <v>27055.115758233937</v>
      </c>
      <c r="G27" s="1">
        <f t="shared" si="0"/>
        <v>34245.884241766063</v>
      </c>
      <c r="H27" s="1"/>
    </row>
    <row r="28" spans="1:8" x14ac:dyDescent="0.25">
      <c r="A28" s="3">
        <v>45387</v>
      </c>
      <c r="B28" s="3"/>
      <c r="C28" s="14">
        <f>C27-F27</f>
        <v>4439799.3505590791</v>
      </c>
      <c r="D28" s="14">
        <f t="shared" si="2"/>
        <v>34038.461687619601</v>
      </c>
      <c r="E28" s="14">
        <v>61301</v>
      </c>
      <c r="F28" s="1">
        <f t="shared" si="1"/>
        <v>27262.538312380399</v>
      </c>
      <c r="G28" s="1">
        <f t="shared" si="0"/>
        <v>34038.461687619601</v>
      </c>
      <c r="H28" s="1"/>
    </row>
    <row r="29" spans="1:8" x14ac:dyDescent="0.25">
      <c r="A29" s="3">
        <v>45417</v>
      </c>
      <c r="B29" s="10" t="s">
        <v>4</v>
      </c>
      <c r="C29" s="14">
        <f>C28+Prestige!G16-F28</f>
        <v>4881181.8122466989</v>
      </c>
      <c r="D29" s="14">
        <f t="shared" si="2"/>
        <v>37422.393893891356</v>
      </c>
      <c r="E29" s="14">
        <v>61301</v>
      </c>
      <c r="F29" s="1">
        <f t="shared" si="1"/>
        <v>23878.606106108644</v>
      </c>
      <c r="G29" s="1">
        <f t="shared" si="0"/>
        <v>37422.393893891356</v>
      </c>
      <c r="H29" s="1"/>
    </row>
    <row r="30" spans="1:8" x14ac:dyDescent="0.25">
      <c r="A30" s="3">
        <v>45448</v>
      </c>
      <c r="B30" s="3"/>
      <c r="C30" s="14">
        <f>C29-F29</f>
        <v>4857303.2061405899</v>
      </c>
      <c r="D30" s="14">
        <f t="shared" si="2"/>
        <v>37239.324580411187</v>
      </c>
      <c r="E30" s="14">
        <v>61301</v>
      </c>
      <c r="F30" s="1">
        <f t="shared" si="1"/>
        <v>24061.675419588813</v>
      </c>
      <c r="G30" s="1">
        <f t="shared" si="0"/>
        <v>37239.324580411187</v>
      </c>
      <c r="H30" s="1"/>
    </row>
    <row r="31" spans="1:8" x14ac:dyDescent="0.25">
      <c r="A31" s="3">
        <v>45478</v>
      </c>
      <c r="B31" s="10" t="s">
        <v>4</v>
      </c>
      <c r="C31" s="14">
        <f>C30+Prestige!G17-F30</f>
        <v>5301886.5307210013</v>
      </c>
      <c r="D31" s="14">
        <f t="shared" si="2"/>
        <v>40647.796735527678</v>
      </c>
      <c r="E31" s="14">
        <v>61301</v>
      </c>
      <c r="F31" s="1">
        <f t="shared" si="1"/>
        <v>20653.203264472322</v>
      </c>
      <c r="G31" s="1">
        <f t="shared" si="0"/>
        <v>40647.796735527678</v>
      </c>
      <c r="H31" s="1"/>
    </row>
    <row r="32" spans="1:8" x14ac:dyDescent="0.25">
      <c r="A32" s="3">
        <v>45509</v>
      </c>
      <c r="B32" s="3"/>
      <c r="C32" s="14">
        <f>C31-F31</f>
        <v>5281233.3274565293</v>
      </c>
      <c r="D32" s="14">
        <f t="shared" si="2"/>
        <v>40489.455510500055</v>
      </c>
      <c r="E32" s="14">
        <v>61301</v>
      </c>
      <c r="F32" s="1">
        <f t="shared" si="1"/>
        <v>20811.544489499945</v>
      </c>
      <c r="G32" s="1">
        <f t="shared" si="0"/>
        <v>40489.455510500055</v>
      </c>
      <c r="H32" s="1"/>
    </row>
    <row r="33" spans="1:8" x14ac:dyDescent="0.25">
      <c r="A33" s="3">
        <v>45540</v>
      </c>
      <c r="B33" s="10"/>
      <c r="C33" s="14">
        <f>C32-F32</f>
        <v>5260421.7829670291</v>
      </c>
      <c r="D33" s="14">
        <f t="shared" si="2"/>
        <v>40329.900336080558</v>
      </c>
      <c r="E33" s="14">
        <v>61301</v>
      </c>
      <c r="F33" s="1">
        <f t="shared" si="1"/>
        <v>20971.099663919442</v>
      </c>
      <c r="G33" s="1">
        <f t="shared" si="0"/>
        <v>40329.900336080558</v>
      </c>
      <c r="H33" s="1"/>
    </row>
    <row r="34" spans="1:8" x14ac:dyDescent="0.25">
      <c r="A34" s="3">
        <v>45570</v>
      </c>
      <c r="B34" s="3"/>
      <c r="C34" s="14">
        <f>C33-F33</f>
        <v>5239450.6833031094</v>
      </c>
      <c r="D34" s="14">
        <f t="shared" si="2"/>
        <v>40169.121905323838</v>
      </c>
      <c r="E34" s="14">
        <v>61301</v>
      </c>
      <c r="F34" s="1">
        <f t="shared" si="1"/>
        <v>21131.878094676162</v>
      </c>
      <c r="G34" s="1">
        <f t="shared" si="0"/>
        <v>40169.121905323838</v>
      </c>
      <c r="H34" s="1"/>
    </row>
    <row r="35" spans="1:8" x14ac:dyDescent="0.25">
      <c r="A35" s="3">
        <v>45601</v>
      </c>
      <c r="B35" s="10" t="s">
        <v>4</v>
      </c>
      <c r="C35" s="14">
        <f>C34+Prestige!G19-F34</f>
        <v>5686963.8052084334</v>
      </c>
      <c r="D35" s="14">
        <f t="shared" si="2"/>
        <v>43600.055839931323</v>
      </c>
      <c r="E35" s="14">
        <v>61301</v>
      </c>
      <c r="F35" s="1">
        <f t="shared" si="1"/>
        <v>17700.944160068677</v>
      </c>
      <c r="G35" s="1">
        <f t="shared" si="0"/>
        <v>43600.055839931323</v>
      </c>
      <c r="H35" s="1"/>
    </row>
    <row r="36" spans="1:8" x14ac:dyDescent="0.25">
      <c r="A36" s="3">
        <v>45631</v>
      </c>
      <c r="B36" s="3"/>
      <c r="C36" s="14">
        <f>C35-F35</f>
        <v>5669262.861048365</v>
      </c>
      <c r="D36" s="14">
        <f t="shared" si="2"/>
        <v>43464.348601370795</v>
      </c>
      <c r="E36" s="14">
        <v>61301</v>
      </c>
      <c r="F36" s="1">
        <f t="shared" si="1"/>
        <v>17836.651398629205</v>
      </c>
      <c r="G36" s="1">
        <f t="shared" si="0"/>
        <v>43464.348601370795</v>
      </c>
      <c r="H36" s="1"/>
    </row>
    <row r="37" spans="1:8" x14ac:dyDescent="0.25">
      <c r="A37" s="3">
        <v>45662</v>
      </c>
      <c r="B37" s="10" t="s">
        <v>4</v>
      </c>
      <c r="C37" s="14">
        <f>C36+Prestige!G20-F36</f>
        <v>6120071.2096497361</v>
      </c>
      <c r="D37" s="14">
        <f t="shared" si="2"/>
        <v>46920.545940647979</v>
      </c>
      <c r="E37" s="14">
        <v>61301</v>
      </c>
      <c r="F37" s="1">
        <f t="shared" si="1"/>
        <v>14380.454059352021</v>
      </c>
      <c r="G37" s="1">
        <f t="shared" si="0"/>
        <v>46920.545940647979</v>
      </c>
      <c r="H37" s="1"/>
    </row>
    <row r="38" spans="1:8" x14ac:dyDescent="0.25">
      <c r="A38" s="3">
        <v>45693</v>
      </c>
      <c r="B38" s="3"/>
      <c r="C38" s="14">
        <f>C37-F37</f>
        <v>6105690.7555903839</v>
      </c>
      <c r="D38" s="14">
        <f t="shared" si="2"/>
        <v>46810.295792859608</v>
      </c>
      <c r="E38" s="14">
        <v>61301</v>
      </c>
      <c r="F38" s="1">
        <f t="shared" si="1"/>
        <v>14490.704207140392</v>
      </c>
      <c r="G38" s="1">
        <f t="shared" si="0"/>
        <v>46810.295792859608</v>
      </c>
      <c r="H38" s="1"/>
    </row>
    <row r="39" spans="1:8" x14ac:dyDescent="0.25">
      <c r="A39" s="3">
        <v>45721</v>
      </c>
      <c r="B39" s="10" t="s">
        <v>4</v>
      </c>
      <c r="C39" s="14">
        <f>C38+Prestige!G21-F38</f>
        <v>6559845.0513832439</v>
      </c>
      <c r="D39" s="14">
        <f t="shared" si="2"/>
        <v>50292.145393938205</v>
      </c>
      <c r="E39" s="14">
        <v>61301</v>
      </c>
      <c r="F39" s="1">
        <f t="shared" si="1"/>
        <v>11008.854606061795</v>
      </c>
      <c r="G39" s="1">
        <f t="shared" si="0"/>
        <v>50292.145393938205</v>
      </c>
      <c r="H39" s="1"/>
    </row>
    <row r="40" spans="1:8" x14ac:dyDescent="0.25">
      <c r="A40" s="3">
        <v>45752</v>
      </c>
      <c r="B40" s="3"/>
      <c r="C40" s="14">
        <f>C39-F39</f>
        <v>6548836.1967771817</v>
      </c>
      <c r="D40" s="14">
        <f t="shared" si="2"/>
        <v>50207.744175291729</v>
      </c>
      <c r="E40" s="14">
        <v>61301</v>
      </c>
      <c r="F40" s="1">
        <f t="shared" si="1"/>
        <v>11093.255824708271</v>
      </c>
      <c r="G40" s="1">
        <f t="shared" si="0"/>
        <v>50207.744175291729</v>
      </c>
      <c r="H40" s="1"/>
    </row>
    <row r="41" spans="1:8" x14ac:dyDescent="0.25">
      <c r="A41" s="3">
        <v>45782</v>
      </c>
      <c r="B41" s="10" t="s">
        <v>4</v>
      </c>
      <c r="C41" s="14">
        <f>C40+Prestige!G22-F40</f>
        <v>7006387.9409524733</v>
      </c>
      <c r="D41" s="14">
        <f t="shared" si="2"/>
        <v>53715.640880635627</v>
      </c>
      <c r="E41" s="14">
        <v>61301</v>
      </c>
      <c r="F41" s="1">
        <f t="shared" si="1"/>
        <v>7585.3591193643733</v>
      </c>
      <c r="G41" s="1">
        <f t="shared" si="0"/>
        <v>53715.640880635627</v>
      </c>
      <c r="H41" s="1"/>
    </row>
    <row r="42" spans="1:8" x14ac:dyDescent="0.25">
      <c r="A42" s="3">
        <v>45813</v>
      </c>
      <c r="B42" s="3"/>
      <c r="C42" s="14">
        <f>C41-F41</f>
        <v>6998802.5818331093</v>
      </c>
      <c r="D42" s="14">
        <f t="shared" si="2"/>
        <v>53657.486460720502</v>
      </c>
      <c r="E42" s="14">
        <v>61301</v>
      </c>
      <c r="F42" s="1">
        <f t="shared" si="1"/>
        <v>7643.5135392794982</v>
      </c>
      <c r="G42" s="1">
        <f t="shared" si="0"/>
        <v>53657.486460720502</v>
      </c>
      <c r="H42" s="1"/>
    </row>
    <row r="43" spans="1:8" x14ac:dyDescent="0.25">
      <c r="A43" s="7">
        <v>45843</v>
      </c>
      <c r="B43" s="16" t="s">
        <v>4</v>
      </c>
      <c r="C43" s="17">
        <f>C42+Prestige!G23-F42</f>
        <v>7459804.0682938294</v>
      </c>
      <c r="D43" s="17">
        <f t="shared" si="2"/>
        <v>57191.831190252698</v>
      </c>
      <c r="E43" s="17">
        <v>61301</v>
      </c>
      <c r="F43" s="6">
        <f t="shared" si="1"/>
        <v>4109.1688097473016</v>
      </c>
      <c r="G43" s="6">
        <f t="shared" si="0"/>
        <v>57191.831190252698</v>
      </c>
      <c r="H43" s="1"/>
    </row>
    <row r="44" spans="1:8" x14ac:dyDescent="0.25">
      <c r="A44" s="3">
        <v>45874</v>
      </c>
      <c r="B44" s="3"/>
      <c r="C44" s="14">
        <f>C43-F43-H44</f>
        <v>7455694.8994840821</v>
      </c>
      <c r="D44" s="14">
        <f t="shared" si="2"/>
        <v>57160.327562711296</v>
      </c>
      <c r="E44" s="14">
        <v>61301</v>
      </c>
      <c r="F44" s="1">
        <f>E44-D44</f>
        <v>4140.6724372887038</v>
      </c>
      <c r="G44" s="1">
        <f>D44</f>
        <v>57160.327562711296</v>
      </c>
      <c r="H44" s="1"/>
    </row>
    <row r="45" spans="1:8" x14ac:dyDescent="0.25">
      <c r="A45" s="3">
        <v>45905</v>
      </c>
      <c r="B45" s="3"/>
      <c r="C45" s="14">
        <f>C44-F44-H45</f>
        <v>7451554.2270467933</v>
      </c>
      <c r="D45" s="14">
        <f t="shared" si="2"/>
        <v>57128.58240735875</v>
      </c>
      <c r="E45" s="14">
        <v>61301</v>
      </c>
      <c r="F45" s="1">
        <f t="shared" ref="F45:F108" si="3">E45-D45</f>
        <v>4172.4175926412499</v>
      </c>
      <c r="G45" s="1">
        <f t="shared" ref="G45:G108" si="4">D45</f>
        <v>57128.58240735875</v>
      </c>
      <c r="H45" s="1"/>
    </row>
    <row r="46" spans="1:8" x14ac:dyDescent="0.25">
      <c r="A46" s="3">
        <v>45935</v>
      </c>
      <c r="B46" s="3"/>
      <c r="C46" s="14">
        <f t="shared" ref="C46:C109" si="5">C45-F45-H46</f>
        <v>7447381.8094541524</v>
      </c>
      <c r="D46" s="14">
        <f t="shared" si="2"/>
        <v>57096.593872481833</v>
      </c>
      <c r="E46" s="14">
        <v>61301</v>
      </c>
      <c r="F46" s="1">
        <f t="shared" si="3"/>
        <v>4204.4061275181666</v>
      </c>
      <c r="G46" s="1">
        <f t="shared" si="4"/>
        <v>57096.593872481833</v>
      </c>
      <c r="H46" s="1"/>
    </row>
    <row r="47" spans="1:8" x14ac:dyDescent="0.25">
      <c r="A47" s="3">
        <v>45966</v>
      </c>
      <c r="B47" s="3"/>
      <c r="C47" s="14">
        <f t="shared" si="5"/>
        <v>7443177.4033266343</v>
      </c>
      <c r="D47" s="14">
        <f t="shared" si="2"/>
        <v>57064.360092170864</v>
      </c>
      <c r="E47" s="14">
        <v>61301</v>
      </c>
      <c r="F47" s="1">
        <f t="shared" si="3"/>
        <v>4236.6399078291361</v>
      </c>
      <c r="G47" s="1">
        <f t="shared" si="4"/>
        <v>57064.360092170864</v>
      </c>
      <c r="H47" s="1"/>
    </row>
    <row r="48" spans="1:8" x14ac:dyDescent="0.25">
      <c r="A48" s="3">
        <v>45996</v>
      </c>
      <c r="B48" s="3"/>
      <c r="C48" s="14">
        <f t="shared" si="5"/>
        <v>7438940.7634188049</v>
      </c>
      <c r="D48" s="14">
        <f t="shared" si="2"/>
        <v>57031.879186210834</v>
      </c>
      <c r="E48" s="14">
        <v>61301</v>
      </c>
      <c r="F48" s="1">
        <f t="shared" si="3"/>
        <v>4269.1208137891663</v>
      </c>
      <c r="G48" s="1">
        <f t="shared" si="4"/>
        <v>57031.879186210834</v>
      </c>
      <c r="H48" s="1"/>
    </row>
    <row r="49" spans="1:8" x14ac:dyDescent="0.25">
      <c r="A49" s="3">
        <v>46027</v>
      </c>
      <c r="B49" s="3"/>
      <c r="C49" s="14">
        <f t="shared" si="5"/>
        <v>7434671.642605016</v>
      </c>
      <c r="D49" s="14">
        <f t="shared" si="2"/>
        <v>56999.149259971782</v>
      </c>
      <c r="E49" s="14">
        <v>61301</v>
      </c>
      <c r="F49" s="1">
        <f t="shared" si="3"/>
        <v>4301.8507400282178</v>
      </c>
      <c r="G49" s="1">
        <f t="shared" si="4"/>
        <v>56999.149259971782</v>
      </c>
      <c r="H49" s="1"/>
    </row>
    <row r="50" spans="1:8" x14ac:dyDescent="0.25">
      <c r="A50" s="3">
        <v>46058</v>
      </c>
      <c r="B50" s="3"/>
      <c r="C50" s="14">
        <f t="shared" si="5"/>
        <v>7430369.7918649875</v>
      </c>
      <c r="D50" s="14">
        <f t="shared" si="2"/>
        <v>56966.168404298231</v>
      </c>
      <c r="E50" s="14">
        <v>61301</v>
      </c>
      <c r="F50" s="1">
        <f t="shared" si="3"/>
        <v>4334.8315957017694</v>
      </c>
      <c r="G50" s="1">
        <f t="shared" si="4"/>
        <v>56966.168404298231</v>
      </c>
      <c r="H50" s="1"/>
    </row>
    <row r="51" spans="1:8" x14ac:dyDescent="0.25">
      <c r="A51" s="3">
        <v>46086</v>
      </c>
      <c r="B51" s="3"/>
      <c r="C51" s="14">
        <f t="shared" si="5"/>
        <v>7426034.9602692854</v>
      </c>
      <c r="D51" s="14">
        <f t="shared" si="2"/>
        <v>56932.934695397853</v>
      </c>
      <c r="E51" s="14">
        <v>61301</v>
      </c>
      <c r="F51" s="1">
        <f t="shared" si="3"/>
        <v>4368.0653046021471</v>
      </c>
      <c r="G51" s="1">
        <f t="shared" si="4"/>
        <v>56932.934695397853</v>
      </c>
      <c r="H51" s="1"/>
    </row>
    <row r="52" spans="1:8" x14ac:dyDescent="0.25">
      <c r="A52" s="3">
        <v>46117</v>
      </c>
      <c r="B52" s="3"/>
      <c r="C52" s="14">
        <f t="shared" si="5"/>
        <v>7421666.8949646829</v>
      </c>
      <c r="D52" s="14">
        <f t="shared" si="2"/>
        <v>56899.446194729237</v>
      </c>
      <c r="E52" s="14">
        <v>61301</v>
      </c>
      <c r="F52" s="1">
        <f t="shared" si="3"/>
        <v>4401.5538052707634</v>
      </c>
      <c r="G52" s="1">
        <f t="shared" si="4"/>
        <v>56899.446194729237</v>
      </c>
      <c r="H52" s="1"/>
    </row>
    <row r="53" spans="1:8" x14ac:dyDescent="0.25">
      <c r="A53" s="3">
        <v>46147</v>
      </c>
      <c r="B53" s="3"/>
      <c r="C53" s="14">
        <f t="shared" si="5"/>
        <v>7417265.3411594117</v>
      </c>
      <c r="D53" s="14">
        <f t="shared" si="2"/>
        <v>56865.700948888822</v>
      </c>
      <c r="E53" s="14">
        <v>61301</v>
      </c>
      <c r="F53" s="1">
        <f t="shared" si="3"/>
        <v>4435.2990511111784</v>
      </c>
      <c r="G53" s="1">
        <f t="shared" si="4"/>
        <v>56865.700948888822</v>
      </c>
      <c r="H53" s="1"/>
    </row>
    <row r="54" spans="1:8" x14ac:dyDescent="0.25">
      <c r="A54" s="3">
        <v>46178</v>
      </c>
      <c r="B54" s="3"/>
      <c r="C54" s="14">
        <f t="shared" si="5"/>
        <v>7412830.0421083001</v>
      </c>
      <c r="D54" s="14">
        <f t="shared" si="2"/>
        <v>56831.696989496966</v>
      </c>
      <c r="E54" s="14">
        <v>61301</v>
      </c>
      <c r="F54" s="1">
        <f t="shared" si="3"/>
        <v>4469.3030105030339</v>
      </c>
      <c r="G54" s="1">
        <f t="shared" si="4"/>
        <v>56831.696989496966</v>
      </c>
      <c r="H54" s="1"/>
    </row>
    <row r="55" spans="1:8" x14ac:dyDescent="0.25">
      <c r="A55" s="3">
        <v>46208</v>
      </c>
      <c r="B55" s="3"/>
      <c r="C55" s="14">
        <f t="shared" si="5"/>
        <v>7408360.7390977973</v>
      </c>
      <c r="D55" s="14">
        <f t="shared" si="2"/>
        <v>56797.432333083118</v>
      </c>
      <c r="E55" s="14">
        <v>61301</v>
      </c>
      <c r="F55" s="1">
        <f t="shared" si="3"/>
        <v>4503.5676669168824</v>
      </c>
      <c r="G55" s="1">
        <f t="shared" si="4"/>
        <v>56797.432333083118</v>
      </c>
      <c r="H55" s="1"/>
    </row>
    <row r="56" spans="1:8" x14ac:dyDescent="0.25">
      <c r="A56" s="3">
        <v>46239</v>
      </c>
      <c r="B56" s="3"/>
      <c r="C56" s="14">
        <f t="shared" si="5"/>
        <v>7403857.1714308802</v>
      </c>
      <c r="D56" s="14">
        <f t="shared" si="2"/>
        <v>56762.904980970081</v>
      </c>
      <c r="E56" s="14">
        <v>61301</v>
      </c>
      <c r="F56" s="1">
        <f t="shared" si="3"/>
        <v>4538.0950190299191</v>
      </c>
      <c r="G56" s="1">
        <f t="shared" si="4"/>
        <v>56762.904980970081</v>
      </c>
      <c r="H56" s="1"/>
    </row>
    <row r="57" spans="1:8" x14ac:dyDescent="0.25">
      <c r="A57" s="3">
        <v>46270</v>
      </c>
      <c r="B57" s="3"/>
      <c r="C57" s="14">
        <f t="shared" si="5"/>
        <v>7399319.0764118508</v>
      </c>
      <c r="D57" s="14">
        <f t="shared" si="2"/>
        <v>56728.112919157524</v>
      </c>
      <c r="E57" s="14">
        <v>61301</v>
      </c>
      <c r="F57" s="1">
        <f t="shared" si="3"/>
        <v>4572.8870808424763</v>
      </c>
      <c r="G57" s="1">
        <f t="shared" si="4"/>
        <v>56728.112919157524</v>
      </c>
      <c r="H57" s="1"/>
    </row>
    <row r="58" spans="1:8" x14ac:dyDescent="0.25">
      <c r="A58" s="3">
        <v>46300</v>
      </c>
      <c r="B58" s="3"/>
      <c r="C58" s="14">
        <f t="shared" si="5"/>
        <v>7394746.1893310081</v>
      </c>
      <c r="D58" s="14">
        <f t="shared" si="2"/>
        <v>56693.054118204396</v>
      </c>
      <c r="E58" s="14">
        <v>61301</v>
      </c>
      <c r="F58" s="1">
        <f t="shared" si="3"/>
        <v>4607.9458817956038</v>
      </c>
      <c r="G58" s="1">
        <f t="shared" si="4"/>
        <v>56693.054118204396</v>
      </c>
      <c r="H58" s="1"/>
    </row>
    <row r="59" spans="1:8" x14ac:dyDescent="0.25">
      <c r="A59" s="3">
        <v>46331</v>
      </c>
      <c r="B59" s="3"/>
      <c r="C59" s="14">
        <f t="shared" si="5"/>
        <v>7390138.243449213</v>
      </c>
      <c r="D59" s="14">
        <f t="shared" si="2"/>
        <v>56657.726533110632</v>
      </c>
      <c r="E59" s="14">
        <v>61301</v>
      </c>
      <c r="F59" s="1">
        <f t="shared" si="3"/>
        <v>4643.2734668893681</v>
      </c>
      <c r="G59" s="1">
        <f t="shared" si="4"/>
        <v>56657.726533110632</v>
      </c>
      <c r="H59" s="1"/>
    </row>
    <row r="60" spans="1:8" x14ac:dyDescent="0.25">
      <c r="A60" s="3">
        <v>46361</v>
      </c>
      <c r="B60" s="3"/>
      <c r="C60" s="14">
        <f t="shared" si="5"/>
        <v>7385494.9699823232</v>
      </c>
      <c r="D60" s="14">
        <f t="shared" si="2"/>
        <v>56622.128103197814</v>
      </c>
      <c r="E60" s="14">
        <v>61301</v>
      </c>
      <c r="F60" s="1">
        <f t="shared" si="3"/>
        <v>4678.8718968021858</v>
      </c>
      <c r="G60" s="1">
        <f t="shared" si="4"/>
        <v>56622.128103197814</v>
      </c>
      <c r="H60" s="1"/>
    </row>
    <row r="61" spans="1:8" x14ac:dyDescent="0.25">
      <c r="A61" s="3">
        <v>46392</v>
      </c>
      <c r="B61" s="3"/>
      <c r="C61" s="14">
        <f t="shared" si="5"/>
        <v>7380816.0980855208</v>
      </c>
      <c r="D61" s="14">
        <f t="shared" si="2"/>
        <v>56586.256751988993</v>
      </c>
      <c r="E61" s="14">
        <v>61301</v>
      </c>
      <c r="F61" s="1">
        <f t="shared" si="3"/>
        <v>4714.7432480110074</v>
      </c>
      <c r="G61" s="1">
        <f t="shared" si="4"/>
        <v>56586.256751988993</v>
      </c>
      <c r="H61" s="1"/>
    </row>
    <row r="62" spans="1:8" x14ac:dyDescent="0.25">
      <c r="A62" s="3">
        <v>46423</v>
      </c>
      <c r="B62" s="3"/>
      <c r="C62" s="14">
        <f t="shared" si="5"/>
        <v>7376101.3548375098</v>
      </c>
      <c r="D62" s="14">
        <f t="shared" si="2"/>
        <v>56550.110387087574</v>
      </c>
      <c r="E62" s="14">
        <v>61301</v>
      </c>
      <c r="F62" s="1">
        <f t="shared" si="3"/>
        <v>4750.8896129124259</v>
      </c>
      <c r="G62" s="1">
        <f t="shared" si="4"/>
        <v>56550.110387087574</v>
      </c>
      <c r="H62" s="1"/>
    </row>
    <row r="63" spans="1:8" x14ac:dyDescent="0.25">
      <c r="A63" s="3">
        <v>46451</v>
      </c>
      <c r="B63" s="3"/>
      <c r="C63" s="14">
        <f t="shared" si="5"/>
        <v>7371350.4652245976</v>
      </c>
      <c r="D63" s="14">
        <f t="shared" si="2"/>
        <v>56513.686900055247</v>
      </c>
      <c r="E63" s="14">
        <v>61301</v>
      </c>
      <c r="F63" s="1">
        <f t="shared" si="3"/>
        <v>4787.313099944753</v>
      </c>
      <c r="G63" s="1">
        <f t="shared" si="4"/>
        <v>56513.686900055247</v>
      </c>
      <c r="H63" s="1"/>
    </row>
    <row r="64" spans="1:8" x14ac:dyDescent="0.25">
      <c r="A64" s="3">
        <v>46482</v>
      </c>
      <c r="B64" s="3"/>
      <c r="C64" s="14">
        <f t="shared" si="5"/>
        <v>7366563.1521246526</v>
      </c>
      <c r="D64" s="14">
        <f t="shared" si="2"/>
        <v>56476.984166289003</v>
      </c>
      <c r="E64" s="14">
        <v>61301</v>
      </c>
      <c r="F64" s="1">
        <f t="shared" si="3"/>
        <v>4824.015833710997</v>
      </c>
      <c r="G64" s="1">
        <f t="shared" si="4"/>
        <v>56476.984166289003</v>
      </c>
      <c r="H64" s="1"/>
    </row>
    <row r="65" spans="1:8" x14ac:dyDescent="0.25">
      <c r="A65" s="3">
        <v>46512</v>
      </c>
      <c r="B65" s="3"/>
      <c r="C65" s="14">
        <f t="shared" si="5"/>
        <v>7361739.1362909414</v>
      </c>
      <c r="D65" s="14">
        <f t="shared" si="2"/>
        <v>56440.000044897221</v>
      </c>
      <c r="E65" s="14">
        <v>61301</v>
      </c>
      <c r="F65" s="1">
        <f t="shared" si="3"/>
        <v>4860.9999551027795</v>
      </c>
      <c r="G65" s="1">
        <f t="shared" si="4"/>
        <v>56440.000044897221</v>
      </c>
      <c r="H65" s="1"/>
    </row>
    <row r="66" spans="1:8" x14ac:dyDescent="0.25">
      <c r="A66" s="3">
        <v>46543</v>
      </c>
      <c r="B66" s="3"/>
      <c r="C66" s="14">
        <f t="shared" si="5"/>
        <v>7356878.1363358386</v>
      </c>
      <c r="D66" s="14">
        <f t="shared" si="2"/>
        <v>56402.732378574758</v>
      </c>
      <c r="E66" s="14">
        <v>61301</v>
      </c>
      <c r="F66" s="1">
        <f t="shared" si="3"/>
        <v>4898.2676214252424</v>
      </c>
      <c r="G66" s="1">
        <f t="shared" si="4"/>
        <v>56402.732378574758</v>
      </c>
      <c r="H66" s="1"/>
    </row>
    <row r="67" spans="1:8" x14ac:dyDescent="0.25">
      <c r="A67" s="3">
        <v>46573</v>
      </c>
      <c r="B67" s="3"/>
      <c r="C67" s="14">
        <f t="shared" si="5"/>
        <v>7351979.8687144136</v>
      </c>
      <c r="D67" s="14">
        <f t="shared" si="2"/>
        <v>56365.178993477166</v>
      </c>
      <c r="E67" s="14">
        <v>61301</v>
      </c>
      <c r="F67" s="1">
        <f t="shared" si="3"/>
        <v>4935.8210065228341</v>
      </c>
      <c r="G67" s="1">
        <f t="shared" si="4"/>
        <v>56365.178993477166</v>
      </c>
      <c r="H67" s="1"/>
    </row>
    <row r="68" spans="1:8" x14ac:dyDescent="0.25">
      <c r="A68" s="3">
        <v>46604</v>
      </c>
      <c r="B68" s="3"/>
      <c r="C68" s="14">
        <f t="shared" si="5"/>
        <v>7347044.0477078911</v>
      </c>
      <c r="D68" s="14">
        <f t="shared" si="2"/>
        <v>56327.337699093827</v>
      </c>
      <c r="E68" s="14">
        <v>61301</v>
      </c>
      <c r="F68" s="1">
        <f t="shared" si="3"/>
        <v>4973.6623009061732</v>
      </c>
      <c r="G68" s="1">
        <f t="shared" si="4"/>
        <v>56327.337699093827</v>
      </c>
      <c r="H68" s="1"/>
    </row>
    <row r="69" spans="1:8" x14ac:dyDescent="0.25">
      <c r="A69" s="3">
        <v>46635</v>
      </c>
      <c r="B69" s="3"/>
      <c r="C69" s="14">
        <f t="shared" si="5"/>
        <v>7342070.3854069849</v>
      </c>
      <c r="D69" s="14">
        <f t="shared" si="2"/>
        <v>56289.206288120215</v>
      </c>
      <c r="E69" s="14">
        <v>61301</v>
      </c>
      <c r="F69" s="1">
        <f t="shared" si="3"/>
        <v>5011.7937118797854</v>
      </c>
      <c r="G69" s="1">
        <f t="shared" si="4"/>
        <v>56289.206288120215</v>
      </c>
      <c r="H69" s="1"/>
    </row>
    <row r="70" spans="1:8" x14ac:dyDescent="0.25">
      <c r="A70" s="3">
        <v>46665</v>
      </c>
      <c r="B70" s="3"/>
      <c r="C70" s="14">
        <f t="shared" si="5"/>
        <v>7337058.5916951047</v>
      </c>
      <c r="D70" s="14">
        <f t="shared" si="2"/>
        <v>56250.782536329141</v>
      </c>
      <c r="E70" s="14">
        <v>61301</v>
      </c>
      <c r="F70" s="1">
        <f t="shared" si="3"/>
        <v>5050.2174636708587</v>
      </c>
      <c r="G70" s="1">
        <f t="shared" si="4"/>
        <v>56250.782536329141</v>
      </c>
      <c r="H70" s="1"/>
    </row>
    <row r="71" spans="1:8" x14ac:dyDescent="0.25">
      <c r="A71" s="3">
        <v>46696</v>
      </c>
      <c r="B71" s="3"/>
      <c r="C71" s="14">
        <f t="shared" si="5"/>
        <v>7332008.3742314335</v>
      </c>
      <c r="D71" s="14">
        <f t="shared" si="2"/>
        <v>56212.06420244099</v>
      </c>
      <c r="E71" s="14">
        <v>61301</v>
      </c>
      <c r="F71" s="1">
        <f t="shared" si="3"/>
        <v>5088.9357975590101</v>
      </c>
      <c r="G71" s="1">
        <f t="shared" si="4"/>
        <v>56212.06420244099</v>
      </c>
      <c r="H71" s="1"/>
    </row>
    <row r="72" spans="1:8" x14ac:dyDescent="0.25">
      <c r="A72" s="3">
        <v>46726</v>
      </c>
      <c r="B72" s="3"/>
      <c r="C72" s="14">
        <f t="shared" si="5"/>
        <v>7326919.4384338744</v>
      </c>
      <c r="D72" s="14">
        <f t="shared" ref="D72:D135" si="6">($C$1%*C72)/12</f>
        <v>56173.049027993031</v>
      </c>
      <c r="E72" s="14">
        <v>61301</v>
      </c>
      <c r="F72" s="1">
        <f t="shared" si="3"/>
        <v>5127.9509720069691</v>
      </c>
      <c r="G72" s="1">
        <f t="shared" si="4"/>
        <v>56173.049027993031</v>
      </c>
      <c r="H72" s="1"/>
    </row>
    <row r="73" spans="1:8" x14ac:dyDescent="0.25">
      <c r="A73" s="3">
        <v>46757</v>
      </c>
      <c r="B73" s="3"/>
      <c r="C73" s="14">
        <f t="shared" si="5"/>
        <v>7321791.4874618677</v>
      </c>
      <c r="D73" s="14">
        <f t="shared" si="6"/>
        <v>56133.734737207647</v>
      </c>
      <c r="E73" s="14">
        <v>61301</v>
      </c>
      <c r="F73" s="1">
        <f t="shared" si="3"/>
        <v>5167.2652627923526</v>
      </c>
      <c r="G73" s="1">
        <f t="shared" si="4"/>
        <v>56133.734737207647</v>
      </c>
      <c r="H73" s="1"/>
    </row>
    <row r="74" spans="1:8" x14ac:dyDescent="0.25">
      <c r="A74" s="3">
        <v>46788</v>
      </c>
      <c r="B74" s="3"/>
      <c r="C74" s="14">
        <f t="shared" si="5"/>
        <v>7316624.2221990749</v>
      </c>
      <c r="D74" s="14">
        <f t="shared" si="6"/>
        <v>56094.119036859571</v>
      </c>
      <c r="E74" s="14">
        <v>61301</v>
      </c>
      <c r="F74" s="1">
        <f t="shared" si="3"/>
        <v>5206.8809631404292</v>
      </c>
      <c r="G74" s="1">
        <f t="shared" si="4"/>
        <v>56094.119036859571</v>
      </c>
      <c r="H74" s="1"/>
    </row>
    <row r="75" spans="1:8" x14ac:dyDescent="0.25">
      <c r="A75" s="3">
        <v>46817</v>
      </c>
      <c r="B75" s="3"/>
      <c r="C75" s="14">
        <f t="shared" si="5"/>
        <v>7311417.3412359348</v>
      </c>
      <c r="D75" s="14">
        <f t="shared" si="6"/>
        <v>56054.19961614217</v>
      </c>
      <c r="E75" s="14">
        <v>61301</v>
      </c>
      <c r="F75" s="1">
        <f t="shared" si="3"/>
        <v>5246.8003838578297</v>
      </c>
      <c r="G75" s="1">
        <f t="shared" si="4"/>
        <v>56054.19961614217</v>
      </c>
      <c r="H75" s="1"/>
    </row>
    <row r="76" spans="1:8" x14ac:dyDescent="0.25">
      <c r="A76" s="3">
        <v>46848</v>
      </c>
      <c r="B76" s="3"/>
      <c r="C76" s="14">
        <f t="shared" si="5"/>
        <v>7306170.5408520773</v>
      </c>
      <c r="D76" s="14">
        <f t="shared" si="6"/>
        <v>56013.974146532593</v>
      </c>
      <c r="E76" s="14">
        <v>61301</v>
      </c>
      <c r="F76" s="1">
        <f t="shared" si="3"/>
        <v>5287.0258534674067</v>
      </c>
      <c r="G76" s="1">
        <f t="shared" si="4"/>
        <v>56013.974146532593</v>
      </c>
      <c r="H76" s="1"/>
    </row>
    <row r="77" spans="1:8" x14ac:dyDescent="0.25">
      <c r="A77" s="3">
        <v>46878</v>
      </c>
      <c r="B77" s="3"/>
      <c r="C77" s="14">
        <f t="shared" si="5"/>
        <v>7300883.5149986101</v>
      </c>
      <c r="D77" s="14">
        <f t="shared" si="6"/>
        <v>55973.44028165601</v>
      </c>
      <c r="E77" s="14">
        <v>61301</v>
      </c>
      <c r="F77" s="1">
        <f t="shared" si="3"/>
        <v>5327.5597183439895</v>
      </c>
      <c r="G77" s="1">
        <f t="shared" si="4"/>
        <v>55973.44028165601</v>
      </c>
      <c r="H77" s="1"/>
    </row>
    <row r="78" spans="1:8" x14ac:dyDescent="0.25">
      <c r="A78" s="3">
        <v>46909</v>
      </c>
      <c r="B78" s="3"/>
      <c r="C78" s="14">
        <f t="shared" si="5"/>
        <v>7295555.9552802658</v>
      </c>
      <c r="D78" s="14">
        <f t="shared" si="6"/>
        <v>55932.595657148697</v>
      </c>
      <c r="E78" s="14">
        <v>61301</v>
      </c>
      <c r="F78" s="1">
        <f t="shared" si="3"/>
        <v>5368.4043428513032</v>
      </c>
      <c r="G78" s="1">
        <f t="shared" si="4"/>
        <v>55932.595657148697</v>
      </c>
      <c r="H78" s="1"/>
    </row>
    <row r="79" spans="1:8" x14ac:dyDescent="0.25">
      <c r="A79" s="3">
        <v>46939</v>
      </c>
      <c r="B79" s="3"/>
      <c r="C79" s="14">
        <f t="shared" si="5"/>
        <v>7290187.5509374142</v>
      </c>
      <c r="D79" s="14">
        <f t="shared" si="6"/>
        <v>55891.437890520174</v>
      </c>
      <c r="E79" s="14">
        <v>61301</v>
      </c>
      <c r="F79" s="1">
        <f t="shared" si="3"/>
        <v>5409.5621094798262</v>
      </c>
      <c r="G79" s="1">
        <f t="shared" si="4"/>
        <v>55891.437890520174</v>
      </c>
      <c r="H79" s="1"/>
    </row>
    <row r="80" spans="1:8" x14ac:dyDescent="0.25">
      <c r="A80" s="3">
        <v>46970</v>
      </c>
      <c r="B80" s="3"/>
      <c r="C80" s="14">
        <f t="shared" si="5"/>
        <v>7284777.9888279345</v>
      </c>
      <c r="D80" s="14">
        <f t="shared" si="6"/>
        <v>55849.964581014159</v>
      </c>
      <c r="E80" s="14">
        <v>61301</v>
      </c>
      <c r="F80" s="1">
        <f t="shared" si="3"/>
        <v>5451.0354189858408</v>
      </c>
      <c r="G80" s="1">
        <f t="shared" si="4"/>
        <v>55849.964581014159</v>
      </c>
      <c r="H80" s="1"/>
    </row>
    <row r="81" spans="1:8" x14ac:dyDescent="0.25">
      <c r="A81" s="3">
        <v>47001</v>
      </c>
      <c r="B81" s="3"/>
      <c r="C81" s="14">
        <f t="shared" si="5"/>
        <v>7279326.9534089491</v>
      </c>
      <c r="D81" s="14">
        <f t="shared" si="6"/>
        <v>55808.173309468606</v>
      </c>
      <c r="E81" s="14">
        <v>61301</v>
      </c>
      <c r="F81" s="1">
        <f t="shared" si="3"/>
        <v>5492.826690531394</v>
      </c>
      <c r="G81" s="1">
        <f t="shared" si="4"/>
        <v>55808.173309468606</v>
      </c>
      <c r="H81" s="1"/>
    </row>
    <row r="82" spans="1:8" x14ac:dyDescent="0.25">
      <c r="A82" s="3">
        <v>47031</v>
      </c>
      <c r="B82" s="3"/>
      <c r="C82" s="14">
        <f t="shared" si="5"/>
        <v>7273834.1267184177</v>
      </c>
      <c r="D82" s="14">
        <f t="shared" si="6"/>
        <v>55766.061638174542</v>
      </c>
      <c r="E82" s="14">
        <v>61301</v>
      </c>
      <c r="F82" s="1">
        <f t="shared" si="3"/>
        <v>5534.9383618254578</v>
      </c>
      <c r="G82" s="1">
        <f t="shared" si="4"/>
        <v>55766.061638174542</v>
      </c>
      <c r="H82" s="1"/>
    </row>
    <row r="83" spans="1:8" x14ac:dyDescent="0.25">
      <c r="A83" s="3">
        <v>47062</v>
      </c>
      <c r="B83" s="3"/>
      <c r="C83" s="14">
        <f t="shared" si="5"/>
        <v>7268299.1883565923</v>
      </c>
      <c r="D83" s="14">
        <f t="shared" si="6"/>
        <v>55723.627110733876</v>
      </c>
      <c r="E83" s="14">
        <v>61301</v>
      </c>
      <c r="F83" s="1">
        <f t="shared" si="3"/>
        <v>5577.3728892661238</v>
      </c>
      <c r="G83" s="1">
        <f t="shared" si="4"/>
        <v>55723.627110733876</v>
      </c>
      <c r="H83" s="1"/>
    </row>
    <row r="84" spans="1:8" x14ac:dyDescent="0.25">
      <c r="A84" s="3">
        <v>47092</v>
      </c>
      <c r="B84" s="3"/>
      <c r="C84" s="14">
        <f t="shared" si="5"/>
        <v>7262721.815467326</v>
      </c>
      <c r="D84" s="14">
        <f t="shared" si="6"/>
        <v>55680.86725191617</v>
      </c>
      <c r="E84" s="14">
        <v>61301</v>
      </c>
      <c r="F84" s="1">
        <f t="shared" si="3"/>
        <v>5620.1327480838299</v>
      </c>
      <c r="G84" s="1">
        <f t="shared" si="4"/>
        <v>55680.86725191617</v>
      </c>
      <c r="H84" s="1"/>
    </row>
    <row r="85" spans="1:8" x14ac:dyDescent="0.25">
      <c r="A85" s="3">
        <v>47123</v>
      </c>
      <c r="B85" s="3"/>
      <c r="C85" s="14">
        <f t="shared" si="5"/>
        <v>7257101.6827192418</v>
      </c>
      <c r="D85" s="14">
        <f t="shared" si="6"/>
        <v>55637.77956751419</v>
      </c>
      <c r="E85" s="14">
        <v>61301</v>
      </c>
      <c r="F85" s="1">
        <f t="shared" si="3"/>
        <v>5663.2204324858103</v>
      </c>
      <c r="G85" s="1">
        <f t="shared" si="4"/>
        <v>55637.77956751419</v>
      </c>
      <c r="H85" s="1"/>
    </row>
    <row r="86" spans="1:8" x14ac:dyDescent="0.25">
      <c r="A86" s="3">
        <v>47154</v>
      </c>
      <c r="B86" s="3"/>
      <c r="C86" s="14">
        <f t="shared" si="5"/>
        <v>7251438.4622867564</v>
      </c>
      <c r="D86" s="14">
        <f t="shared" si="6"/>
        <v>55594.361544198466</v>
      </c>
      <c r="E86" s="14">
        <v>61301</v>
      </c>
      <c r="F86" s="1">
        <f t="shared" si="3"/>
        <v>5706.6384558015343</v>
      </c>
      <c r="G86" s="1">
        <f t="shared" si="4"/>
        <v>55594.361544198466</v>
      </c>
      <c r="H86" s="1"/>
    </row>
    <row r="87" spans="1:8" x14ac:dyDescent="0.25">
      <c r="A87" s="3">
        <v>47182</v>
      </c>
      <c r="B87" s="3"/>
      <c r="C87" s="14">
        <f t="shared" si="5"/>
        <v>7245731.8238309547</v>
      </c>
      <c r="D87" s="14">
        <f t="shared" si="6"/>
        <v>55550.610649370654</v>
      </c>
      <c r="E87" s="14">
        <v>61301</v>
      </c>
      <c r="F87" s="1">
        <f t="shared" si="3"/>
        <v>5750.3893506293462</v>
      </c>
      <c r="G87" s="1">
        <f t="shared" si="4"/>
        <v>55550.610649370654</v>
      </c>
      <c r="H87" s="1"/>
    </row>
    <row r="88" spans="1:8" x14ac:dyDescent="0.25">
      <c r="A88" s="3">
        <v>47213</v>
      </c>
      <c r="B88" s="3"/>
      <c r="C88" s="14">
        <f t="shared" si="5"/>
        <v>7239981.4344803253</v>
      </c>
      <c r="D88" s="14">
        <f t="shared" si="6"/>
        <v>55506.524331015826</v>
      </c>
      <c r="E88" s="14">
        <v>61301</v>
      </c>
      <c r="F88" s="1">
        <f t="shared" si="3"/>
        <v>5794.4756689841743</v>
      </c>
      <c r="G88" s="1">
        <f t="shared" si="4"/>
        <v>55506.524331015826</v>
      </c>
      <c r="H88" s="1"/>
    </row>
    <row r="89" spans="1:8" x14ac:dyDescent="0.25">
      <c r="A89" s="3">
        <v>47243</v>
      </c>
      <c r="B89" s="3"/>
      <c r="C89" s="14">
        <f t="shared" si="5"/>
        <v>7234186.9588113409</v>
      </c>
      <c r="D89" s="14">
        <f t="shared" si="6"/>
        <v>55462.10001755361</v>
      </c>
      <c r="E89" s="14">
        <v>61301</v>
      </c>
      <c r="F89" s="1">
        <f t="shared" si="3"/>
        <v>5838.8999824463899</v>
      </c>
      <c r="G89" s="1">
        <f t="shared" si="4"/>
        <v>55462.10001755361</v>
      </c>
      <c r="H89" s="1"/>
    </row>
    <row r="90" spans="1:8" x14ac:dyDescent="0.25">
      <c r="A90" s="3">
        <v>47274</v>
      </c>
      <c r="B90" s="3"/>
      <c r="C90" s="14">
        <f t="shared" si="5"/>
        <v>7228348.058828894</v>
      </c>
      <c r="D90" s="14">
        <f t="shared" si="6"/>
        <v>55417.335117688192</v>
      </c>
      <c r="E90" s="14">
        <v>61301</v>
      </c>
      <c r="F90" s="1">
        <f t="shared" si="3"/>
        <v>5883.6648823118085</v>
      </c>
      <c r="G90" s="1">
        <f t="shared" si="4"/>
        <v>55417.335117688192</v>
      </c>
      <c r="H90" s="1"/>
    </row>
    <row r="91" spans="1:8" x14ac:dyDescent="0.25">
      <c r="A91" s="3">
        <v>47304</v>
      </c>
      <c r="B91" s="3"/>
      <c r="C91" s="14">
        <f t="shared" si="5"/>
        <v>7222464.3939465825</v>
      </c>
      <c r="D91" s="14">
        <f t="shared" si="6"/>
        <v>55372.227020257131</v>
      </c>
      <c r="E91" s="14">
        <v>61301</v>
      </c>
      <c r="F91" s="1">
        <f t="shared" si="3"/>
        <v>5928.7729797428692</v>
      </c>
      <c r="G91" s="1">
        <f t="shared" si="4"/>
        <v>55372.227020257131</v>
      </c>
      <c r="H91" s="1"/>
    </row>
    <row r="92" spans="1:8" x14ac:dyDescent="0.25">
      <c r="A92" s="3">
        <v>47335</v>
      </c>
      <c r="B92" s="3"/>
      <c r="C92" s="14">
        <f t="shared" si="5"/>
        <v>7216535.6209668396</v>
      </c>
      <c r="D92" s="14">
        <f t="shared" si="6"/>
        <v>55326.773094079101</v>
      </c>
      <c r="E92" s="14">
        <v>61301</v>
      </c>
      <c r="F92" s="1">
        <f t="shared" si="3"/>
        <v>5974.2269059208993</v>
      </c>
      <c r="G92" s="1">
        <f t="shared" si="4"/>
        <v>55326.773094079101</v>
      </c>
      <c r="H92" s="1"/>
    </row>
    <row r="93" spans="1:8" x14ac:dyDescent="0.25">
      <c r="A93" s="3">
        <v>47366</v>
      </c>
      <c r="B93" s="3"/>
      <c r="C93" s="14">
        <f t="shared" si="5"/>
        <v>7210561.3940609191</v>
      </c>
      <c r="D93" s="14">
        <f t="shared" si="6"/>
        <v>55280.970687800378</v>
      </c>
      <c r="E93" s="14">
        <v>61301</v>
      </c>
      <c r="F93" s="1">
        <f t="shared" si="3"/>
        <v>6020.0293121996219</v>
      </c>
      <c r="G93" s="1">
        <f t="shared" si="4"/>
        <v>55280.970687800378</v>
      </c>
      <c r="H93" s="1"/>
    </row>
    <row r="94" spans="1:8" x14ac:dyDescent="0.25">
      <c r="A94" s="3">
        <v>47396</v>
      </c>
      <c r="B94" s="3"/>
      <c r="C94" s="14">
        <f t="shared" si="5"/>
        <v>7204541.3647487191</v>
      </c>
      <c r="D94" s="14">
        <f t="shared" si="6"/>
        <v>55234.817129740179</v>
      </c>
      <c r="E94" s="14">
        <v>61301</v>
      </c>
      <c r="F94" s="1">
        <f t="shared" si="3"/>
        <v>6066.1828702598214</v>
      </c>
      <c r="G94" s="1">
        <f t="shared" si="4"/>
        <v>55234.817129740179</v>
      </c>
      <c r="H94" s="1"/>
    </row>
    <row r="95" spans="1:8" x14ac:dyDescent="0.25">
      <c r="A95" s="3">
        <v>47427</v>
      </c>
      <c r="B95" s="3"/>
      <c r="C95" s="14">
        <f t="shared" si="5"/>
        <v>7198475.1818784596</v>
      </c>
      <c r="D95" s="14">
        <f t="shared" si="6"/>
        <v>55188.309727734857</v>
      </c>
      <c r="E95" s="14">
        <v>61301</v>
      </c>
      <c r="F95" s="1">
        <f t="shared" si="3"/>
        <v>6112.690272265143</v>
      </c>
      <c r="G95" s="1">
        <f t="shared" si="4"/>
        <v>55188.309727734857</v>
      </c>
      <c r="H95" s="1"/>
    </row>
    <row r="96" spans="1:8" x14ac:dyDescent="0.25">
      <c r="A96" s="3">
        <v>47457</v>
      </c>
      <c r="B96" s="3"/>
      <c r="C96" s="14">
        <f t="shared" si="5"/>
        <v>7192362.4916061945</v>
      </c>
      <c r="D96" s="14">
        <f t="shared" si="6"/>
        <v>55141.445768980826</v>
      </c>
      <c r="E96" s="14">
        <v>61301</v>
      </c>
      <c r="F96" s="1">
        <f t="shared" si="3"/>
        <v>6159.554231019174</v>
      </c>
      <c r="G96" s="1">
        <f t="shared" si="4"/>
        <v>55141.445768980826</v>
      </c>
      <c r="H96" s="1"/>
    </row>
    <row r="97" spans="1:8" x14ac:dyDescent="0.25">
      <c r="A97" s="3">
        <v>47488</v>
      </c>
      <c r="B97" s="3"/>
      <c r="C97" s="14">
        <f t="shared" si="5"/>
        <v>7186202.9373751758</v>
      </c>
      <c r="D97" s="14">
        <f t="shared" si="6"/>
        <v>55094.222519876348</v>
      </c>
      <c r="E97" s="14">
        <v>61301</v>
      </c>
      <c r="F97" s="1">
        <f t="shared" si="3"/>
        <v>6206.7774801236519</v>
      </c>
      <c r="G97" s="1">
        <f t="shared" si="4"/>
        <v>55094.222519876348</v>
      </c>
      <c r="H97" s="1"/>
    </row>
    <row r="98" spans="1:8" x14ac:dyDescent="0.25">
      <c r="A98" s="3">
        <v>47519</v>
      </c>
      <c r="B98" s="3"/>
      <c r="C98" s="14">
        <f t="shared" si="5"/>
        <v>7179996.1598950522</v>
      </c>
      <c r="D98" s="14">
        <f t="shared" si="6"/>
        <v>55046.637225862069</v>
      </c>
      <c r="E98" s="14">
        <v>61301</v>
      </c>
      <c r="F98" s="1">
        <f t="shared" si="3"/>
        <v>6254.3627741379314</v>
      </c>
      <c r="G98" s="1">
        <f t="shared" si="4"/>
        <v>55046.637225862069</v>
      </c>
      <c r="H98" s="1"/>
    </row>
    <row r="99" spans="1:8" x14ac:dyDescent="0.25">
      <c r="A99" s="3">
        <v>47547</v>
      </c>
      <c r="B99" s="3"/>
      <c r="C99" s="14">
        <f t="shared" si="5"/>
        <v>7173741.7971209139</v>
      </c>
      <c r="D99" s="14">
        <f t="shared" si="6"/>
        <v>54998.68711126034</v>
      </c>
      <c r="E99" s="14">
        <v>61301</v>
      </c>
      <c r="F99" s="1">
        <f t="shared" si="3"/>
        <v>6302.3128887396597</v>
      </c>
      <c r="G99" s="1">
        <f t="shared" si="4"/>
        <v>54998.68711126034</v>
      </c>
      <c r="H99" s="1"/>
    </row>
    <row r="100" spans="1:8" x14ac:dyDescent="0.25">
      <c r="A100" s="3">
        <v>47578</v>
      </c>
      <c r="B100" s="3"/>
      <c r="C100" s="14">
        <f t="shared" si="5"/>
        <v>7167439.4842321742</v>
      </c>
      <c r="D100" s="14">
        <f t="shared" si="6"/>
        <v>54950.369379113334</v>
      </c>
      <c r="E100" s="14">
        <v>61301</v>
      </c>
      <c r="F100" s="1">
        <f t="shared" si="3"/>
        <v>6350.6306208866663</v>
      </c>
      <c r="G100" s="1">
        <f t="shared" si="4"/>
        <v>54950.369379113334</v>
      </c>
      <c r="H100" s="1"/>
    </row>
    <row r="101" spans="1:8" x14ac:dyDescent="0.25">
      <c r="A101" s="3">
        <v>47608</v>
      </c>
      <c r="B101" s="3"/>
      <c r="C101" s="14">
        <f t="shared" si="5"/>
        <v>7161088.8536112877</v>
      </c>
      <c r="D101" s="14">
        <f t="shared" si="6"/>
        <v>54901.681211019873</v>
      </c>
      <c r="E101" s="14">
        <v>61301</v>
      </c>
      <c r="F101" s="1">
        <f t="shared" si="3"/>
        <v>6399.3187889801266</v>
      </c>
      <c r="G101" s="1">
        <f t="shared" si="4"/>
        <v>54901.681211019873</v>
      </c>
      <c r="H101" s="1"/>
    </row>
    <row r="102" spans="1:8" x14ac:dyDescent="0.25">
      <c r="A102" s="3">
        <v>47639</v>
      </c>
      <c r="B102" s="3"/>
      <c r="C102" s="14">
        <f t="shared" si="5"/>
        <v>7154689.5348223075</v>
      </c>
      <c r="D102" s="14">
        <f t="shared" si="6"/>
        <v>54852.619766971016</v>
      </c>
      <c r="E102" s="14">
        <v>61301</v>
      </c>
      <c r="F102" s="1">
        <f t="shared" si="3"/>
        <v>6448.3802330289836</v>
      </c>
      <c r="G102" s="1">
        <f t="shared" si="4"/>
        <v>54852.619766971016</v>
      </c>
      <c r="H102" s="1"/>
    </row>
    <row r="103" spans="1:8" x14ac:dyDescent="0.25">
      <c r="A103" s="3">
        <v>47669</v>
      </c>
      <c r="B103" s="3"/>
      <c r="C103" s="14">
        <f t="shared" si="5"/>
        <v>7148241.1545892786</v>
      </c>
      <c r="D103" s="14">
        <f t="shared" si="6"/>
        <v>54803.182185184472</v>
      </c>
      <c r="E103" s="14">
        <v>61301</v>
      </c>
      <c r="F103" s="1">
        <f t="shared" si="3"/>
        <v>6497.8178148155275</v>
      </c>
      <c r="G103" s="1">
        <f t="shared" si="4"/>
        <v>54803.182185184472</v>
      </c>
      <c r="H103" s="1"/>
    </row>
    <row r="104" spans="1:8" x14ac:dyDescent="0.25">
      <c r="A104" s="3">
        <v>47700</v>
      </c>
      <c r="B104" s="3"/>
      <c r="C104" s="14">
        <f t="shared" si="5"/>
        <v>7141743.3367744628</v>
      </c>
      <c r="D104" s="14">
        <f t="shared" si="6"/>
        <v>54753.365581937549</v>
      </c>
      <c r="E104" s="14">
        <v>61301</v>
      </c>
      <c r="F104" s="1">
        <f t="shared" si="3"/>
        <v>6547.634418062451</v>
      </c>
      <c r="G104" s="1">
        <f t="shared" si="4"/>
        <v>54753.365581937549</v>
      </c>
      <c r="H104" s="1"/>
    </row>
    <row r="105" spans="1:8" x14ac:dyDescent="0.25">
      <c r="A105" s="3">
        <v>47731</v>
      </c>
      <c r="B105" s="3"/>
      <c r="C105" s="14">
        <f t="shared" si="5"/>
        <v>7135195.7023564</v>
      </c>
      <c r="D105" s="14">
        <f t="shared" si="6"/>
        <v>54703.167051399068</v>
      </c>
      <c r="E105" s="14">
        <v>61301</v>
      </c>
      <c r="F105" s="1">
        <f t="shared" si="3"/>
        <v>6597.8329486009316</v>
      </c>
      <c r="G105" s="1">
        <f t="shared" si="4"/>
        <v>54703.167051399068</v>
      </c>
      <c r="H105" s="1"/>
    </row>
    <row r="106" spans="1:8" x14ac:dyDescent="0.25">
      <c r="A106" s="3">
        <v>47761</v>
      </c>
      <c r="B106" s="3"/>
      <c r="C106" s="14">
        <f t="shared" si="5"/>
        <v>7128597.8694077991</v>
      </c>
      <c r="D106" s="14">
        <f t="shared" si="6"/>
        <v>54652.583665459795</v>
      </c>
      <c r="E106" s="14">
        <v>61301</v>
      </c>
      <c r="F106" s="1">
        <f t="shared" si="3"/>
        <v>6648.4163345402048</v>
      </c>
      <c r="G106" s="1">
        <f t="shared" si="4"/>
        <v>54652.583665459795</v>
      </c>
      <c r="H106" s="1"/>
    </row>
    <row r="107" spans="1:8" x14ac:dyDescent="0.25">
      <c r="A107" s="3">
        <v>47792</v>
      </c>
      <c r="B107" s="3"/>
      <c r="C107" s="14">
        <f t="shared" si="5"/>
        <v>7121949.4530732585</v>
      </c>
      <c r="D107" s="14">
        <f t="shared" si="6"/>
        <v>54601.612473561654</v>
      </c>
      <c r="E107" s="14">
        <v>61301</v>
      </c>
      <c r="F107" s="1">
        <f t="shared" si="3"/>
        <v>6699.387526438346</v>
      </c>
      <c r="G107" s="1">
        <f t="shared" si="4"/>
        <v>54601.612473561654</v>
      </c>
      <c r="H107" s="1"/>
    </row>
    <row r="108" spans="1:8" x14ac:dyDescent="0.25">
      <c r="A108" s="3">
        <v>47822</v>
      </c>
      <c r="B108" s="3"/>
      <c r="C108" s="14">
        <f t="shared" si="5"/>
        <v>7115250.0655468199</v>
      </c>
      <c r="D108" s="14">
        <f t="shared" si="6"/>
        <v>54550.250502525618</v>
      </c>
      <c r="E108" s="14">
        <v>61301</v>
      </c>
      <c r="F108" s="1">
        <f t="shared" si="3"/>
        <v>6750.7494974743822</v>
      </c>
      <c r="G108" s="1">
        <f t="shared" si="4"/>
        <v>54550.250502525618</v>
      </c>
      <c r="H108" s="1"/>
    </row>
    <row r="109" spans="1:8" x14ac:dyDescent="0.25">
      <c r="A109" s="3">
        <v>47853</v>
      </c>
      <c r="B109" s="3"/>
      <c r="C109" s="14">
        <f t="shared" si="5"/>
        <v>7108499.3160493458</v>
      </c>
      <c r="D109" s="14">
        <f t="shared" si="6"/>
        <v>54498.494756378321</v>
      </c>
      <c r="E109" s="14">
        <v>61301</v>
      </c>
      <c r="F109" s="1">
        <f t="shared" ref="F109:F172" si="7">E109-D109</f>
        <v>6802.5052436216793</v>
      </c>
      <c r="G109" s="1">
        <f t="shared" ref="G109:G172" si="8">D109</f>
        <v>54498.494756378321</v>
      </c>
      <c r="H109" s="1"/>
    </row>
    <row r="110" spans="1:8" x14ac:dyDescent="0.25">
      <c r="A110" s="3">
        <v>47884</v>
      </c>
      <c r="B110" s="3"/>
      <c r="C110" s="14">
        <f t="shared" ref="C110:C173" si="9">C109-F109-H110</f>
        <v>7101696.810805724</v>
      </c>
      <c r="D110" s="14">
        <f t="shared" si="6"/>
        <v>54446.342216177211</v>
      </c>
      <c r="E110" s="14">
        <v>61301</v>
      </c>
      <c r="F110" s="1">
        <f t="shared" si="7"/>
        <v>6854.6577838227895</v>
      </c>
      <c r="G110" s="1">
        <f t="shared" si="8"/>
        <v>54446.342216177211</v>
      </c>
      <c r="H110" s="1"/>
    </row>
    <row r="111" spans="1:8" x14ac:dyDescent="0.25">
      <c r="A111" s="3">
        <v>47912</v>
      </c>
      <c r="B111" s="3"/>
      <c r="C111" s="14">
        <f t="shared" si="9"/>
        <v>7094842.1530219009</v>
      </c>
      <c r="D111" s="14">
        <f t="shared" si="6"/>
        <v>54393.789839834579</v>
      </c>
      <c r="E111" s="14">
        <v>61301</v>
      </c>
      <c r="F111" s="1">
        <f t="shared" si="7"/>
        <v>6907.2101601654213</v>
      </c>
      <c r="G111" s="1">
        <f t="shared" si="8"/>
        <v>54393.789839834579</v>
      </c>
      <c r="H111" s="1"/>
    </row>
    <row r="112" spans="1:8" x14ac:dyDescent="0.25">
      <c r="A112" s="3">
        <v>47943</v>
      </c>
      <c r="B112" s="3"/>
      <c r="C112" s="14">
        <f t="shared" si="9"/>
        <v>7087934.9428617358</v>
      </c>
      <c r="D112" s="14">
        <f t="shared" si="6"/>
        <v>54340.83456193997</v>
      </c>
      <c r="E112" s="14">
        <v>61301</v>
      </c>
      <c r="F112" s="1">
        <f t="shared" si="7"/>
        <v>6960.1654380600303</v>
      </c>
      <c r="G112" s="1">
        <f t="shared" si="8"/>
        <v>54340.83456193997</v>
      </c>
      <c r="H112" s="1"/>
    </row>
    <row r="113" spans="1:8" x14ac:dyDescent="0.25">
      <c r="A113" s="3">
        <v>47973</v>
      </c>
      <c r="B113" s="3"/>
      <c r="C113" s="14">
        <f t="shared" si="9"/>
        <v>7080974.7774236761</v>
      </c>
      <c r="D113" s="14">
        <f t="shared" si="6"/>
        <v>54287.473293581512</v>
      </c>
      <c r="E113" s="14">
        <v>61301</v>
      </c>
      <c r="F113" s="1">
        <f t="shared" si="7"/>
        <v>7013.5267064184882</v>
      </c>
      <c r="G113" s="1">
        <f t="shared" si="8"/>
        <v>54287.473293581512</v>
      </c>
      <c r="H113" s="1"/>
    </row>
    <row r="114" spans="1:8" x14ac:dyDescent="0.25">
      <c r="A114" s="3">
        <v>48004</v>
      </c>
      <c r="B114" s="3"/>
      <c r="C114" s="14">
        <f t="shared" si="9"/>
        <v>7073961.2507172581</v>
      </c>
      <c r="D114" s="14">
        <f t="shared" si="6"/>
        <v>54233.702922165648</v>
      </c>
      <c r="E114" s="14">
        <v>61301</v>
      </c>
      <c r="F114" s="1">
        <f t="shared" si="7"/>
        <v>7067.2970778343515</v>
      </c>
      <c r="G114" s="1">
        <f t="shared" si="8"/>
        <v>54233.702922165648</v>
      </c>
      <c r="H114" s="1"/>
    </row>
    <row r="115" spans="1:8" x14ac:dyDescent="0.25">
      <c r="A115" s="3">
        <v>48034</v>
      </c>
      <c r="B115" s="3"/>
      <c r="C115" s="14">
        <f t="shared" si="9"/>
        <v>7066893.9536394235</v>
      </c>
      <c r="D115" s="14">
        <f t="shared" si="6"/>
        <v>54179.520311235574</v>
      </c>
      <c r="E115" s="14">
        <v>61301</v>
      </c>
      <c r="F115" s="1">
        <f t="shared" si="7"/>
        <v>7121.4796887644261</v>
      </c>
      <c r="G115" s="1">
        <f t="shared" si="8"/>
        <v>54179.520311235574</v>
      </c>
      <c r="H115" s="1"/>
    </row>
    <row r="116" spans="1:8" x14ac:dyDescent="0.25">
      <c r="A116" s="3">
        <v>48065</v>
      </c>
      <c r="B116" s="3"/>
      <c r="C116" s="14">
        <f t="shared" si="9"/>
        <v>7059772.4739506589</v>
      </c>
      <c r="D116" s="14">
        <f t="shared" si="6"/>
        <v>54124.922300288388</v>
      </c>
      <c r="E116" s="14">
        <v>61301</v>
      </c>
      <c r="F116" s="1">
        <f t="shared" si="7"/>
        <v>7176.0776997116118</v>
      </c>
      <c r="G116" s="1">
        <f t="shared" si="8"/>
        <v>54124.922300288388</v>
      </c>
      <c r="H116" s="1"/>
    </row>
    <row r="117" spans="1:8" x14ac:dyDescent="0.25">
      <c r="A117" s="3">
        <v>48096</v>
      </c>
      <c r="B117" s="3"/>
      <c r="C117" s="14">
        <f t="shared" si="9"/>
        <v>7052596.3962509474</v>
      </c>
      <c r="D117" s="14">
        <f t="shared" si="6"/>
        <v>54069.905704590601</v>
      </c>
      <c r="E117" s="14">
        <v>61301</v>
      </c>
      <c r="F117" s="1">
        <f t="shared" si="7"/>
        <v>7231.0942954093989</v>
      </c>
      <c r="G117" s="1">
        <f t="shared" si="8"/>
        <v>54069.905704590601</v>
      </c>
      <c r="H117" s="1"/>
    </row>
    <row r="118" spans="1:8" x14ac:dyDescent="0.25">
      <c r="A118" s="3">
        <v>48126</v>
      </c>
      <c r="B118" s="3"/>
      <c r="C118" s="14">
        <f t="shared" si="9"/>
        <v>7045365.3019555379</v>
      </c>
      <c r="D118" s="14">
        <f t="shared" si="6"/>
        <v>54014.467314992457</v>
      </c>
      <c r="E118" s="14">
        <v>61301</v>
      </c>
      <c r="F118" s="1">
        <f t="shared" si="7"/>
        <v>7286.5326850075435</v>
      </c>
      <c r="G118" s="1">
        <f t="shared" si="8"/>
        <v>54014.467314992457</v>
      </c>
      <c r="H118" s="1"/>
    </row>
    <row r="119" spans="1:8" x14ac:dyDescent="0.25">
      <c r="A119" s="3">
        <v>48157</v>
      </c>
      <c r="B119" s="3"/>
      <c r="C119" s="14">
        <f t="shared" si="9"/>
        <v>7038078.76927053</v>
      </c>
      <c r="D119" s="14">
        <f t="shared" si="6"/>
        <v>53958.603897740722</v>
      </c>
      <c r="E119" s="14">
        <v>61301</v>
      </c>
      <c r="F119" s="1">
        <f t="shared" si="7"/>
        <v>7342.3961022592775</v>
      </c>
      <c r="G119" s="1">
        <f t="shared" si="8"/>
        <v>53958.603897740722</v>
      </c>
      <c r="H119" s="1"/>
    </row>
    <row r="120" spans="1:8" x14ac:dyDescent="0.25">
      <c r="A120" s="3">
        <v>48187</v>
      </c>
      <c r="B120" s="3"/>
      <c r="C120" s="14">
        <f t="shared" si="9"/>
        <v>7030736.373168271</v>
      </c>
      <c r="D120" s="14">
        <f t="shared" si="6"/>
        <v>53902.312194290076</v>
      </c>
      <c r="E120" s="14">
        <v>61301</v>
      </c>
      <c r="F120" s="1">
        <f t="shared" si="7"/>
        <v>7398.6878057099239</v>
      </c>
      <c r="G120" s="1">
        <f t="shared" si="8"/>
        <v>53902.312194290076</v>
      </c>
      <c r="H120" s="1"/>
    </row>
    <row r="121" spans="1:8" x14ac:dyDescent="0.25">
      <c r="A121" s="3">
        <v>48218</v>
      </c>
      <c r="B121" s="3"/>
      <c r="C121" s="14">
        <f t="shared" si="9"/>
        <v>7023337.6853625607</v>
      </c>
      <c r="D121" s="14">
        <f t="shared" si="6"/>
        <v>53845.588921112969</v>
      </c>
      <c r="E121" s="14">
        <v>61301</v>
      </c>
      <c r="F121" s="1">
        <f t="shared" si="7"/>
        <v>7455.4110788870312</v>
      </c>
      <c r="G121" s="1">
        <f t="shared" si="8"/>
        <v>53845.588921112969</v>
      </c>
      <c r="H121" s="1"/>
    </row>
    <row r="122" spans="1:8" x14ac:dyDescent="0.25">
      <c r="A122" s="3">
        <v>48249</v>
      </c>
      <c r="B122" s="3"/>
      <c r="C122" s="14">
        <f t="shared" si="9"/>
        <v>7015882.2742836736</v>
      </c>
      <c r="D122" s="14">
        <f t="shared" si="6"/>
        <v>53788.430769508159</v>
      </c>
      <c r="E122" s="14">
        <v>61301</v>
      </c>
      <c r="F122" s="1">
        <f t="shared" si="7"/>
        <v>7512.5692304918412</v>
      </c>
      <c r="G122" s="1">
        <f t="shared" si="8"/>
        <v>53788.430769508159</v>
      </c>
      <c r="H122" s="1"/>
    </row>
    <row r="123" spans="1:8" x14ac:dyDescent="0.25">
      <c r="A123" s="3">
        <v>48278</v>
      </c>
      <c r="B123" s="3"/>
      <c r="C123" s="14">
        <f t="shared" si="9"/>
        <v>7008369.7050531814</v>
      </c>
      <c r="D123" s="14">
        <f t="shared" si="6"/>
        <v>53730.834405407724</v>
      </c>
      <c r="E123" s="14">
        <v>61301</v>
      </c>
      <c r="F123" s="1">
        <f t="shared" si="7"/>
        <v>7570.1655945922757</v>
      </c>
      <c r="G123" s="1">
        <f t="shared" si="8"/>
        <v>53730.834405407724</v>
      </c>
      <c r="H123" s="1"/>
    </row>
    <row r="124" spans="1:8" x14ac:dyDescent="0.25">
      <c r="A124" s="3">
        <v>48309</v>
      </c>
      <c r="B124" s="3"/>
      <c r="C124" s="14">
        <f t="shared" si="9"/>
        <v>7000799.5394585887</v>
      </c>
      <c r="D124" s="14">
        <f t="shared" si="6"/>
        <v>53672.796469182511</v>
      </c>
      <c r="E124" s="14">
        <v>61301</v>
      </c>
      <c r="F124" s="1">
        <f t="shared" si="7"/>
        <v>7628.2035308174891</v>
      </c>
      <c r="G124" s="1">
        <f t="shared" si="8"/>
        <v>53672.796469182511</v>
      </c>
      <c r="H124" s="1"/>
    </row>
    <row r="125" spans="1:8" x14ac:dyDescent="0.25">
      <c r="A125" s="3">
        <v>48339</v>
      </c>
      <c r="B125" s="3"/>
      <c r="C125" s="14">
        <f t="shared" si="9"/>
        <v>6993171.3359277714</v>
      </c>
      <c r="D125" s="14">
        <f t="shared" si="6"/>
        <v>53614.313575446249</v>
      </c>
      <c r="E125" s="14">
        <v>61301</v>
      </c>
      <c r="F125" s="1">
        <f t="shared" si="7"/>
        <v>7686.6864245537508</v>
      </c>
      <c r="G125" s="1">
        <f t="shared" si="8"/>
        <v>53614.313575446249</v>
      </c>
      <c r="H125" s="1"/>
    </row>
    <row r="126" spans="1:8" x14ac:dyDescent="0.25">
      <c r="A126" s="3">
        <v>48370</v>
      </c>
      <c r="B126" s="3"/>
      <c r="C126" s="14">
        <f t="shared" si="9"/>
        <v>6985484.649503218</v>
      </c>
      <c r="D126" s="14">
        <f t="shared" si="6"/>
        <v>53555.382312858004</v>
      </c>
      <c r="E126" s="14">
        <v>61301</v>
      </c>
      <c r="F126" s="1">
        <f t="shared" si="7"/>
        <v>7745.6176871419957</v>
      </c>
      <c r="G126" s="1">
        <f t="shared" si="8"/>
        <v>53555.382312858004</v>
      </c>
      <c r="H126" s="1"/>
    </row>
    <row r="127" spans="1:8" x14ac:dyDescent="0.25">
      <c r="A127" s="3">
        <v>48400</v>
      </c>
      <c r="B127" s="3"/>
      <c r="C127" s="14">
        <f t="shared" si="9"/>
        <v>6977739.0318160756</v>
      </c>
      <c r="D127" s="14">
        <f t="shared" si="6"/>
        <v>53495.999243923252</v>
      </c>
      <c r="E127" s="14">
        <v>61301</v>
      </c>
      <c r="F127" s="1">
        <f t="shared" si="7"/>
        <v>7805.0007560767481</v>
      </c>
      <c r="G127" s="1">
        <f t="shared" si="8"/>
        <v>53495.999243923252</v>
      </c>
      <c r="H127" s="1"/>
    </row>
    <row r="128" spans="1:8" x14ac:dyDescent="0.25">
      <c r="A128" s="3">
        <v>48431</v>
      </c>
      <c r="B128" s="3"/>
      <c r="C128" s="14">
        <f t="shared" si="9"/>
        <v>6969934.031059999</v>
      </c>
      <c r="D128" s="14">
        <f t="shared" si="6"/>
        <v>53436.160904793323</v>
      </c>
      <c r="E128" s="14">
        <v>61301</v>
      </c>
      <c r="F128" s="1">
        <f t="shared" si="7"/>
        <v>7864.8390952066766</v>
      </c>
      <c r="G128" s="1">
        <f t="shared" si="8"/>
        <v>53436.160904793323</v>
      </c>
      <c r="H128" s="1"/>
    </row>
    <row r="129" spans="1:8" x14ac:dyDescent="0.25">
      <c r="A129" s="3">
        <v>48462</v>
      </c>
      <c r="B129" s="3"/>
      <c r="C129" s="14">
        <f t="shared" si="9"/>
        <v>6962069.1919647921</v>
      </c>
      <c r="D129" s="14">
        <f t="shared" si="6"/>
        <v>53375.863805063411</v>
      </c>
      <c r="E129" s="14">
        <v>61301</v>
      </c>
      <c r="F129" s="1">
        <f t="shared" si="7"/>
        <v>7925.1361949365892</v>
      </c>
      <c r="G129" s="1">
        <f t="shared" si="8"/>
        <v>53375.863805063411</v>
      </c>
      <c r="H129" s="1"/>
    </row>
    <row r="130" spans="1:8" x14ac:dyDescent="0.25">
      <c r="A130" s="3">
        <v>48492</v>
      </c>
      <c r="B130" s="3"/>
      <c r="C130" s="14">
        <f t="shared" si="9"/>
        <v>6954144.0557698552</v>
      </c>
      <c r="D130" s="14">
        <f t="shared" si="6"/>
        <v>53315.104427568884</v>
      </c>
      <c r="E130" s="14">
        <v>61301</v>
      </c>
      <c r="F130" s="1">
        <f t="shared" si="7"/>
        <v>7985.8955724311163</v>
      </c>
      <c r="G130" s="1">
        <f t="shared" si="8"/>
        <v>53315.104427568884</v>
      </c>
      <c r="H130" s="1"/>
    </row>
    <row r="131" spans="1:8" x14ac:dyDescent="0.25">
      <c r="A131" s="3">
        <v>48523</v>
      </c>
      <c r="B131" s="3"/>
      <c r="C131" s="14">
        <f t="shared" si="9"/>
        <v>6946158.1601974238</v>
      </c>
      <c r="D131" s="14">
        <f t="shared" si="6"/>
        <v>53253.879228180245</v>
      </c>
      <c r="E131" s="14">
        <v>61301</v>
      </c>
      <c r="F131" s="1">
        <f t="shared" si="7"/>
        <v>8047.1207718197547</v>
      </c>
      <c r="G131" s="1">
        <f t="shared" si="8"/>
        <v>53253.879228180245</v>
      </c>
      <c r="H131" s="1"/>
    </row>
    <row r="132" spans="1:8" x14ac:dyDescent="0.25">
      <c r="A132" s="3">
        <v>48553</v>
      </c>
      <c r="B132" s="3"/>
      <c r="C132" s="14">
        <f t="shared" si="9"/>
        <v>6938111.039425604</v>
      </c>
      <c r="D132" s="14">
        <f t="shared" si="6"/>
        <v>53192.184635596299</v>
      </c>
      <c r="E132" s="14">
        <v>61301</v>
      </c>
      <c r="F132" s="1">
        <f t="shared" si="7"/>
        <v>8108.8153644037011</v>
      </c>
      <c r="G132" s="1">
        <f t="shared" si="8"/>
        <v>53192.184635596299</v>
      </c>
      <c r="H132" s="1"/>
    </row>
    <row r="133" spans="1:8" x14ac:dyDescent="0.25">
      <c r="A133" s="3">
        <v>48584</v>
      </c>
      <c r="B133" s="3"/>
      <c r="C133" s="14">
        <f t="shared" si="9"/>
        <v>6930002.2240612004</v>
      </c>
      <c r="D133" s="14">
        <f t="shared" si="6"/>
        <v>53130.017051135866</v>
      </c>
      <c r="E133" s="14">
        <v>61301</v>
      </c>
      <c r="F133" s="1">
        <f t="shared" si="7"/>
        <v>8170.9829488641335</v>
      </c>
      <c r="G133" s="1">
        <f t="shared" si="8"/>
        <v>53130.017051135866</v>
      </c>
      <c r="H133" s="1"/>
    </row>
    <row r="134" spans="1:8" x14ac:dyDescent="0.25">
      <c r="A134" s="3">
        <v>48615</v>
      </c>
      <c r="B134" s="3"/>
      <c r="C134" s="14">
        <f t="shared" si="9"/>
        <v>6921831.2411123365</v>
      </c>
      <c r="D134" s="14">
        <f t="shared" si="6"/>
        <v>53067.372848527913</v>
      </c>
      <c r="E134" s="14">
        <v>61301</v>
      </c>
      <c r="F134" s="1">
        <f t="shared" si="7"/>
        <v>8233.6271514720866</v>
      </c>
      <c r="G134" s="1">
        <f t="shared" si="8"/>
        <v>53067.372848527913</v>
      </c>
      <c r="H134" s="1"/>
    </row>
    <row r="135" spans="1:8" x14ac:dyDescent="0.25">
      <c r="A135" s="3">
        <v>48643</v>
      </c>
      <c r="B135" s="3"/>
      <c r="C135" s="14">
        <f t="shared" si="9"/>
        <v>6913597.613960864</v>
      </c>
      <c r="D135" s="14">
        <f t="shared" si="6"/>
        <v>53004.248373699957</v>
      </c>
      <c r="E135" s="14">
        <v>61301</v>
      </c>
      <c r="F135" s="1">
        <f t="shared" si="7"/>
        <v>8296.7516263000434</v>
      </c>
      <c r="G135" s="1">
        <f t="shared" si="8"/>
        <v>53004.248373699957</v>
      </c>
      <c r="H135" s="1"/>
    </row>
    <row r="136" spans="1:8" x14ac:dyDescent="0.25">
      <c r="A136" s="3">
        <v>48674</v>
      </c>
      <c r="B136" s="3"/>
      <c r="C136" s="14">
        <f t="shared" si="9"/>
        <v>6905300.8623345643</v>
      </c>
      <c r="D136" s="14">
        <f t="shared" ref="D136:D199" si="10">($C$1%*C136)/12</f>
        <v>52940.639944564988</v>
      </c>
      <c r="E136" s="14">
        <v>61301</v>
      </c>
      <c r="F136" s="1">
        <f t="shared" si="7"/>
        <v>8360.3600554350123</v>
      </c>
      <c r="G136" s="1">
        <f t="shared" si="8"/>
        <v>52940.639944564988</v>
      </c>
      <c r="H136" s="1"/>
    </row>
    <row r="137" spans="1:8" x14ac:dyDescent="0.25">
      <c r="A137" s="3">
        <v>48704</v>
      </c>
      <c r="B137" s="3"/>
      <c r="C137" s="14">
        <f t="shared" si="9"/>
        <v>6896940.5022791289</v>
      </c>
      <c r="D137" s="14">
        <f t="shared" si="10"/>
        <v>52876.543850806658</v>
      </c>
      <c r="E137" s="14">
        <v>61301</v>
      </c>
      <c r="F137" s="1">
        <f t="shared" si="7"/>
        <v>8424.4561491933418</v>
      </c>
      <c r="G137" s="1">
        <f t="shared" si="8"/>
        <v>52876.543850806658</v>
      </c>
      <c r="H137" s="1"/>
    </row>
    <row r="138" spans="1:8" x14ac:dyDescent="0.25">
      <c r="A138" s="3">
        <v>48735</v>
      </c>
      <c r="B138" s="10"/>
      <c r="C138" s="14">
        <f t="shared" si="9"/>
        <v>6888516.0461299354</v>
      </c>
      <c r="D138" s="14">
        <f t="shared" si="10"/>
        <v>52811.956353662834</v>
      </c>
      <c r="E138" s="14">
        <v>61301</v>
      </c>
      <c r="F138" s="1">
        <f t="shared" si="7"/>
        <v>8489.0436463371661</v>
      </c>
      <c r="G138" s="1">
        <f t="shared" si="8"/>
        <v>52811.956353662834</v>
      </c>
      <c r="H138" s="1"/>
    </row>
    <row r="139" spans="1:8" x14ac:dyDescent="0.25">
      <c r="A139" s="3">
        <v>48765</v>
      </c>
      <c r="B139" s="10"/>
      <c r="C139" s="14">
        <f t="shared" si="9"/>
        <v>6880027.002483598</v>
      </c>
      <c r="D139" s="14">
        <f t="shared" si="10"/>
        <v>52746.873685707578</v>
      </c>
      <c r="E139" s="14">
        <v>61301</v>
      </c>
      <c r="F139" s="1">
        <f t="shared" si="7"/>
        <v>8554.1263142924217</v>
      </c>
      <c r="G139" s="1">
        <f t="shared" si="8"/>
        <v>52746.873685707578</v>
      </c>
      <c r="H139" s="1"/>
    </row>
    <row r="140" spans="1:8" x14ac:dyDescent="0.25">
      <c r="A140" s="3">
        <v>48796</v>
      </c>
      <c r="B140" s="10"/>
      <c r="C140" s="14">
        <f t="shared" si="9"/>
        <v>6871472.8761693053</v>
      </c>
      <c r="D140" s="14">
        <f t="shared" si="10"/>
        <v>52681.292050631338</v>
      </c>
      <c r="E140" s="14">
        <v>61301</v>
      </c>
      <c r="F140" s="1">
        <f t="shared" si="7"/>
        <v>8619.7079493686615</v>
      </c>
      <c r="G140" s="1">
        <f t="shared" si="8"/>
        <v>52681.292050631338</v>
      </c>
      <c r="H140" s="1"/>
    </row>
    <row r="141" spans="1:8" x14ac:dyDescent="0.25">
      <c r="A141" s="3">
        <v>48827</v>
      </c>
      <c r="B141" s="10"/>
      <c r="C141" s="14">
        <f t="shared" si="9"/>
        <v>6862853.168219937</v>
      </c>
      <c r="D141" s="14">
        <f t="shared" si="10"/>
        <v>52615.207623019516</v>
      </c>
      <c r="E141" s="14">
        <v>61301</v>
      </c>
      <c r="F141" s="1">
        <f t="shared" si="7"/>
        <v>8685.7923769804838</v>
      </c>
      <c r="G141" s="1">
        <f t="shared" si="8"/>
        <v>52615.207623019516</v>
      </c>
      <c r="H141" s="1"/>
    </row>
    <row r="142" spans="1:8" x14ac:dyDescent="0.25">
      <c r="A142" s="3">
        <v>48857</v>
      </c>
      <c r="B142" s="10"/>
      <c r="C142" s="14">
        <f t="shared" si="9"/>
        <v>6854167.3758429568</v>
      </c>
      <c r="D142" s="14">
        <f t="shared" si="10"/>
        <v>52548.616548129336</v>
      </c>
      <c r="E142" s="14">
        <v>61301</v>
      </c>
      <c r="F142" s="1">
        <f t="shared" si="7"/>
        <v>8752.3834518706644</v>
      </c>
      <c r="G142" s="1">
        <f t="shared" si="8"/>
        <v>52548.616548129336</v>
      </c>
      <c r="H142" s="1"/>
    </row>
    <row r="143" spans="1:8" x14ac:dyDescent="0.25">
      <c r="A143" s="3">
        <v>48888</v>
      </c>
      <c r="B143" s="10"/>
      <c r="C143" s="14">
        <f t="shared" si="9"/>
        <v>6845414.9923910862</v>
      </c>
      <c r="D143" s="14">
        <f t="shared" si="10"/>
        <v>52481.514941664995</v>
      </c>
      <c r="E143" s="14">
        <v>61301</v>
      </c>
      <c r="F143" s="1">
        <f t="shared" si="7"/>
        <v>8819.4850583350053</v>
      </c>
      <c r="G143" s="1">
        <f t="shared" si="8"/>
        <v>52481.514941664995</v>
      </c>
      <c r="H143" s="1"/>
    </row>
    <row r="144" spans="1:8" x14ac:dyDescent="0.25">
      <c r="A144" s="3">
        <v>48918</v>
      </c>
      <c r="B144" s="10"/>
      <c r="C144" s="14">
        <f t="shared" si="9"/>
        <v>6836595.5073327515</v>
      </c>
      <c r="D144" s="14">
        <f t="shared" si="10"/>
        <v>52413.898889551092</v>
      </c>
      <c r="E144" s="14">
        <v>61301</v>
      </c>
      <c r="F144" s="1">
        <f t="shared" si="7"/>
        <v>8887.101110448908</v>
      </c>
      <c r="G144" s="1">
        <f t="shared" si="8"/>
        <v>52413.898889551092</v>
      </c>
      <c r="H144" s="1"/>
    </row>
    <row r="145" spans="1:8" x14ac:dyDescent="0.25">
      <c r="A145" s="3">
        <v>48949</v>
      </c>
      <c r="B145" s="10"/>
      <c r="C145" s="14">
        <f t="shared" si="9"/>
        <v>6827708.4062223025</v>
      </c>
      <c r="D145" s="14">
        <f t="shared" si="10"/>
        <v>52345.764447704314</v>
      </c>
      <c r="E145" s="14">
        <v>61301</v>
      </c>
      <c r="F145" s="1">
        <f t="shared" si="7"/>
        <v>8955.2355522956859</v>
      </c>
      <c r="G145" s="1">
        <f t="shared" si="8"/>
        <v>52345.764447704314</v>
      </c>
      <c r="H145" s="1"/>
    </row>
    <row r="146" spans="1:8" x14ac:dyDescent="0.25">
      <c r="A146" s="3">
        <v>48980</v>
      </c>
      <c r="B146" s="10"/>
      <c r="C146" s="14">
        <f t="shared" si="9"/>
        <v>6818753.1706700064</v>
      </c>
      <c r="D146" s="14">
        <f t="shared" si="10"/>
        <v>52277.107641803384</v>
      </c>
      <c r="E146" s="14">
        <v>61301</v>
      </c>
      <c r="F146" s="1">
        <f t="shared" si="7"/>
        <v>9023.8923581966155</v>
      </c>
      <c r="G146" s="1">
        <f t="shared" si="8"/>
        <v>52277.107641803384</v>
      </c>
      <c r="H146" s="1"/>
    </row>
    <row r="147" spans="1:8" x14ac:dyDescent="0.25">
      <c r="A147" s="3">
        <v>49008</v>
      </c>
      <c r="B147" s="10"/>
      <c r="C147" s="14">
        <f t="shared" si="9"/>
        <v>6809729.2783118095</v>
      </c>
      <c r="D147" s="14">
        <f t="shared" si="10"/>
        <v>52207.924467057201</v>
      </c>
      <c r="E147" s="14">
        <v>61301</v>
      </c>
      <c r="F147" s="1">
        <f t="shared" si="7"/>
        <v>9093.0755329427993</v>
      </c>
      <c r="G147" s="1">
        <f t="shared" si="8"/>
        <v>52207.924467057201</v>
      </c>
      <c r="H147" s="1"/>
    </row>
    <row r="148" spans="1:8" x14ac:dyDescent="0.25">
      <c r="A148" s="3">
        <v>49039</v>
      </c>
      <c r="B148" s="10"/>
      <c r="C148" s="14">
        <f t="shared" si="9"/>
        <v>6800636.2027788665</v>
      </c>
      <c r="D148" s="14">
        <f t="shared" si="10"/>
        <v>52138.210887971305</v>
      </c>
      <c r="E148" s="14">
        <v>61301</v>
      </c>
      <c r="F148" s="1">
        <f t="shared" si="7"/>
        <v>9162.7891120286949</v>
      </c>
      <c r="G148" s="1">
        <f t="shared" si="8"/>
        <v>52138.210887971305</v>
      </c>
      <c r="H148" s="1"/>
    </row>
    <row r="149" spans="1:8" x14ac:dyDescent="0.25">
      <c r="A149" s="3">
        <v>49069</v>
      </c>
      <c r="B149" s="10"/>
      <c r="C149" s="14">
        <f t="shared" si="9"/>
        <v>6791473.4136668378</v>
      </c>
      <c r="D149" s="14">
        <f t="shared" si="10"/>
        <v>52067.962838112428</v>
      </c>
      <c r="E149" s="14">
        <v>61301</v>
      </c>
      <c r="F149" s="1">
        <f t="shared" si="7"/>
        <v>9233.0371618875724</v>
      </c>
      <c r="G149" s="1">
        <f t="shared" si="8"/>
        <v>52067.962838112428</v>
      </c>
      <c r="H149" s="1"/>
    </row>
    <row r="150" spans="1:8" x14ac:dyDescent="0.25">
      <c r="A150" s="3">
        <v>49100</v>
      </c>
      <c r="B150" s="10"/>
      <c r="C150" s="14">
        <f t="shared" si="9"/>
        <v>6782240.3765049502</v>
      </c>
      <c r="D150" s="14">
        <f t="shared" si="10"/>
        <v>51997.17621987129</v>
      </c>
      <c r="E150" s="14">
        <v>61301</v>
      </c>
      <c r="F150" s="1">
        <f t="shared" si="7"/>
        <v>9303.8237801287105</v>
      </c>
      <c r="G150" s="1">
        <f t="shared" si="8"/>
        <v>51997.17621987129</v>
      </c>
      <c r="H150" s="1"/>
    </row>
    <row r="151" spans="1:8" x14ac:dyDescent="0.25">
      <c r="A151" s="3">
        <v>49130</v>
      </c>
      <c r="B151" s="10"/>
      <c r="C151" s="14">
        <f t="shared" si="9"/>
        <v>6772936.5527248215</v>
      </c>
      <c r="D151" s="14">
        <f t="shared" si="10"/>
        <v>51925.846904223632</v>
      </c>
      <c r="E151" s="14">
        <v>61301</v>
      </c>
      <c r="F151" s="1">
        <f t="shared" si="7"/>
        <v>9375.153095776368</v>
      </c>
      <c r="G151" s="1">
        <f t="shared" si="8"/>
        <v>51925.846904223632</v>
      </c>
      <c r="H151" s="1"/>
    </row>
    <row r="152" spans="1:8" x14ac:dyDescent="0.25">
      <c r="A152" s="3">
        <v>49161</v>
      </c>
      <c r="B152" s="10"/>
      <c r="C152" s="14">
        <f t="shared" si="9"/>
        <v>6763561.3996290453</v>
      </c>
      <c r="D152" s="14">
        <f t="shared" si="10"/>
        <v>51853.970730489345</v>
      </c>
      <c r="E152" s="14">
        <v>61301</v>
      </c>
      <c r="F152" s="1">
        <f t="shared" si="7"/>
        <v>9447.0292695106546</v>
      </c>
      <c r="G152" s="1">
        <f t="shared" si="8"/>
        <v>51853.970730489345</v>
      </c>
      <c r="H152" s="1"/>
    </row>
    <row r="153" spans="1:8" x14ac:dyDescent="0.25">
      <c r="A153" s="3">
        <v>49192</v>
      </c>
      <c r="B153" s="10"/>
      <c r="C153" s="14">
        <f t="shared" si="9"/>
        <v>6754114.3703595344</v>
      </c>
      <c r="D153" s="14">
        <f t="shared" si="10"/>
        <v>51781.543506089765</v>
      </c>
      <c r="E153" s="14">
        <v>61301</v>
      </c>
      <c r="F153" s="1">
        <f t="shared" si="7"/>
        <v>9519.4564939102347</v>
      </c>
      <c r="G153" s="1">
        <f t="shared" si="8"/>
        <v>51781.543506089765</v>
      </c>
      <c r="H153" s="1"/>
    </row>
    <row r="154" spans="1:8" x14ac:dyDescent="0.25">
      <c r="A154" s="3">
        <v>49222</v>
      </c>
      <c r="B154" s="10"/>
      <c r="C154" s="14">
        <f t="shared" si="9"/>
        <v>6744594.913865624</v>
      </c>
      <c r="D154" s="14">
        <f t="shared" si="10"/>
        <v>51708.56100630312</v>
      </c>
      <c r="E154" s="14">
        <v>61301</v>
      </c>
      <c r="F154" s="1">
        <f t="shared" si="7"/>
        <v>9592.4389936968801</v>
      </c>
      <c r="G154" s="1">
        <f t="shared" si="8"/>
        <v>51708.56100630312</v>
      </c>
      <c r="H154" s="1"/>
    </row>
    <row r="155" spans="1:8" x14ac:dyDescent="0.25">
      <c r="A155" s="3">
        <v>49253</v>
      </c>
      <c r="B155" s="10"/>
      <c r="C155" s="14">
        <f t="shared" si="9"/>
        <v>6735002.4748719269</v>
      </c>
      <c r="D155" s="14">
        <f t="shared" si="10"/>
        <v>51635.018974018109</v>
      </c>
      <c r="E155" s="14">
        <v>61301</v>
      </c>
      <c r="F155" s="1">
        <f t="shared" si="7"/>
        <v>9665.9810259818914</v>
      </c>
      <c r="G155" s="1">
        <f t="shared" si="8"/>
        <v>51635.018974018109</v>
      </c>
      <c r="H155" s="1"/>
    </row>
    <row r="156" spans="1:8" x14ac:dyDescent="0.25">
      <c r="A156" s="3">
        <v>49283</v>
      </c>
      <c r="B156" s="10"/>
      <c r="C156" s="14">
        <f t="shared" si="9"/>
        <v>6725336.4938459452</v>
      </c>
      <c r="D156" s="14">
        <f t="shared" si="10"/>
        <v>51560.91311948558</v>
      </c>
      <c r="E156" s="14">
        <v>61301</v>
      </c>
      <c r="F156" s="1">
        <f t="shared" si="7"/>
        <v>9740.08688051442</v>
      </c>
      <c r="G156" s="1">
        <f t="shared" si="8"/>
        <v>51560.91311948558</v>
      </c>
      <c r="H156" s="1"/>
    </row>
    <row r="157" spans="1:8" x14ac:dyDescent="0.25">
      <c r="A157" s="3">
        <v>49314</v>
      </c>
      <c r="B157" s="10"/>
      <c r="C157" s="14">
        <f t="shared" si="9"/>
        <v>6715596.4069654308</v>
      </c>
      <c r="D157" s="14">
        <f t="shared" si="10"/>
        <v>51486.239120068298</v>
      </c>
      <c r="E157" s="14">
        <v>61301</v>
      </c>
      <c r="F157" s="1">
        <f t="shared" si="7"/>
        <v>9814.7608799317022</v>
      </c>
      <c r="G157" s="1">
        <f t="shared" si="8"/>
        <v>51486.239120068298</v>
      </c>
      <c r="H157" s="1"/>
    </row>
    <row r="158" spans="1:8" x14ac:dyDescent="0.25">
      <c r="A158" s="3">
        <v>49345</v>
      </c>
      <c r="B158" s="10"/>
      <c r="C158" s="14">
        <f t="shared" si="9"/>
        <v>6705781.6460854989</v>
      </c>
      <c r="D158" s="14">
        <f t="shared" si="10"/>
        <v>51410.992619988821</v>
      </c>
      <c r="E158" s="14">
        <v>61301</v>
      </c>
      <c r="F158" s="1">
        <f t="shared" si="7"/>
        <v>9890.0073800111786</v>
      </c>
      <c r="G158" s="1">
        <f t="shared" si="8"/>
        <v>51410.992619988821</v>
      </c>
      <c r="H158" s="1"/>
    </row>
    <row r="159" spans="1:8" x14ac:dyDescent="0.25">
      <c r="A159" s="3">
        <v>49373</v>
      </c>
      <c r="B159" s="10"/>
      <c r="C159" s="14">
        <f t="shared" si="9"/>
        <v>6695891.6387054874</v>
      </c>
      <c r="D159" s="14">
        <f t="shared" si="10"/>
        <v>51335.1692300754</v>
      </c>
      <c r="E159" s="14">
        <v>61301</v>
      </c>
      <c r="F159" s="1">
        <f t="shared" si="7"/>
        <v>9965.8307699245997</v>
      </c>
      <c r="G159" s="1">
        <f t="shared" si="8"/>
        <v>51335.1692300754</v>
      </c>
      <c r="H159" s="1"/>
    </row>
    <row r="160" spans="1:8" x14ac:dyDescent="0.25">
      <c r="A160" s="3">
        <v>49404</v>
      </c>
      <c r="B160" s="10"/>
      <c r="C160" s="14">
        <f t="shared" si="9"/>
        <v>6685925.8079355629</v>
      </c>
      <c r="D160" s="14">
        <f t="shared" si="10"/>
        <v>51258.764527505984</v>
      </c>
      <c r="E160" s="14">
        <v>61301</v>
      </c>
      <c r="F160" s="1">
        <f t="shared" si="7"/>
        <v>10042.235472494016</v>
      </c>
      <c r="G160" s="1">
        <f t="shared" si="8"/>
        <v>51258.764527505984</v>
      </c>
      <c r="H160" s="1"/>
    </row>
    <row r="161" spans="1:8" x14ac:dyDescent="0.25">
      <c r="A161" s="3">
        <v>49434</v>
      </c>
      <c r="B161" s="10"/>
      <c r="C161" s="14">
        <f t="shared" si="9"/>
        <v>6675883.5724630691</v>
      </c>
      <c r="D161" s="14">
        <f t="shared" si="10"/>
        <v>51181.774055550195</v>
      </c>
      <c r="E161" s="14">
        <v>61301</v>
      </c>
      <c r="F161" s="1">
        <f t="shared" si="7"/>
        <v>10119.225944449805</v>
      </c>
      <c r="G161" s="1">
        <f t="shared" si="8"/>
        <v>51181.774055550195</v>
      </c>
      <c r="H161" s="1"/>
    </row>
    <row r="162" spans="1:8" x14ac:dyDescent="0.25">
      <c r="A162" s="3">
        <v>49465</v>
      </c>
      <c r="B162" s="10"/>
      <c r="C162" s="14">
        <f t="shared" si="9"/>
        <v>6665764.346518619</v>
      </c>
      <c r="D162" s="14">
        <f t="shared" si="10"/>
        <v>51104.19332330941</v>
      </c>
      <c r="E162" s="14">
        <v>61301</v>
      </c>
      <c r="F162" s="1">
        <f t="shared" si="7"/>
        <v>10196.80667669059</v>
      </c>
      <c r="G162" s="1">
        <f t="shared" si="8"/>
        <v>51104.19332330941</v>
      </c>
      <c r="H162" s="1"/>
    </row>
    <row r="163" spans="1:8" x14ac:dyDescent="0.25">
      <c r="A163" s="3">
        <v>49495</v>
      </c>
      <c r="B163" s="10"/>
      <c r="C163" s="14">
        <f t="shared" si="9"/>
        <v>6655567.5398419285</v>
      </c>
      <c r="D163" s="14">
        <f t="shared" si="10"/>
        <v>51026.017805454787</v>
      </c>
      <c r="E163" s="14">
        <v>61301</v>
      </c>
      <c r="F163" s="1">
        <f t="shared" si="7"/>
        <v>10274.982194545213</v>
      </c>
      <c r="G163" s="1">
        <f t="shared" si="8"/>
        <v>51026.017805454787</v>
      </c>
      <c r="H163" s="1"/>
    </row>
    <row r="164" spans="1:8" x14ac:dyDescent="0.25">
      <c r="A164" s="3">
        <v>49526</v>
      </c>
      <c r="B164" s="10"/>
      <c r="C164" s="14">
        <f t="shared" si="9"/>
        <v>6645292.5576473828</v>
      </c>
      <c r="D164" s="14">
        <f t="shared" si="10"/>
        <v>50947.242941963261</v>
      </c>
      <c r="E164" s="14">
        <v>61301</v>
      </c>
      <c r="F164" s="1">
        <f t="shared" si="7"/>
        <v>10353.757058036739</v>
      </c>
      <c r="G164" s="1">
        <f t="shared" si="8"/>
        <v>50947.242941963261</v>
      </c>
      <c r="H164" s="1"/>
    </row>
    <row r="165" spans="1:8" x14ac:dyDescent="0.25">
      <c r="A165" s="3">
        <v>49557</v>
      </c>
      <c r="B165" s="10"/>
      <c r="C165" s="14">
        <f t="shared" si="9"/>
        <v>6634938.8005893463</v>
      </c>
      <c r="D165" s="14">
        <f t="shared" si="10"/>
        <v>50867.864137851655</v>
      </c>
      <c r="E165" s="14">
        <v>61301</v>
      </c>
      <c r="F165" s="1">
        <f t="shared" si="7"/>
        <v>10433.135862148345</v>
      </c>
      <c r="G165" s="1">
        <f t="shared" si="8"/>
        <v>50867.864137851655</v>
      </c>
      <c r="H165" s="1"/>
    </row>
    <row r="166" spans="1:8" x14ac:dyDescent="0.25">
      <c r="A166" s="3">
        <v>49587</v>
      </c>
      <c r="B166" s="10"/>
      <c r="C166" s="14">
        <f t="shared" si="9"/>
        <v>6624505.664727198</v>
      </c>
      <c r="D166" s="14">
        <f t="shared" si="10"/>
        <v>50787.876762908512</v>
      </c>
      <c r="E166" s="14">
        <v>61301</v>
      </c>
      <c r="F166" s="1">
        <f t="shared" si="7"/>
        <v>10513.123237091488</v>
      </c>
      <c r="G166" s="1">
        <f t="shared" si="8"/>
        <v>50787.876762908512</v>
      </c>
      <c r="H166" s="1"/>
    </row>
    <row r="167" spans="1:8" x14ac:dyDescent="0.25">
      <c r="A167" s="3">
        <v>49618</v>
      </c>
      <c r="B167" s="10"/>
      <c r="C167" s="14">
        <f t="shared" si="9"/>
        <v>6613992.5414901068</v>
      </c>
      <c r="D167" s="14">
        <f t="shared" si="10"/>
        <v>50707.27615142415</v>
      </c>
      <c r="E167" s="14">
        <v>61301</v>
      </c>
      <c r="F167" s="1">
        <f t="shared" si="7"/>
        <v>10593.72384857585</v>
      </c>
      <c r="G167" s="1">
        <f t="shared" si="8"/>
        <v>50707.27615142415</v>
      </c>
      <c r="H167" s="1"/>
    </row>
    <row r="168" spans="1:8" x14ac:dyDescent="0.25">
      <c r="A168" s="3">
        <v>49648</v>
      </c>
      <c r="B168" s="10"/>
      <c r="C168" s="14">
        <f t="shared" si="9"/>
        <v>6603398.8176415311</v>
      </c>
      <c r="D168" s="14">
        <f t="shared" si="10"/>
        <v>50626.057601918408</v>
      </c>
      <c r="E168" s="14">
        <v>61301</v>
      </c>
      <c r="F168" s="1">
        <f t="shared" si="7"/>
        <v>10674.942398081592</v>
      </c>
      <c r="G168" s="1">
        <f t="shared" si="8"/>
        <v>50626.057601918408</v>
      </c>
      <c r="H168" s="1"/>
    </row>
    <row r="169" spans="1:8" x14ac:dyDescent="0.25">
      <c r="A169" s="3">
        <v>49679</v>
      </c>
      <c r="B169" s="10"/>
      <c r="C169" s="14">
        <f t="shared" si="9"/>
        <v>6592723.8752434496</v>
      </c>
      <c r="D169" s="14">
        <f t="shared" si="10"/>
        <v>50544.216376866447</v>
      </c>
      <c r="E169" s="14">
        <v>61301</v>
      </c>
      <c r="F169" s="1">
        <f t="shared" si="7"/>
        <v>10756.783623133553</v>
      </c>
      <c r="G169" s="1">
        <f t="shared" si="8"/>
        <v>50544.216376866447</v>
      </c>
      <c r="H169" s="1"/>
    </row>
    <row r="170" spans="1:8" x14ac:dyDescent="0.25">
      <c r="A170" s="3">
        <v>49710</v>
      </c>
      <c r="B170" s="10"/>
      <c r="C170" s="14">
        <f t="shared" si="9"/>
        <v>6581967.0916203158</v>
      </c>
      <c r="D170" s="14">
        <f t="shared" si="10"/>
        <v>50461.747702422414</v>
      </c>
      <c r="E170" s="14">
        <v>61301</v>
      </c>
      <c r="F170" s="1">
        <f t="shared" si="7"/>
        <v>10839.252297577586</v>
      </c>
      <c r="G170" s="1">
        <f t="shared" si="8"/>
        <v>50461.747702422414</v>
      </c>
      <c r="H170" s="1"/>
    </row>
    <row r="171" spans="1:8" x14ac:dyDescent="0.25">
      <c r="A171" s="3">
        <v>49739</v>
      </c>
      <c r="B171" s="10"/>
      <c r="C171" s="14">
        <f t="shared" si="9"/>
        <v>6571127.8393227383</v>
      </c>
      <c r="D171" s="14">
        <f t="shared" si="10"/>
        <v>50378.646768140992</v>
      </c>
      <c r="E171" s="14">
        <v>61301</v>
      </c>
      <c r="F171" s="1">
        <f t="shared" si="7"/>
        <v>10922.353231859008</v>
      </c>
      <c r="G171" s="1">
        <f t="shared" si="8"/>
        <v>50378.646768140992</v>
      </c>
      <c r="H171" s="1"/>
    </row>
    <row r="172" spans="1:8" x14ac:dyDescent="0.25">
      <c r="A172" s="3">
        <v>49770</v>
      </c>
      <c r="B172" s="10"/>
      <c r="C172" s="14">
        <f t="shared" si="9"/>
        <v>6560205.486090879</v>
      </c>
      <c r="D172" s="14">
        <f t="shared" si="10"/>
        <v>50294.90872669674</v>
      </c>
      <c r="E172" s="14">
        <v>61301</v>
      </c>
      <c r="F172" s="1">
        <f t="shared" si="7"/>
        <v>11006.09127330326</v>
      </c>
      <c r="G172" s="1">
        <f t="shared" si="8"/>
        <v>50294.90872669674</v>
      </c>
      <c r="H172" s="1"/>
    </row>
    <row r="173" spans="1:8" x14ac:dyDescent="0.25">
      <c r="A173" s="3">
        <v>49800</v>
      </c>
      <c r="B173" s="10"/>
      <c r="C173" s="14">
        <f t="shared" si="9"/>
        <v>6549199.3948175758</v>
      </c>
      <c r="D173" s="14">
        <f t="shared" si="10"/>
        <v>50210.528693601409</v>
      </c>
      <c r="E173" s="14">
        <v>61301</v>
      </c>
      <c r="F173" s="1">
        <f t="shared" ref="F173:F236" si="11">E173-D173</f>
        <v>11090.471306398591</v>
      </c>
      <c r="G173" s="1">
        <f t="shared" ref="G173:G236" si="12">D173</f>
        <v>50210.528693601409</v>
      </c>
      <c r="H173" s="1"/>
    </row>
    <row r="174" spans="1:8" x14ac:dyDescent="0.25">
      <c r="A174" s="3">
        <v>49831</v>
      </c>
      <c r="B174" s="10"/>
      <c r="C174" s="14">
        <f t="shared" ref="C174:C237" si="13">C173-F173-H174</f>
        <v>6538108.9235111773</v>
      </c>
      <c r="D174" s="14">
        <f t="shared" si="10"/>
        <v>50125.501746919028</v>
      </c>
      <c r="E174" s="14">
        <v>61301</v>
      </c>
      <c r="F174" s="1">
        <f t="shared" si="11"/>
        <v>11175.498253080972</v>
      </c>
      <c r="G174" s="1">
        <f t="shared" si="12"/>
        <v>50125.501746919028</v>
      </c>
      <c r="H174" s="1"/>
    </row>
    <row r="175" spans="1:8" x14ac:dyDescent="0.25">
      <c r="A175" s="3">
        <v>49861</v>
      </c>
      <c r="B175" s="10"/>
      <c r="C175" s="14">
        <f t="shared" si="13"/>
        <v>6526933.4252580963</v>
      </c>
      <c r="D175" s="14">
        <f t="shared" si="10"/>
        <v>50039.822926978733</v>
      </c>
      <c r="E175" s="14">
        <v>61301</v>
      </c>
      <c r="F175" s="1">
        <f t="shared" si="11"/>
        <v>11261.177073021267</v>
      </c>
      <c r="G175" s="1">
        <f t="shared" si="12"/>
        <v>50039.822926978733</v>
      </c>
      <c r="H175" s="1"/>
    </row>
    <row r="176" spans="1:8" x14ac:dyDescent="0.25">
      <c r="A176" s="3">
        <v>49892</v>
      </c>
      <c r="B176" s="10"/>
      <c r="C176" s="14">
        <f t="shared" si="13"/>
        <v>6515672.2481850749</v>
      </c>
      <c r="D176" s="14">
        <f t="shared" si="10"/>
        <v>49953.487236085573</v>
      </c>
      <c r="E176" s="14">
        <v>61301</v>
      </c>
      <c r="F176" s="1">
        <f t="shared" si="11"/>
        <v>11347.512763914427</v>
      </c>
      <c r="G176" s="1">
        <f t="shared" si="12"/>
        <v>49953.487236085573</v>
      </c>
      <c r="H176" s="1"/>
    </row>
    <row r="177" spans="1:8" x14ac:dyDescent="0.25">
      <c r="A177" s="3">
        <v>49923</v>
      </c>
      <c r="B177" s="10"/>
      <c r="C177" s="14">
        <f t="shared" si="13"/>
        <v>6504324.7354211602</v>
      </c>
      <c r="D177" s="14">
        <f t="shared" si="10"/>
        <v>49866.489638228893</v>
      </c>
      <c r="E177" s="14">
        <v>61301</v>
      </c>
      <c r="F177" s="1">
        <f t="shared" si="11"/>
        <v>11434.510361771107</v>
      </c>
      <c r="G177" s="1">
        <f t="shared" si="12"/>
        <v>49866.489638228893</v>
      </c>
      <c r="H177" s="1"/>
    </row>
    <row r="178" spans="1:8" x14ac:dyDescent="0.25">
      <c r="A178" s="3">
        <v>49953</v>
      </c>
      <c r="B178" s="10"/>
      <c r="C178" s="14">
        <f t="shared" si="13"/>
        <v>6492890.2250593891</v>
      </c>
      <c r="D178" s="14">
        <f t="shared" si="10"/>
        <v>49778.82505878865</v>
      </c>
      <c r="E178" s="14">
        <v>61301</v>
      </c>
      <c r="F178" s="1">
        <f t="shared" si="11"/>
        <v>11522.17494121135</v>
      </c>
      <c r="G178" s="1">
        <f t="shared" si="12"/>
        <v>49778.82505878865</v>
      </c>
      <c r="H178" s="1"/>
    </row>
    <row r="179" spans="1:8" x14ac:dyDescent="0.25">
      <c r="A179" s="3">
        <v>49984</v>
      </c>
      <c r="B179" s="10"/>
      <c r="C179" s="14">
        <f t="shared" si="13"/>
        <v>6481368.0501181781</v>
      </c>
      <c r="D179" s="14">
        <f t="shared" si="10"/>
        <v>49690.488384239368</v>
      </c>
      <c r="E179" s="14">
        <v>61301</v>
      </c>
      <c r="F179" s="1">
        <f t="shared" si="11"/>
        <v>11610.511615760632</v>
      </c>
      <c r="G179" s="1">
        <f t="shared" si="12"/>
        <v>49690.488384239368</v>
      </c>
      <c r="H179" s="1"/>
    </row>
    <row r="180" spans="1:8" x14ac:dyDescent="0.25">
      <c r="A180" s="3">
        <v>50014</v>
      </c>
      <c r="B180" s="10"/>
      <c r="C180" s="14">
        <f t="shared" si="13"/>
        <v>6469757.5385024175</v>
      </c>
      <c r="D180" s="14">
        <f t="shared" si="10"/>
        <v>49601.474461851867</v>
      </c>
      <c r="E180" s="14">
        <v>61301</v>
      </c>
      <c r="F180" s="1">
        <f t="shared" si="11"/>
        <v>11699.525538148133</v>
      </c>
      <c r="G180" s="1">
        <f t="shared" si="12"/>
        <v>49601.474461851867</v>
      </c>
      <c r="H180" s="1"/>
    </row>
    <row r="181" spans="1:8" x14ac:dyDescent="0.25">
      <c r="A181" s="3">
        <v>50045</v>
      </c>
      <c r="B181" s="10"/>
      <c r="C181" s="14">
        <f t="shared" si="13"/>
        <v>6458058.0129642691</v>
      </c>
      <c r="D181" s="14">
        <f t="shared" si="10"/>
        <v>49511.778099392723</v>
      </c>
      <c r="E181" s="14">
        <v>61301</v>
      </c>
      <c r="F181" s="1">
        <f t="shared" si="11"/>
        <v>11789.221900607277</v>
      </c>
      <c r="G181" s="1">
        <f t="shared" si="12"/>
        <v>49511.778099392723</v>
      </c>
      <c r="H181" s="1"/>
    </row>
    <row r="182" spans="1:8" x14ac:dyDescent="0.25">
      <c r="A182" s="3">
        <v>50076</v>
      </c>
      <c r="B182" s="10"/>
      <c r="C182" s="14">
        <f t="shared" si="13"/>
        <v>6446268.7910636617</v>
      </c>
      <c r="D182" s="14">
        <f t="shared" si="10"/>
        <v>49421.394064821412</v>
      </c>
      <c r="E182" s="14">
        <v>61301</v>
      </c>
      <c r="F182" s="1">
        <f t="shared" si="11"/>
        <v>11879.605935178588</v>
      </c>
      <c r="G182" s="1">
        <f t="shared" si="12"/>
        <v>49421.394064821412</v>
      </c>
      <c r="H182" s="1"/>
    </row>
    <row r="183" spans="1:8" x14ac:dyDescent="0.25">
      <c r="A183" s="3">
        <v>50104</v>
      </c>
      <c r="B183" s="10"/>
      <c r="C183" s="14">
        <f t="shared" si="13"/>
        <v>6434389.185128483</v>
      </c>
      <c r="D183" s="14">
        <f t="shared" si="10"/>
        <v>49330.317085985036</v>
      </c>
      <c r="E183" s="14">
        <v>61301</v>
      </c>
      <c r="F183" s="1">
        <f t="shared" si="11"/>
        <v>11970.682914014964</v>
      </c>
      <c r="G183" s="1">
        <f t="shared" si="12"/>
        <v>49330.317085985036</v>
      </c>
      <c r="H183" s="1"/>
    </row>
    <row r="184" spans="1:8" x14ac:dyDescent="0.25">
      <c r="A184" s="3">
        <v>50135</v>
      </c>
      <c r="B184" s="10"/>
      <c r="C184" s="14">
        <f t="shared" si="13"/>
        <v>6422418.5022144681</v>
      </c>
      <c r="D184" s="14">
        <f t="shared" si="10"/>
        <v>49238.541850310925</v>
      </c>
      <c r="E184" s="14">
        <v>61301</v>
      </c>
      <c r="F184" s="1">
        <f t="shared" si="11"/>
        <v>12062.458149689075</v>
      </c>
      <c r="G184" s="1">
        <f t="shared" si="12"/>
        <v>49238.541850310925</v>
      </c>
      <c r="H184" s="1"/>
    </row>
    <row r="185" spans="1:8" x14ac:dyDescent="0.25">
      <c r="A185" s="3">
        <v>50165</v>
      </c>
      <c r="B185" s="10"/>
      <c r="C185" s="14">
        <f t="shared" si="13"/>
        <v>6410356.0440647788</v>
      </c>
      <c r="D185" s="14">
        <f t="shared" si="10"/>
        <v>49146.063004496631</v>
      </c>
      <c r="E185" s="14">
        <v>61301</v>
      </c>
      <c r="F185" s="1">
        <f t="shared" si="11"/>
        <v>12154.936995503369</v>
      </c>
      <c r="G185" s="1">
        <f t="shared" si="12"/>
        <v>49146.063004496631</v>
      </c>
      <c r="H185" s="1"/>
    </row>
    <row r="186" spans="1:8" x14ac:dyDescent="0.25">
      <c r="A186" s="3">
        <v>50196</v>
      </c>
      <c r="B186" s="10"/>
      <c r="C186" s="14">
        <f t="shared" si="13"/>
        <v>6398201.1070692753</v>
      </c>
      <c r="D186" s="14">
        <f t="shared" si="10"/>
        <v>49052.875154197776</v>
      </c>
      <c r="E186" s="14">
        <v>61301</v>
      </c>
      <c r="F186" s="1">
        <f t="shared" si="11"/>
        <v>12248.124845802224</v>
      </c>
      <c r="G186" s="1">
        <f t="shared" si="12"/>
        <v>49052.875154197776</v>
      </c>
      <c r="H186" s="1"/>
    </row>
    <row r="187" spans="1:8" x14ac:dyDescent="0.25">
      <c r="A187" s="3">
        <v>50226</v>
      </c>
      <c r="B187" s="10"/>
      <c r="C187" s="14">
        <f t="shared" si="13"/>
        <v>6385952.9822234735</v>
      </c>
      <c r="D187" s="14">
        <f t="shared" si="10"/>
        <v>48958.972863713301</v>
      </c>
      <c r="E187" s="14">
        <v>61301</v>
      </c>
      <c r="F187" s="1">
        <f t="shared" si="11"/>
        <v>12342.027136286699</v>
      </c>
      <c r="G187" s="1">
        <f t="shared" si="12"/>
        <v>48958.972863713301</v>
      </c>
      <c r="H187" s="1"/>
    </row>
    <row r="188" spans="1:8" x14ac:dyDescent="0.25">
      <c r="A188" s="3">
        <v>50257</v>
      </c>
      <c r="B188" s="10"/>
      <c r="C188" s="14">
        <f t="shared" si="13"/>
        <v>6373610.9550871868</v>
      </c>
      <c r="D188" s="14">
        <f t="shared" si="10"/>
        <v>48864.350655668437</v>
      </c>
      <c r="E188" s="14">
        <v>61301</v>
      </c>
      <c r="F188" s="1">
        <f t="shared" si="11"/>
        <v>12436.649344331563</v>
      </c>
      <c r="G188" s="1">
        <f t="shared" si="12"/>
        <v>48864.350655668437</v>
      </c>
      <c r="H188" s="1"/>
    </row>
    <row r="189" spans="1:8" x14ac:dyDescent="0.25">
      <c r="A189" s="3">
        <v>50288</v>
      </c>
      <c r="B189" s="10"/>
      <c r="C189" s="14">
        <f t="shared" si="13"/>
        <v>6361174.3057428552</v>
      </c>
      <c r="D189" s="14">
        <f t="shared" si="10"/>
        <v>48769.003010695218</v>
      </c>
      <c r="E189" s="14">
        <v>61301</v>
      </c>
      <c r="F189" s="1">
        <f t="shared" si="11"/>
        <v>12531.996989304782</v>
      </c>
      <c r="G189" s="1">
        <f t="shared" si="12"/>
        <v>48769.003010695218</v>
      </c>
      <c r="H189" s="1"/>
    </row>
    <row r="190" spans="1:8" x14ac:dyDescent="0.25">
      <c r="A190" s="3">
        <v>50318</v>
      </c>
      <c r="B190" s="10"/>
      <c r="C190" s="14">
        <f t="shared" si="13"/>
        <v>6348642.3087535501</v>
      </c>
      <c r="D190" s="14">
        <f t="shared" si="10"/>
        <v>48672.924367110543</v>
      </c>
      <c r="E190" s="14">
        <v>61301</v>
      </c>
      <c r="F190" s="1">
        <f t="shared" si="11"/>
        <v>12628.075632889457</v>
      </c>
      <c r="G190" s="1">
        <f t="shared" si="12"/>
        <v>48672.924367110543</v>
      </c>
      <c r="H190" s="1"/>
    </row>
    <row r="191" spans="1:8" x14ac:dyDescent="0.25">
      <c r="A191" s="3">
        <v>50349</v>
      </c>
      <c r="B191" s="10"/>
      <c r="C191" s="14">
        <f t="shared" si="13"/>
        <v>6336014.2331206603</v>
      </c>
      <c r="D191" s="14">
        <f t="shared" si="10"/>
        <v>48576.109120591726</v>
      </c>
      <c r="E191" s="14">
        <v>61301</v>
      </c>
      <c r="F191" s="1">
        <f t="shared" si="11"/>
        <v>12724.890879408274</v>
      </c>
      <c r="G191" s="1">
        <f t="shared" si="12"/>
        <v>48576.109120591726</v>
      </c>
      <c r="H191" s="1"/>
    </row>
    <row r="192" spans="1:8" x14ac:dyDescent="0.25">
      <c r="A192" s="3">
        <v>50379</v>
      </c>
      <c r="B192" s="10"/>
      <c r="C192" s="14">
        <f t="shared" si="13"/>
        <v>6323289.3422412518</v>
      </c>
      <c r="D192" s="14">
        <f t="shared" si="10"/>
        <v>48478.551623849598</v>
      </c>
      <c r="E192" s="14">
        <v>61301</v>
      </c>
      <c r="F192" s="1">
        <f t="shared" si="11"/>
        <v>12822.448376150402</v>
      </c>
      <c r="G192" s="1">
        <f t="shared" si="12"/>
        <v>48478.551623849598</v>
      </c>
      <c r="H192" s="1"/>
    </row>
    <row r="193" spans="1:8" x14ac:dyDescent="0.25">
      <c r="A193" s="3">
        <v>50410</v>
      </c>
      <c r="B193" s="10"/>
      <c r="C193" s="14">
        <f t="shared" si="13"/>
        <v>6310466.893865101</v>
      </c>
      <c r="D193" s="14">
        <f t="shared" si="10"/>
        <v>48380.246186299104</v>
      </c>
      <c r="E193" s="14">
        <v>61301</v>
      </c>
      <c r="F193" s="1">
        <f t="shared" si="11"/>
        <v>12920.753813700896</v>
      </c>
      <c r="G193" s="1">
        <f t="shared" si="12"/>
        <v>48380.246186299104</v>
      </c>
      <c r="H193" s="1"/>
    </row>
    <row r="194" spans="1:8" x14ac:dyDescent="0.25">
      <c r="A194" s="3">
        <v>50441</v>
      </c>
      <c r="B194" s="10"/>
      <c r="C194" s="14">
        <f t="shared" si="13"/>
        <v>6297546.1400514003</v>
      </c>
      <c r="D194" s="14">
        <f t="shared" si="10"/>
        <v>48281.1870737274</v>
      </c>
      <c r="E194" s="14">
        <v>61301</v>
      </c>
      <c r="F194" s="1">
        <f t="shared" si="11"/>
        <v>13019.8129262726</v>
      </c>
      <c r="G194" s="1">
        <f t="shared" si="12"/>
        <v>48281.1870737274</v>
      </c>
      <c r="H194" s="1"/>
    </row>
    <row r="195" spans="1:8" x14ac:dyDescent="0.25">
      <c r="A195" s="3">
        <v>50469</v>
      </c>
      <c r="B195" s="10"/>
      <c r="C195" s="14">
        <f t="shared" si="13"/>
        <v>6284526.3271251274</v>
      </c>
      <c r="D195" s="14">
        <f t="shared" si="10"/>
        <v>48181.368507959305</v>
      </c>
      <c r="E195" s="14">
        <v>61301</v>
      </c>
      <c r="F195" s="1">
        <f t="shared" si="11"/>
        <v>13119.631492040695</v>
      </c>
      <c r="G195" s="1">
        <f t="shared" si="12"/>
        <v>48181.368507959305</v>
      </c>
      <c r="H195" s="1"/>
    </row>
    <row r="196" spans="1:8" x14ac:dyDescent="0.25">
      <c r="A196" s="3">
        <v>50500</v>
      </c>
      <c r="B196" s="10"/>
      <c r="C196" s="14">
        <f t="shared" si="13"/>
        <v>6271406.6956330864</v>
      </c>
      <c r="D196" s="14">
        <f t="shared" si="10"/>
        <v>48080.784666520332</v>
      </c>
      <c r="E196" s="14">
        <v>61301</v>
      </c>
      <c r="F196" s="1">
        <f t="shared" si="11"/>
        <v>13220.215333479668</v>
      </c>
      <c r="G196" s="1">
        <f t="shared" si="12"/>
        <v>48080.784666520332</v>
      </c>
      <c r="H196" s="1"/>
    </row>
    <row r="197" spans="1:8" x14ac:dyDescent="0.25">
      <c r="A197" s="3">
        <v>50530</v>
      </c>
      <c r="B197" s="10"/>
      <c r="C197" s="14">
        <f t="shared" si="13"/>
        <v>6258186.4802996069</v>
      </c>
      <c r="D197" s="14">
        <f t="shared" si="10"/>
        <v>47979.429682296985</v>
      </c>
      <c r="E197" s="14">
        <v>61301</v>
      </c>
      <c r="F197" s="1">
        <f t="shared" si="11"/>
        <v>13321.570317703015</v>
      </c>
      <c r="G197" s="1">
        <f t="shared" si="12"/>
        <v>47979.429682296985</v>
      </c>
      <c r="H197" s="1"/>
    </row>
    <row r="198" spans="1:8" x14ac:dyDescent="0.25">
      <c r="A198" s="3">
        <v>50561</v>
      </c>
      <c r="B198" s="10"/>
      <c r="C198" s="14">
        <f t="shared" si="13"/>
        <v>6244864.9099819036</v>
      </c>
      <c r="D198" s="14">
        <f t="shared" si="10"/>
        <v>47877.297643194594</v>
      </c>
      <c r="E198" s="14">
        <v>61301</v>
      </c>
      <c r="F198" s="1">
        <f t="shared" si="11"/>
        <v>13423.702356805406</v>
      </c>
      <c r="G198" s="1">
        <f t="shared" si="12"/>
        <v>47877.297643194594</v>
      </c>
      <c r="H198" s="1"/>
    </row>
    <row r="199" spans="1:8" x14ac:dyDescent="0.25">
      <c r="A199" s="3">
        <v>50591</v>
      </c>
      <c r="B199" s="10"/>
      <c r="C199" s="14">
        <f t="shared" si="13"/>
        <v>6231441.2076250985</v>
      </c>
      <c r="D199" s="14">
        <f t="shared" si="10"/>
        <v>47774.382591792419</v>
      </c>
      <c r="E199" s="14">
        <v>61301</v>
      </c>
      <c r="F199" s="1">
        <f t="shared" si="11"/>
        <v>13526.617408207581</v>
      </c>
      <c r="G199" s="1">
        <f t="shared" si="12"/>
        <v>47774.382591792419</v>
      </c>
      <c r="H199" s="1"/>
    </row>
    <row r="200" spans="1:8" x14ac:dyDescent="0.25">
      <c r="A200" s="3">
        <v>50622</v>
      </c>
      <c r="B200" s="10"/>
      <c r="C200" s="14">
        <f t="shared" si="13"/>
        <v>6217914.5902168909</v>
      </c>
      <c r="D200" s="14">
        <f t="shared" ref="D200:D263" si="14">($C$1%*C200)/12</f>
        <v>47670.678524996161</v>
      </c>
      <c r="E200" s="14">
        <v>61301</v>
      </c>
      <c r="F200" s="1">
        <f t="shared" si="11"/>
        <v>13630.321475003839</v>
      </c>
      <c r="G200" s="1">
        <f t="shared" si="12"/>
        <v>47670.678524996161</v>
      </c>
      <c r="H200" s="1"/>
    </row>
    <row r="201" spans="1:8" x14ac:dyDescent="0.25">
      <c r="A201" s="3">
        <v>50653</v>
      </c>
      <c r="B201" s="10"/>
      <c r="C201" s="14">
        <f t="shared" si="13"/>
        <v>6204284.2687418871</v>
      </c>
      <c r="D201" s="14">
        <f t="shared" si="14"/>
        <v>47566.179393687802</v>
      </c>
      <c r="E201" s="14">
        <v>61301</v>
      </c>
      <c r="F201" s="1">
        <f t="shared" si="11"/>
        <v>13734.820606312198</v>
      </c>
      <c r="G201" s="1">
        <f t="shared" si="12"/>
        <v>47566.179393687802</v>
      </c>
      <c r="H201" s="1"/>
    </row>
    <row r="202" spans="1:8" x14ac:dyDescent="0.25">
      <c r="A202" s="3">
        <v>50683</v>
      </c>
      <c r="B202" s="10"/>
      <c r="C202" s="14">
        <f t="shared" si="13"/>
        <v>6190549.4481355753</v>
      </c>
      <c r="D202" s="14">
        <f t="shared" si="14"/>
        <v>47460.879102372739</v>
      </c>
      <c r="E202" s="14">
        <v>61301</v>
      </c>
      <c r="F202" s="1">
        <f t="shared" si="11"/>
        <v>13840.120897627261</v>
      </c>
      <c r="G202" s="1">
        <f t="shared" si="12"/>
        <v>47460.879102372739</v>
      </c>
      <c r="H202" s="1"/>
    </row>
    <row r="203" spans="1:8" x14ac:dyDescent="0.25">
      <c r="A203" s="3">
        <v>50714</v>
      </c>
      <c r="B203" s="10"/>
      <c r="C203" s="14">
        <f t="shared" si="13"/>
        <v>6176709.3272379478</v>
      </c>
      <c r="D203" s="14">
        <f t="shared" si="14"/>
        <v>47354.771508824262</v>
      </c>
      <c r="E203" s="14">
        <v>61301</v>
      </c>
      <c r="F203" s="1">
        <f t="shared" si="11"/>
        <v>13946.228491175738</v>
      </c>
      <c r="G203" s="1">
        <f t="shared" si="12"/>
        <v>47354.771508824262</v>
      </c>
      <c r="H203" s="1"/>
    </row>
    <row r="204" spans="1:8" x14ac:dyDescent="0.25">
      <c r="A204" s="3">
        <v>50744</v>
      </c>
      <c r="B204" s="10"/>
      <c r="C204" s="14">
        <f t="shared" si="13"/>
        <v>6162763.0987467719</v>
      </c>
      <c r="D204" s="14">
        <f t="shared" si="14"/>
        <v>47247.850423725256</v>
      </c>
      <c r="E204" s="14">
        <v>61301</v>
      </c>
      <c r="F204" s="1">
        <f t="shared" si="11"/>
        <v>14053.149576274744</v>
      </c>
      <c r="G204" s="1">
        <f t="shared" si="12"/>
        <v>47247.850423725256</v>
      </c>
      <c r="H204" s="1"/>
    </row>
    <row r="205" spans="1:8" x14ac:dyDescent="0.25">
      <c r="A205" s="3">
        <v>50775</v>
      </c>
      <c r="B205" s="10"/>
      <c r="C205" s="14">
        <f t="shared" si="13"/>
        <v>6148709.9491704972</v>
      </c>
      <c r="D205" s="14">
        <f t="shared" si="14"/>
        <v>47140.109610307147</v>
      </c>
      <c r="E205" s="14">
        <v>61301</v>
      </c>
      <c r="F205" s="1">
        <f t="shared" si="11"/>
        <v>14160.890389692853</v>
      </c>
      <c r="G205" s="1">
        <f t="shared" si="12"/>
        <v>47140.109610307147</v>
      </c>
      <c r="H205" s="1"/>
    </row>
    <row r="206" spans="1:8" x14ac:dyDescent="0.25">
      <c r="A206" s="3">
        <v>50806</v>
      </c>
      <c r="B206" s="10"/>
      <c r="C206" s="14">
        <f t="shared" si="13"/>
        <v>6134549.0587808043</v>
      </c>
      <c r="D206" s="14">
        <f t="shared" si="14"/>
        <v>47031.542783986166</v>
      </c>
      <c r="E206" s="14">
        <v>61301</v>
      </c>
      <c r="F206" s="1">
        <f t="shared" si="11"/>
        <v>14269.457216013834</v>
      </c>
      <c r="G206" s="1">
        <f t="shared" si="12"/>
        <v>47031.542783986166</v>
      </c>
      <c r="H206" s="1"/>
    </row>
    <row r="207" spans="1:8" x14ac:dyDescent="0.25">
      <c r="A207" s="3">
        <v>50834</v>
      </c>
      <c r="B207" s="10"/>
      <c r="C207" s="14">
        <f t="shared" si="13"/>
        <v>6120279.6015647901</v>
      </c>
      <c r="D207" s="14">
        <f t="shared" si="14"/>
        <v>46922.143611996726</v>
      </c>
      <c r="E207" s="14">
        <v>61301</v>
      </c>
      <c r="F207" s="1">
        <f t="shared" si="11"/>
        <v>14378.856388003274</v>
      </c>
      <c r="G207" s="1">
        <f t="shared" si="12"/>
        <v>46922.143611996726</v>
      </c>
      <c r="H207" s="1"/>
    </row>
    <row r="208" spans="1:8" x14ac:dyDescent="0.25">
      <c r="A208" s="3">
        <v>50865</v>
      </c>
      <c r="B208" s="10"/>
      <c r="C208" s="14">
        <f t="shared" si="13"/>
        <v>6105900.7451767866</v>
      </c>
      <c r="D208" s="14">
        <f t="shared" si="14"/>
        <v>46811.905713022024</v>
      </c>
      <c r="E208" s="14">
        <v>61301</v>
      </c>
      <c r="F208" s="1">
        <f t="shared" si="11"/>
        <v>14489.094286977976</v>
      </c>
      <c r="G208" s="1">
        <f t="shared" si="12"/>
        <v>46811.905713022024</v>
      </c>
      <c r="H208" s="1"/>
    </row>
    <row r="209" spans="1:8" x14ac:dyDescent="0.25">
      <c r="A209" s="3">
        <v>50895</v>
      </c>
      <c r="B209" s="10"/>
      <c r="C209" s="14">
        <f t="shared" si="13"/>
        <v>6091411.6508898083</v>
      </c>
      <c r="D209" s="14">
        <f t="shared" si="14"/>
        <v>46700.822656821867</v>
      </c>
      <c r="E209" s="14">
        <v>61301</v>
      </c>
      <c r="F209" s="1">
        <f t="shared" si="11"/>
        <v>14600.177343178133</v>
      </c>
      <c r="G209" s="1">
        <f t="shared" si="12"/>
        <v>46700.822656821867</v>
      </c>
      <c r="H209" s="1"/>
    </row>
    <row r="210" spans="1:8" x14ac:dyDescent="0.25">
      <c r="A210" s="3">
        <v>50926</v>
      </c>
      <c r="B210" s="10"/>
      <c r="C210" s="14">
        <f t="shared" si="13"/>
        <v>6076811.4735466298</v>
      </c>
      <c r="D210" s="14">
        <f t="shared" si="14"/>
        <v>46588.887963857494</v>
      </c>
      <c r="E210" s="14">
        <v>61301</v>
      </c>
      <c r="F210" s="1">
        <f t="shared" si="11"/>
        <v>14712.112036142506</v>
      </c>
      <c r="G210" s="1">
        <f t="shared" si="12"/>
        <v>46588.887963857494</v>
      </c>
      <c r="H210" s="1"/>
    </row>
    <row r="211" spans="1:8" x14ac:dyDescent="0.25">
      <c r="A211" s="3">
        <v>50956</v>
      </c>
      <c r="B211" s="10"/>
      <c r="C211" s="14">
        <f t="shared" si="13"/>
        <v>6062099.3615104873</v>
      </c>
      <c r="D211" s="14">
        <f t="shared" si="14"/>
        <v>46476.095104913729</v>
      </c>
      <c r="E211" s="14">
        <v>61301</v>
      </c>
      <c r="F211" s="1">
        <f t="shared" si="11"/>
        <v>14824.904895086271</v>
      </c>
      <c r="G211" s="1">
        <f t="shared" si="12"/>
        <v>46476.095104913729</v>
      </c>
      <c r="H211" s="1"/>
    </row>
    <row r="212" spans="1:8" x14ac:dyDescent="0.25">
      <c r="A212" s="3">
        <v>50987</v>
      </c>
      <c r="B212" s="10"/>
      <c r="C212" s="14">
        <f t="shared" si="13"/>
        <v>6047274.4566154014</v>
      </c>
      <c r="D212" s="14">
        <f t="shared" si="14"/>
        <v>46362.437500718079</v>
      </c>
      <c r="E212" s="14">
        <v>61301</v>
      </c>
      <c r="F212" s="1">
        <f t="shared" si="11"/>
        <v>14938.562499281921</v>
      </c>
      <c r="G212" s="1">
        <f t="shared" si="12"/>
        <v>46362.437500718079</v>
      </c>
      <c r="H212" s="1"/>
    </row>
    <row r="213" spans="1:8" x14ac:dyDescent="0.25">
      <c r="A213" s="3">
        <v>51018</v>
      </c>
      <c r="B213" s="10"/>
      <c r="C213" s="14">
        <f t="shared" si="13"/>
        <v>6032335.8941161195</v>
      </c>
      <c r="D213" s="14">
        <f t="shared" si="14"/>
        <v>46247.908521556914</v>
      </c>
      <c r="E213" s="14">
        <v>61301</v>
      </c>
      <c r="F213" s="1">
        <f t="shared" si="11"/>
        <v>15053.091478443086</v>
      </c>
      <c r="G213" s="1">
        <f t="shared" si="12"/>
        <v>46247.908521556914</v>
      </c>
      <c r="H213" s="1"/>
    </row>
    <row r="214" spans="1:8" x14ac:dyDescent="0.25">
      <c r="A214" s="3">
        <v>51048</v>
      </c>
      <c r="B214" s="10"/>
      <c r="C214" s="14">
        <f t="shared" si="13"/>
        <v>6017282.8026376767</v>
      </c>
      <c r="D214" s="14">
        <f t="shared" si="14"/>
        <v>46132.501486888854</v>
      </c>
      <c r="E214" s="14">
        <v>61301</v>
      </c>
      <c r="F214" s="1">
        <f t="shared" si="11"/>
        <v>15168.498513111146</v>
      </c>
      <c r="G214" s="1">
        <f t="shared" si="12"/>
        <v>46132.501486888854</v>
      </c>
      <c r="H214" s="1"/>
    </row>
    <row r="215" spans="1:8" x14ac:dyDescent="0.25">
      <c r="A215" s="3">
        <v>51079</v>
      </c>
      <c r="B215" s="10"/>
      <c r="C215" s="14">
        <f t="shared" si="13"/>
        <v>6002114.3041245658</v>
      </c>
      <c r="D215" s="14">
        <f t="shared" si="14"/>
        <v>46016.209664955008</v>
      </c>
      <c r="E215" s="14">
        <v>61301</v>
      </c>
      <c r="F215" s="1">
        <f t="shared" si="11"/>
        <v>15284.790335044992</v>
      </c>
      <c r="G215" s="1">
        <f t="shared" si="12"/>
        <v>46016.209664955008</v>
      </c>
      <c r="H215" s="1"/>
    </row>
    <row r="216" spans="1:8" x14ac:dyDescent="0.25">
      <c r="A216" s="3">
        <v>51109</v>
      </c>
      <c r="B216" s="10"/>
      <c r="C216" s="14">
        <f t="shared" si="13"/>
        <v>5986829.5137895206</v>
      </c>
      <c r="D216" s="14">
        <f t="shared" si="14"/>
        <v>45899.02627238632</v>
      </c>
      <c r="E216" s="14">
        <v>61301</v>
      </c>
      <c r="F216" s="1">
        <f t="shared" si="11"/>
        <v>15401.97372761368</v>
      </c>
      <c r="G216" s="1">
        <f t="shared" si="12"/>
        <v>45899.02627238632</v>
      </c>
      <c r="H216" s="1"/>
    </row>
    <row r="217" spans="1:8" x14ac:dyDescent="0.25">
      <c r="A217" s="3">
        <v>51140</v>
      </c>
      <c r="B217" s="10"/>
      <c r="C217" s="14">
        <f t="shared" si="13"/>
        <v>5971427.5400619069</v>
      </c>
      <c r="D217" s="14">
        <f t="shared" si="14"/>
        <v>45780.944473807955</v>
      </c>
      <c r="E217" s="14">
        <v>61301</v>
      </c>
      <c r="F217" s="1">
        <f t="shared" si="11"/>
        <v>15520.055526192045</v>
      </c>
      <c r="G217" s="1">
        <f t="shared" si="12"/>
        <v>45780.944473807955</v>
      </c>
      <c r="H217" s="1"/>
    </row>
    <row r="218" spans="1:8" x14ac:dyDescent="0.25">
      <c r="A218" s="3">
        <v>51171</v>
      </c>
      <c r="B218" s="10"/>
      <c r="C218" s="14">
        <f t="shared" si="13"/>
        <v>5955907.4845357146</v>
      </c>
      <c r="D218" s="14">
        <f t="shared" si="14"/>
        <v>45661.957381440479</v>
      </c>
      <c r="E218" s="14">
        <v>61301</v>
      </c>
      <c r="F218" s="1">
        <f t="shared" si="11"/>
        <v>15639.042618559521</v>
      </c>
      <c r="G218" s="1">
        <f t="shared" si="12"/>
        <v>45661.957381440479</v>
      </c>
      <c r="H218" s="1"/>
    </row>
    <row r="219" spans="1:8" x14ac:dyDescent="0.25">
      <c r="A219" s="3">
        <v>51200</v>
      </c>
      <c r="B219" s="10"/>
      <c r="C219" s="14">
        <f t="shared" si="13"/>
        <v>5940268.4419171549</v>
      </c>
      <c r="D219" s="14">
        <f t="shared" si="14"/>
        <v>45542.058054698187</v>
      </c>
      <c r="E219" s="14">
        <v>61301</v>
      </c>
      <c r="F219" s="1">
        <f t="shared" si="11"/>
        <v>15758.941945301813</v>
      </c>
      <c r="G219" s="1">
        <f t="shared" si="12"/>
        <v>45542.058054698187</v>
      </c>
      <c r="H219" s="1"/>
    </row>
    <row r="220" spans="1:8" x14ac:dyDescent="0.25">
      <c r="A220" s="3">
        <v>51231</v>
      </c>
      <c r="B220" s="10"/>
      <c r="C220" s="14">
        <f t="shared" si="13"/>
        <v>5924509.4999718536</v>
      </c>
      <c r="D220" s="14">
        <f t="shared" si="14"/>
        <v>45421.239499784213</v>
      </c>
      <c r="E220" s="14">
        <v>61301</v>
      </c>
      <c r="F220" s="1">
        <f t="shared" si="11"/>
        <v>15879.760500215787</v>
      </c>
      <c r="G220" s="1">
        <f t="shared" si="12"/>
        <v>45421.239499784213</v>
      </c>
      <c r="H220" s="1"/>
    </row>
    <row r="221" spans="1:8" x14ac:dyDescent="0.25">
      <c r="A221" s="3">
        <v>51261</v>
      </c>
      <c r="B221" s="10"/>
      <c r="C221" s="14">
        <f t="shared" si="13"/>
        <v>5908629.7394716376</v>
      </c>
      <c r="D221" s="14">
        <f t="shared" si="14"/>
        <v>45299.494669282554</v>
      </c>
      <c r="E221" s="14">
        <v>61301</v>
      </c>
      <c r="F221" s="1">
        <f t="shared" si="11"/>
        <v>16001.505330717446</v>
      </c>
      <c r="G221" s="1">
        <f t="shared" si="12"/>
        <v>45299.494669282554</v>
      </c>
      <c r="H221" s="1"/>
    </row>
    <row r="222" spans="1:8" x14ac:dyDescent="0.25">
      <c r="A222" s="3">
        <v>51292</v>
      </c>
      <c r="B222" s="10"/>
      <c r="C222" s="14">
        <f t="shared" si="13"/>
        <v>5892628.2341409205</v>
      </c>
      <c r="D222" s="14">
        <f t="shared" si="14"/>
        <v>45176.816461747054</v>
      </c>
      <c r="E222" s="14">
        <v>61301</v>
      </c>
      <c r="F222" s="1">
        <f t="shared" si="11"/>
        <v>16124.183538252946</v>
      </c>
      <c r="G222" s="1">
        <f t="shared" si="12"/>
        <v>45176.816461747054</v>
      </c>
      <c r="H222" s="1"/>
    </row>
    <row r="223" spans="1:8" x14ac:dyDescent="0.25">
      <c r="A223" s="3">
        <v>51322</v>
      </c>
      <c r="B223" s="10"/>
      <c r="C223" s="14">
        <f t="shared" si="13"/>
        <v>5876504.050602668</v>
      </c>
      <c r="D223" s="14">
        <f t="shared" si="14"/>
        <v>45053.197721287121</v>
      </c>
      <c r="E223" s="14">
        <v>61301</v>
      </c>
      <c r="F223" s="1">
        <f t="shared" si="11"/>
        <v>16247.802278712879</v>
      </c>
      <c r="G223" s="1">
        <f t="shared" si="12"/>
        <v>45053.197721287121</v>
      </c>
      <c r="H223" s="1"/>
    </row>
    <row r="224" spans="1:8" x14ac:dyDescent="0.25">
      <c r="A224" s="3">
        <v>51353</v>
      </c>
      <c r="B224" s="10"/>
      <c r="C224" s="14">
        <f t="shared" si="13"/>
        <v>5860256.2483239546</v>
      </c>
      <c r="D224" s="14">
        <f t="shared" si="14"/>
        <v>44928.631237150315</v>
      </c>
      <c r="E224" s="14">
        <v>61301</v>
      </c>
      <c r="F224" s="1">
        <f t="shared" si="11"/>
        <v>16372.368762849685</v>
      </c>
      <c r="G224" s="1">
        <f t="shared" si="12"/>
        <v>44928.631237150315</v>
      </c>
      <c r="H224" s="1"/>
    </row>
    <row r="225" spans="1:8" x14ac:dyDescent="0.25">
      <c r="A225" s="3">
        <v>51384</v>
      </c>
      <c r="B225" s="10"/>
      <c r="C225" s="14">
        <f t="shared" si="13"/>
        <v>5843883.8795611048</v>
      </c>
      <c r="D225" s="14">
        <f t="shared" si="14"/>
        <v>44803.109743301808</v>
      </c>
      <c r="E225" s="14">
        <v>61301</v>
      </c>
      <c r="F225" s="1">
        <f t="shared" si="11"/>
        <v>16497.890256698192</v>
      </c>
      <c r="G225" s="1">
        <f t="shared" si="12"/>
        <v>44803.109743301808</v>
      </c>
      <c r="H225" s="1"/>
    </row>
    <row r="226" spans="1:8" x14ac:dyDescent="0.25">
      <c r="A226" s="3">
        <v>51414</v>
      </c>
      <c r="B226" s="10"/>
      <c r="C226" s="14">
        <f t="shared" si="13"/>
        <v>5827385.9893044066</v>
      </c>
      <c r="D226" s="14">
        <f t="shared" si="14"/>
        <v>44676.625918000449</v>
      </c>
      <c r="E226" s="14">
        <v>61301</v>
      </c>
      <c r="F226" s="1">
        <f t="shared" si="11"/>
        <v>16624.374081999551</v>
      </c>
      <c r="G226" s="1">
        <f t="shared" si="12"/>
        <v>44676.625918000449</v>
      </c>
      <c r="H226" s="1"/>
    </row>
    <row r="227" spans="1:8" x14ac:dyDescent="0.25">
      <c r="A227" s="3">
        <v>51445</v>
      </c>
      <c r="B227" s="10"/>
      <c r="C227" s="14">
        <f t="shared" si="13"/>
        <v>5810761.6152224066</v>
      </c>
      <c r="D227" s="14">
        <f t="shared" si="14"/>
        <v>44549.172383371777</v>
      </c>
      <c r="E227" s="14">
        <v>61301</v>
      </c>
      <c r="F227" s="1">
        <f t="shared" si="11"/>
        <v>16751.827616628223</v>
      </c>
      <c r="G227" s="1">
        <f t="shared" si="12"/>
        <v>44549.172383371777</v>
      </c>
      <c r="H227" s="1"/>
    </row>
    <row r="228" spans="1:8" x14ac:dyDescent="0.25">
      <c r="A228" s="3">
        <v>51475</v>
      </c>
      <c r="B228" s="10"/>
      <c r="C228" s="14">
        <f t="shared" si="13"/>
        <v>5794009.7876057783</v>
      </c>
      <c r="D228" s="14">
        <f t="shared" si="14"/>
        <v>44420.741704977634</v>
      </c>
      <c r="E228" s="14">
        <v>61301</v>
      </c>
      <c r="F228" s="1">
        <f t="shared" si="11"/>
        <v>16880.258295022366</v>
      </c>
      <c r="G228" s="1">
        <f t="shared" si="12"/>
        <v>44420.741704977634</v>
      </c>
      <c r="H228" s="1"/>
    </row>
    <row r="229" spans="1:8" x14ac:dyDescent="0.25">
      <c r="A229" s="3">
        <v>51506</v>
      </c>
      <c r="B229" s="10"/>
      <c r="C229" s="14">
        <f t="shared" si="13"/>
        <v>5777129.5293107564</v>
      </c>
      <c r="D229" s="14">
        <f t="shared" si="14"/>
        <v>44291.326391382463</v>
      </c>
      <c r="E229" s="14">
        <v>61301</v>
      </c>
      <c r="F229" s="1">
        <f t="shared" si="11"/>
        <v>17009.673608617537</v>
      </c>
      <c r="G229" s="1">
        <f t="shared" si="12"/>
        <v>44291.326391382463</v>
      </c>
      <c r="H229" s="1"/>
    </row>
    <row r="230" spans="1:8" x14ac:dyDescent="0.25">
      <c r="A230" s="3">
        <v>51537</v>
      </c>
      <c r="B230" s="10"/>
      <c r="C230" s="14">
        <f t="shared" si="13"/>
        <v>5760119.8557021385</v>
      </c>
      <c r="D230" s="14">
        <f t="shared" si="14"/>
        <v>44160.918893716393</v>
      </c>
      <c r="E230" s="14">
        <v>61301</v>
      </c>
      <c r="F230" s="1">
        <f t="shared" si="11"/>
        <v>17140.081106283607</v>
      </c>
      <c r="G230" s="1">
        <f t="shared" si="12"/>
        <v>44160.918893716393</v>
      </c>
      <c r="H230" s="1"/>
    </row>
    <row r="231" spans="1:8" x14ac:dyDescent="0.25">
      <c r="A231" s="3">
        <v>51565</v>
      </c>
      <c r="B231" s="10"/>
      <c r="C231" s="14">
        <f t="shared" si="13"/>
        <v>5742979.7745958548</v>
      </c>
      <c r="D231" s="14">
        <f t="shared" si="14"/>
        <v>44029.511605234882</v>
      </c>
      <c r="E231" s="14">
        <v>61301</v>
      </c>
      <c r="F231" s="1">
        <f t="shared" si="11"/>
        <v>17271.488394765118</v>
      </c>
      <c r="G231" s="1">
        <f t="shared" si="12"/>
        <v>44029.511605234882</v>
      </c>
      <c r="H231" s="1"/>
    </row>
    <row r="232" spans="1:8" x14ac:dyDescent="0.25">
      <c r="A232" s="3">
        <v>51596</v>
      </c>
      <c r="B232" s="10"/>
      <c r="C232" s="14">
        <f t="shared" si="13"/>
        <v>5725708.2862010896</v>
      </c>
      <c r="D232" s="14">
        <f t="shared" si="14"/>
        <v>43897.096860875019</v>
      </c>
      <c r="E232" s="14">
        <v>61301</v>
      </c>
      <c r="F232" s="1">
        <f t="shared" si="11"/>
        <v>17403.903139124981</v>
      </c>
      <c r="G232" s="1">
        <f t="shared" si="12"/>
        <v>43897.096860875019</v>
      </c>
      <c r="H232" s="1"/>
    </row>
    <row r="233" spans="1:8" x14ac:dyDescent="0.25">
      <c r="A233" s="3">
        <v>51626</v>
      </c>
      <c r="B233" s="10"/>
      <c r="C233" s="14">
        <f t="shared" si="13"/>
        <v>5708304.383061965</v>
      </c>
      <c r="D233" s="14">
        <f t="shared" si="14"/>
        <v>43763.666936808404</v>
      </c>
      <c r="E233" s="14">
        <v>61301</v>
      </c>
      <c r="F233" s="1">
        <f t="shared" si="11"/>
        <v>17537.333063191596</v>
      </c>
      <c r="G233" s="1">
        <f t="shared" si="12"/>
        <v>43763.666936808404</v>
      </c>
      <c r="H233" s="1"/>
    </row>
    <row r="234" spans="1:8" x14ac:dyDescent="0.25">
      <c r="A234" s="3">
        <v>51657</v>
      </c>
      <c r="B234" s="10"/>
      <c r="C234" s="14">
        <f t="shared" si="13"/>
        <v>5690767.0499987733</v>
      </c>
      <c r="D234" s="14">
        <f t="shared" si="14"/>
        <v>43629.214049990595</v>
      </c>
      <c r="E234" s="14">
        <v>61301</v>
      </c>
      <c r="F234" s="1">
        <f t="shared" si="11"/>
        <v>17671.785950009405</v>
      </c>
      <c r="G234" s="1">
        <f t="shared" si="12"/>
        <v>43629.214049990595</v>
      </c>
      <c r="H234" s="1"/>
    </row>
    <row r="235" spans="1:8" x14ac:dyDescent="0.25">
      <c r="A235" s="3">
        <v>51687</v>
      </c>
      <c r="B235" s="10"/>
      <c r="C235" s="14">
        <f t="shared" si="13"/>
        <v>5673095.2640487636</v>
      </c>
      <c r="D235" s="14">
        <f t="shared" si="14"/>
        <v>43493.730357707187</v>
      </c>
      <c r="E235" s="14">
        <v>61301</v>
      </c>
      <c r="F235" s="1">
        <f t="shared" si="11"/>
        <v>17807.269642292813</v>
      </c>
      <c r="G235" s="1">
        <f t="shared" si="12"/>
        <v>43493.730357707187</v>
      </c>
      <c r="H235" s="1"/>
    </row>
    <row r="236" spans="1:8" x14ac:dyDescent="0.25">
      <c r="A236" s="3">
        <v>51718</v>
      </c>
      <c r="B236" s="10"/>
      <c r="C236" s="14">
        <f t="shared" si="13"/>
        <v>5655287.994406471</v>
      </c>
      <c r="D236" s="14">
        <f t="shared" si="14"/>
        <v>43357.207957116276</v>
      </c>
      <c r="E236" s="14">
        <v>61301</v>
      </c>
      <c r="F236" s="1">
        <f t="shared" si="11"/>
        <v>17943.792042883724</v>
      </c>
      <c r="G236" s="1">
        <f t="shared" si="12"/>
        <v>43357.207957116276</v>
      </c>
      <c r="H236" s="1"/>
    </row>
    <row r="237" spans="1:8" x14ac:dyDescent="0.25">
      <c r="A237" s="3">
        <v>51749</v>
      </c>
      <c r="B237" s="10"/>
      <c r="C237" s="14">
        <f t="shared" si="13"/>
        <v>5637344.202363587</v>
      </c>
      <c r="D237" s="14">
        <f t="shared" si="14"/>
        <v>43219.638884787499</v>
      </c>
      <c r="E237" s="14">
        <v>61301</v>
      </c>
      <c r="F237" s="1">
        <f t="shared" ref="F237:F300" si="15">E237-D237</f>
        <v>18081.361115212501</v>
      </c>
      <c r="G237" s="1">
        <f t="shared" ref="G237:G300" si="16">D237</f>
        <v>43219.638884787499</v>
      </c>
      <c r="H237" s="1"/>
    </row>
    <row r="238" spans="1:8" x14ac:dyDescent="0.25">
      <c r="A238" s="3">
        <v>51779</v>
      </c>
      <c r="B238" s="10"/>
      <c r="C238" s="14">
        <f t="shared" ref="C238:C301" si="17">C237-F237-H238</f>
        <v>5619262.8412483744</v>
      </c>
      <c r="D238" s="14">
        <f t="shared" si="14"/>
        <v>43081.015116237533</v>
      </c>
      <c r="E238" s="14">
        <v>61301</v>
      </c>
      <c r="F238" s="1">
        <f t="shared" si="15"/>
        <v>18219.984883762467</v>
      </c>
      <c r="G238" s="1">
        <f t="shared" si="16"/>
        <v>43081.015116237533</v>
      </c>
      <c r="H238" s="1"/>
    </row>
    <row r="239" spans="1:8" x14ac:dyDescent="0.25">
      <c r="A239" s="3">
        <v>51810</v>
      </c>
      <c r="B239" s="10"/>
      <c r="C239" s="14">
        <f t="shared" si="17"/>
        <v>5601042.8563646115</v>
      </c>
      <c r="D239" s="14">
        <f t="shared" si="14"/>
        <v>42941.328565462019</v>
      </c>
      <c r="E239" s="14">
        <v>61301</v>
      </c>
      <c r="F239" s="1">
        <f t="shared" si="15"/>
        <v>18359.671434537981</v>
      </c>
      <c r="G239" s="1">
        <f t="shared" si="16"/>
        <v>42941.328565462019</v>
      </c>
      <c r="H239" s="1"/>
    </row>
    <row r="240" spans="1:8" x14ac:dyDescent="0.25">
      <c r="A240" s="3">
        <v>51840</v>
      </c>
      <c r="B240" s="10"/>
      <c r="C240" s="14">
        <f t="shared" si="17"/>
        <v>5582683.1849300731</v>
      </c>
      <c r="D240" s="14">
        <f t="shared" si="14"/>
        <v>42800.571084463889</v>
      </c>
      <c r="E240" s="14">
        <v>61301</v>
      </c>
      <c r="F240" s="1">
        <f t="shared" si="15"/>
        <v>18500.428915536111</v>
      </c>
      <c r="G240" s="1">
        <f t="shared" si="16"/>
        <v>42800.571084463889</v>
      </c>
      <c r="H240" s="1"/>
    </row>
    <row r="241" spans="1:8" x14ac:dyDescent="0.25">
      <c r="A241" s="3">
        <v>51871</v>
      </c>
      <c r="B241" s="10"/>
      <c r="C241" s="14">
        <f t="shared" si="17"/>
        <v>5564182.7560145371</v>
      </c>
      <c r="D241" s="14">
        <f t="shared" si="14"/>
        <v>42658.73446277812</v>
      </c>
      <c r="E241" s="14">
        <v>61301</v>
      </c>
      <c r="F241" s="1">
        <f t="shared" si="15"/>
        <v>18642.26553722188</v>
      </c>
      <c r="G241" s="1">
        <f t="shared" si="16"/>
        <v>42658.73446277812</v>
      </c>
      <c r="H241" s="1"/>
    </row>
    <row r="242" spans="1:8" x14ac:dyDescent="0.25">
      <c r="A242" s="3">
        <v>51902</v>
      </c>
      <c r="B242" s="10"/>
      <c r="C242" s="14">
        <f t="shared" si="17"/>
        <v>5545540.4904773152</v>
      </c>
      <c r="D242" s="14">
        <f t="shared" si="14"/>
        <v>42515.81042699275</v>
      </c>
      <c r="E242" s="14">
        <v>61301</v>
      </c>
      <c r="F242" s="1">
        <f t="shared" si="15"/>
        <v>18785.18957300725</v>
      </c>
      <c r="G242" s="1">
        <f t="shared" si="16"/>
        <v>42515.81042699275</v>
      </c>
      <c r="H242" s="1"/>
    </row>
    <row r="243" spans="1:8" x14ac:dyDescent="0.25">
      <c r="A243" s="3">
        <v>51930</v>
      </c>
      <c r="B243" s="10"/>
      <c r="C243" s="14">
        <f t="shared" si="17"/>
        <v>5526755.3009043075</v>
      </c>
      <c r="D243" s="14">
        <f t="shared" si="14"/>
        <v>42371.790640266358</v>
      </c>
      <c r="E243" s="14">
        <v>61301</v>
      </c>
      <c r="F243" s="1">
        <f t="shared" si="15"/>
        <v>18929.209359733642</v>
      </c>
      <c r="G243" s="1">
        <f t="shared" si="16"/>
        <v>42371.790640266358</v>
      </c>
      <c r="H243" s="1"/>
    </row>
    <row r="244" spans="1:8" x14ac:dyDescent="0.25">
      <c r="A244" s="7">
        <v>51961</v>
      </c>
      <c r="B244" s="16"/>
      <c r="C244" s="14">
        <f t="shared" si="17"/>
        <v>5507826.0915445741</v>
      </c>
      <c r="D244" s="17">
        <f t="shared" si="14"/>
        <v>42226.666701841736</v>
      </c>
      <c r="E244" s="17">
        <v>61301</v>
      </c>
      <c r="F244" s="6">
        <f t="shared" si="15"/>
        <v>19074.333298158264</v>
      </c>
      <c r="G244" s="6">
        <f t="shared" si="16"/>
        <v>42226.666701841736</v>
      </c>
      <c r="H244" s="1"/>
    </row>
    <row r="245" spans="1:8" x14ac:dyDescent="0.25">
      <c r="A245" s="3">
        <v>51991</v>
      </c>
      <c r="B245" s="10"/>
      <c r="C245" s="14">
        <f t="shared" si="17"/>
        <v>5488751.7582464162</v>
      </c>
      <c r="D245" s="14">
        <f t="shared" si="14"/>
        <v>42080.43014655586</v>
      </c>
      <c r="E245" s="14">
        <v>61301</v>
      </c>
      <c r="F245" s="1">
        <f t="shared" si="15"/>
        <v>19220.56985344414</v>
      </c>
      <c r="G245" s="1">
        <f t="shared" si="16"/>
        <v>42080.43014655586</v>
      </c>
    </row>
    <row r="246" spans="1:8" x14ac:dyDescent="0.25">
      <c r="A246" s="3">
        <v>52022</v>
      </c>
      <c r="B246" s="10"/>
      <c r="C246" s="14">
        <f t="shared" si="17"/>
        <v>5469531.1883929716</v>
      </c>
      <c r="D246" s="14">
        <f t="shared" si="14"/>
        <v>41933.072444346115</v>
      </c>
      <c r="E246" s="14">
        <v>61301</v>
      </c>
      <c r="F246" s="1">
        <f t="shared" si="15"/>
        <v>19367.927555653885</v>
      </c>
      <c r="G246" s="1">
        <f t="shared" si="16"/>
        <v>41933.072444346115</v>
      </c>
    </row>
    <row r="247" spans="1:8" x14ac:dyDescent="0.25">
      <c r="A247" s="3">
        <v>52052</v>
      </c>
      <c r="B247" s="10"/>
      <c r="C247" s="14">
        <f t="shared" si="17"/>
        <v>5450163.2608373174</v>
      </c>
      <c r="D247" s="14">
        <f t="shared" si="14"/>
        <v>41784.584999752762</v>
      </c>
      <c r="E247" s="14">
        <v>61301</v>
      </c>
      <c r="F247" s="1">
        <f t="shared" si="15"/>
        <v>19516.415000247238</v>
      </c>
      <c r="G247" s="1">
        <f t="shared" si="16"/>
        <v>41784.584999752762</v>
      </c>
    </row>
    <row r="248" spans="1:8" x14ac:dyDescent="0.25">
      <c r="A248" s="3">
        <v>52083</v>
      </c>
      <c r="B248" s="10"/>
      <c r="C248" s="14">
        <f t="shared" si="17"/>
        <v>5430646.8458370706</v>
      </c>
      <c r="D248" s="14">
        <f t="shared" si="14"/>
        <v>41634.959151417541</v>
      </c>
      <c r="E248" s="14">
        <v>61301</v>
      </c>
      <c r="F248" s="1">
        <f t="shared" si="15"/>
        <v>19666.040848582459</v>
      </c>
      <c r="G248" s="1">
        <f t="shared" si="16"/>
        <v>41634.959151417541</v>
      </c>
    </row>
    <row r="249" spans="1:8" x14ac:dyDescent="0.25">
      <c r="A249" s="3">
        <v>52114</v>
      </c>
      <c r="B249" s="10"/>
      <c r="C249" s="14">
        <f t="shared" si="17"/>
        <v>5410980.8049884886</v>
      </c>
      <c r="D249" s="14">
        <f t="shared" si="14"/>
        <v>41484.186171578411</v>
      </c>
      <c r="E249" s="14">
        <v>61301</v>
      </c>
      <c r="F249" s="1">
        <f t="shared" si="15"/>
        <v>19816.813828421589</v>
      </c>
      <c r="G249" s="1">
        <f t="shared" si="16"/>
        <v>41484.186171578411</v>
      </c>
    </row>
    <row r="250" spans="1:8" x14ac:dyDescent="0.25">
      <c r="A250" s="3">
        <v>52144</v>
      </c>
      <c r="B250" s="10"/>
      <c r="C250" s="14">
        <f t="shared" si="17"/>
        <v>5391163.9911600668</v>
      </c>
      <c r="D250" s="14">
        <f t="shared" si="14"/>
        <v>41332.257265560511</v>
      </c>
      <c r="E250" s="14">
        <v>61301</v>
      </c>
      <c r="F250" s="1">
        <f t="shared" si="15"/>
        <v>19968.742734439489</v>
      </c>
      <c r="G250" s="1">
        <f t="shared" si="16"/>
        <v>41332.257265560511</v>
      </c>
    </row>
    <row r="251" spans="1:8" x14ac:dyDescent="0.25">
      <c r="A251" s="3">
        <v>52175</v>
      </c>
      <c r="B251" s="10"/>
      <c r="C251" s="14">
        <f t="shared" si="17"/>
        <v>5371195.2484256271</v>
      </c>
      <c r="D251" s="14">
        <f t="shared" si="14"/>
        <v>41179.16357126314</v>
      </c>
      <c r="E251" s="14">
        <v>61301</v>
      </c>
      <c r="F251" s="1">
        <f t="shared" si="15"/>
        <v>20121.83642873686</v>
      </c>
      <c r="G251" s="1">
        <f t="shared" si="16"/>
        <v>41179.16357126314</v>
      </c>
    </row>
    <row r="252" spans="1:8" x14ac:dyDescent="0.25">
      <c r="A252" s="3">
        <v>52205</v>
      </c>
      <c r="B252" s="10"/>
      <c r="C252" s="14">
        <f t="shared" si="17"/>
        <v>5351073.4119968899</v>
      </c>
      <c r="D252" s="14">
        <f t="shared" si="14"/>
        <v>41024.89615864282</v>
      </c>
      <c r="E252" s="14">
        <v>61301</v>
      </c>
      <c r="F252" s="1">
        <f t="shared" si="15"/>
        <v>20276.10384135718</v>
      </c>
      <c r="G252" s="1">
        <f t="shared" si="16"/>
        <v>41024.89615864282</v>
      </c>
    </row>
    <row r="253" spans="1:8" x14ac:dyDescent="0.25">
      <c r="A253" s="3">
        <v>52236</v>
      </c>
      <c r="B253" s="10"/>
      <c r="C253" s="14">
        <f t="shared" si="17"/>
        <v>5330797.3081555329</v>
      </c>
      <c r="D253" s="14">
        <f t="shared" si="14"/>
        <v>40869.446029192419</v>
      </c>
      <c r="E253" s="14">
        <v>61301</v>
      </c>
      <c r="F253" s="1">
        <f t="shared" si="15"/>
        <v>20431.553970807581</v>
      </c>
      <c r="G253" s="1">
        <f t="shared" si="16"/>
        <v>40869.446029192419</v>
      </c>
    </row>
    <row r="254" spans="1:8" x14ac:dyDescent="0.25">
      <c r="A254" s="3">
        <v>52267</v>
      </c>
      <c r="B254" s="10"/>
      <c r="C254" s="14">
        <f t="shared" si="17"/>
        <v>5310365.7541847257</v>
      </c>
      <c r="D254" s="14">
        <f t="shared" si="14"/>
        <v>40712.804115416227</v>
      </c>
      <c r="E254" s="14">
        <v>61301</v>
      </c>
      <c r="F254" s="1">
        <f t="shared" si="15"/>
        <v>20588.195884583773</v>
      </c>
      <c r="G254" s="1">
        <f t="shared" si="16"/>
        <v>40712.804115416227</v>
      </c>
    </row>
    <row r="255" spans="1:8" x14ac:dyDescent="0.25">
      <c r="A255" s="3">
        <v>52295</v>
      </c>
      <c r="B255" s="10"/>
      <c r="C255" s="14">
        <f t="shared" si="17"/>
        <v>5289777.5583001422</v>
      </c>
      <c r="D255" s="14">
        <f t="shared" si="14"/>
        <v>40554.96128030109</v>
      </c>
      <c r="E255" s="14">
        <v>61301</v>
      </c>
      <c r="F255" s="1">
        <f t="shared" si="15"/>
        <v>20746.03871969891</v>
      </c>
      <c r="G255" s="1">
        <f t="shared" si="16"/>
        <v>40554.96128030109</v>
      </c>
    </row>
    <row r="256" spans="1:8" x14ac:dyDescent="0.25">
      <c r="A256" s="3">
        <v>52326</v>
      </c>
      <c r="B256" s="10"/>
      <c r="C256" s="14">
        <f t="shared" si="17"/>
        <v>5269031.5195804434</v>
      </c>
      <c r="D256" s="14">
        <f t="shared" si="14"/>
        <v>40395.908316783396</v>
      </c>
      <c r="E256" s="14">
        <v>61301</v>
      </c>
      <c r="F256" s="1">
        <f t="shared" si="15"/>
        <v>20905.091683216604</v>
      </c>
      <c r="G256" s="1">
        <f t="shared" si="16"/>
        <v>40395.908316783396</v>
      </c>
    </row>
    <row r="257" spans="1:7" x14ac:dyDescent="0.25">
      <c r="A257" s="3">
        <v>52356</v>
      </c>
      <c r="B257" s="10"/>
      <c r="C257" s="14">
        <f t="shared" si="17"/>
        <v>5248126.427897227</v>
      </c>
      <c r="D257" s="14">
        <f t="shared" si="14"/>
        <v>40235.635947212075</v>
      </c>
      <c r="E257" s="14">
        <v>61301</v>
      </c>
      <c r="F257" s="1">
        <f t="shared" si="15"/>
        <v>21065.364052787925</v>
      </c>
      <c r="G257" s="1">
        <f t="shared" si="16"/>
        <v>40235.635947212075</v>
      </c>
    </row>
    <row r="258" spans="1:7" x14ac:dyDescent="0.25">
      <c r="A258" s="3">
        <v>52387</v>
      </c>
      <c r="B258" s="10"/>
      <c r="C258" s="14">
        <f t="shared" si="17"/>
        <v>5227061.0638444386</v>
      </c>
      <c r="D258" s="14">
        <f t="shared" si="14"/>
        <v>40074.134822807362</v>
      </c>
      <c r="E258" s="14">
        <v>61301</v>
      </c>
      <c r="F258" s="1">
        <f t="shared" si="15"/>
        <v>21226.865177192638</v>
      </c>
      <c r="G258" s="1">
        <f t="shared" si="16"/>
        <v>40074.134822807362</v>
      </c>
    </row>
    <row r="259" spans="1:7" x14ac:dyDescent="0.25">
      <c r="A259" s="3">
        <v>52417</v>
      </c>
      <c r="B259" s="10"/>
      <c r="C259" s="14">
        <f t="shared" si="17"/>
        <v>5205834.1986672459</v>
      </c>
      <c r="D259" s="14">
        <f t="shared" si="14"/>
        <v>39911.395523115549</v>
      </c>
      <c r="E259" s="14">
        <v>61301</v>
      </c>
      <c r="F259" s="1">
        <f t="shared" si="15"/>
        <v>21389.604476884451</v>
      </c>
      <c r="G259" s="1">
        <f t="shared" si="16"/>
        <v>39911.395523115549</v>
      </c>
    </row>
    <row r="260" spans="1:7" x14ac:dyDescent="0.25">
      <c r="A260" s="3">
        <v>52448</v>
      </c>
      <c r="B260" s="10"/>
      <c r="C260" s="14">
        <f t="shared" si="17"/>
        <v>5184444.5941903619</v>
      </c>
      <c r="D260" s="14">
        <f t="shared" si="14"/>
        <v>39747.408555459442</v>
      </c>
      <c r="E260" s="14">
        <v>61301</v>
      </c>
      <c r="F260" s="1">
        <f t="shared" si="15"/>
        <v>21553.591444540558</v>
      </c>
      <c r="G260" s="1">
        <f t="shared" si="16"/>
        <v>39747.408555459442</v>
      </c>
    </row>
    <row r="261" spans="1:7" x14ac:dyDescent="0.25">
      <c r="A261" s="3">
        <v>52479</v>
      </c>
      <c r="B261" s="10"/>
      <c r="C261" s="14">
        <f t="shared" si="17"/>
        <v>5162891.0027458211</v>
      </c>
      <c r="D261" s="14">
        <f t="shared" si="14"/>
        <v>39582.164354384629</v>
      </c>
      <c r="E261" s="14">
        <v>61301</v>
      </c>
      <c r="F261" s="1">
        <f t="shared" si="15"/>
        <v>21718.835645615371</v>
      </c>
      <c r="G261" s="1">
        <f t="shared" si="16"/>
        <v>39582.164354384629</v>
      </c>
    </row>
    <row r="262" spans="1:7" x14ac:dyDescent="0.25">
      <c r="A262" s="3">
        <v>52509</v>
      </c>
      <c r="B262" s="10"/>
      <c r="C262" s="14">
        <f t="shared" si="17"/>
        <v>5141172.167100206</v>
      </c>
      <c r="D262" s="14">
        <f t="shared" si="14"/>
        <v>39415.653281101579</v>
      </c>
      <c r="E262" s="14">
        <v>61301</v>
      </c>
      <c r="F262" s="1">
        <f t="shared" si="15"/>
        <v>21885.346718898421</v>
      </c>
      <c r="G262" s="1">
        <f t="shared" si="16"/>
        <v>39415.653281101579</v>
      </c>
    </row>
    <row r="263" spans="1:7" x14ac:dyDescent="0.25">
      <c r="A263" s="3">
        <v>52540</v>
      </c>
      <c r="B263" s="10"/>
      <c r="C263" s="14">
        <f t="shared" si="17"/>
        <v>5119286.820381308</v>
      </c>
      <c r="D263" s="14">
        <f t="shared" si="14"/>
        <v>39247.86562292336</v>
      </c>
      <c r="E263" s="14">
        <v>61301</v>
      </c>
      <c r="F263" s="1">
        <f t="shared" si="15"/>
        <v>22053.13437707664</v>
      </c>
      <c r="G263" s="1">
        <f t="shared" si="16"/>
        <v>39247.86562292336</v>
      </c>
    </row>
    <row r="264" spans="1:7" x14ac:dyDescent="0.25">
      <c r="A264" s="3">
        <v>52570</v>
      </c>
      <c r="B264" s="10"/>
      <c r="C264" s="14">
        <f t="shared" si="17"/>
        <v>5097233.6860042317</v>
      </c>
      <c r="D264" s="14">
        <f t="shared" ref="D264:D327" si="18">($C$1%*C264)/12</f>
        <v>39078.791592699105</v>
      </c>
      <c r="E264" s="14">
        <v>61301</v>
      </c>
      <c r="F264" s="1">
        <f t="shared" si="15"/>
        <v>22222.208407300895</v>
      </c>
      <c r="G264" s="1">
        <f t="shared" si="16"/>
        <v>39078.791592699105</v>
      </c>
    </row>
    <row r="265" spans="1:7" x14ac:dyDescent="0.25">
      <c r="A265" s="3">
        <v>52601</v>
      </c>
      <c r="B265" s="10"/>
      <c r="C265" s="14">
        <f t="shared" si="17"/>
        <v>5075011.4775969312</v>
      </c>
      <c r="D265" s="14">
        <f t="shared" si="18"/>
        <v>38908.421328243137</v>
      </c>
      <c r="E265" s="14">
        <v>61301</v>
      </c>
      <c r="F265" s="1">
        <f t="shared" si="15"/>
        <v>22392.578671756863</v>
      </c>
      <c r="G265" s="1">
        <f t="shared" si="16"/>
        <v>38908.421328243137</v>
      </c>
    </row>
    <row r="266" spans="1:7" x14ac:dyDescent="0.25">
      <c r="A266" s="3">
        <v>52632</v>
      </c>
      <c r="B266" s="10"/>
      <c r="C266" s="14">
        <f t="shared" si="17"/>
        <v>5052618.898925174</v>
      </c>
      <c r="D266" s="14">
        <f t="shared" si="18"/>
        <v>38736.74489175967</v>
      </c>
      <c r="E266" s="14">
        <v>61301</v>
      </c>
      <c r="F266" s="1">
        <f t="shared" si="15"/>
        <v>22564.25510824033</v>
      </c>
      <c r="G266" s="1">
        <f t="shared" si="16"/>
        <v>38736.74489175967</v>
      </c>
    </row>
    <row r="267" spans="1:7" x14ac:dyDescent="0.25">
      <c r="A267" s="3">
        <v>52661</v>
      </c>
      <c r="B267" s="10"/>
      <c r="C267" s="14">
        <f t="shared" si="17"/>
        <v>5030054.643816934</v>
      </c>
      <c r="D267" s="14">
        <f t="shared" si="18"/>
        <v>38563.752269263161</v>
      </c>
      <c r="E267" s="14">
        <v>61301</v>
      </c>
      <c r="F267" s="1">
        <f t="shared" si="15"/>
        <v>22737.247730736839</v>
      </c>
      <c r="G267" s="1">
        <f t="shared" si="16"/>
        <v>38563.752269263161</v>
      </c>
    </row>
    <row r="268" spans="1:7" x14ac:dyDescent="0.25">
      <c r="A268" s="3">
        <v>52692</v>
      </c>
      <c r="B268" s="10"/>
      <c r="C268" s="14">
        <f t="shared" si="17"/>
        <v>5007317.3960861973</v>
      </c>
      <c r="D268" s="14">
        <f t="shared" si="18"/>
        <v>38389.433369994178</v>
      </c>
      <c r="E268" s="14">
        <v>61301</v>
      </c>
      <c r="F268" s="1">
        <f t="shared" si="15"/>
        <v>22911.566630005822</v>
      </c>
      <c r="G268" s="1">
        <f t="shared" si="16"/>
        <v>38389.433369994178</v>
      </c>
    </row>
    <row r="269" spans="1:7" x14ac:dyDescent="0.25">
      <c r="A269" s="3">
        <v>52722</v>
      </c>
      <c r="B269" s="10"/>
      <c r="C269" s="14">
        <f t="shared" si="17"/>
        <v>4984405.8294561915</v>
      </c>
      <c r="D269" s="14">
        <f t="shared" si="18"/>
        <v>38213.778025830798</v>
      </c>
      <c r="E269" s="14">
        <v>61301</v>
      </c>
      <c r="F269" s="1">
        <f t="shared" si="15"/>
        <v>23087.221974169202</v>
      </c>
      <c r="G269" s="1">
        <f t="shared" si="16"/>
        <v>38213.778025830798</v>
      </c>
    </row>
    <row r="270" spans="1:7" x14ac:dyDescent="0.25">
      <c r="A270" s="3">
        <v>52753</v>
      </c>
      <c r="B270" s="10"/>
      <c r="C270" s="14">
        <f t="shared" si="17"/>
        <v>4961318.6074820226</v>
      </c>
      <c r="D270" s="14">
        <f t="shared" si="18"/>
        <v>38036.775990695511</v>
      </c>
      <c r="E270" s="14">
        <v>61301</v>
      </c>
      <c r="F270" s="1">
        <f t="shared" si="15"/>
        <v>23264.224009304489</v>
      </c>
      <c r="G270" s="1">
        <f t="shared" si="16"/>
        <v>38036.775990695511</v>
      </c>
    </row>
    <row r="271" spans="1:7" x14ac:dyDescent="0.25">
      <c r="A271" s="3">
        <v>52783</v>
      </c>
      <c r="B271" s="10"/>
      <c r="C271" s="14">
        <f t="shared" si="17"/>
        <v>4938054.3834727183</v>
      </c>
      <c r="D271" s="14">
        <f t="shared" si="18"/>
        <v>37858.416939957504</v>
      </c>
      <c r="E271" s="14">
        <v>61301</v>
      </c>
      <c r="F271" s="1">
        <f t="shared" si="15"/>
        <v>23442.583060042496</v>
      </c>
      <c r="G271" s="1">
        <f t="shared" si="16"/>
        <v>37858.416939957504</v>
      </c>
    </row>
    <row r="272" spans="1:7" x14ac:dyDescent="0.25">
      <c r="A272" s="3">
        <v>52814</v>
      </c>
      <c r="B272" s="10"/>
      <c r="C272" s="14">
        <f t="shared" si="17"/>
        <v>4914611.8004126754</v>
      </c>
      <c r="D272" s="14">
        <f t="shared" si="18"/>
        <v>37678.690469830508</v>
      </c>
      <c r="E272" s="14">
        <v>61301</v>
      </c>
      <c r="F272" s="1">
        <f t="shared" si="15"/>
        <v>23622.309530169492</v>
      </c>
      <c r="G272" s="1">
        <f t="shared" si="16"/>
        <v>37678.690469830508</v>
      </c>
    </row>
    <row r="273" spans="1:7" x14ac:dyDescent="0.25">
      <c r="A273" s="3">
        <v>52845</v>
      </c>
      <c r="B273" s="10"/>
      <c r="C273" s="14">
        <f t="shared" si="17"/>
        <v>4890989.4908825057</v>
      </c>
      <c r="D273" s="14">
        <f t="shared" si="18"/>
        <v>37497.586096765874</v>
      </c>
      <c r="E273" s="14">
        <v>61301</v>
      </c>
      <c r="F273" s="1">
        <f t="shared" si="15"/>
        <v>23803.413903234126</v>
      </c>
      <c r="G273" s="1">
        <f t="shared" si="16"/>
        <v>37497.586096765874</v>
      </c>
    </row>
    <row r="274" spans="1:7" x14ac:dyDescent="0.25">
      <c r="A274" s="3">
        <v>52875</v>
      </c>
      <c r="B274" s="10"/>
      <c r="C274" s="14">
        <f t="shared" si="17"/>
        <v>4867186.0769792711</v>
      </c>
      <c r="D274" s="14">
        <f t="shared" si="18"/>
        <v>37315.093256841079</v>
      </c>
      <c r="E274" s="14">
        <v>61301</v>
      </c>
      <c r="F274" s="1">
        <f t="shared" si="15"/>
        <v>23985.906743158921</v>
      </c>
      <c r="G274" s="1">
        <f t="shared" si="16"/>
        <v>37315.093256841079</v>
      </c>
    </row>
    <row r="275" spans="1:7" x14ac:dyDescent="0.25">
      <c r="A275" s="3">
        <v>52906</v>
      </c>
      <c r="B275" s="10"/>
      <c r="C275" s="14">
        <f t="shared" si="17"/>
        <v>4843200.1702361125</v>
      </c>
      <c r="D275" s="14">
        <f t="shared" si="18"/>
        <v>37131.201305143528</v>
      </c>
      <c r="E275" s="14">
        <v>61301</v>
      </c>
      <c r="F275" s="1">
        <f t="shared" si="15"/>
        <v>24169.798694856472</v>
      </c>
      <c r="G275" s="1">
        <f t="shared" si="16"/>
        <v>37131.201305143528</v>
      </c>
    </row>
    <row r="276" spans="1:7" x14ac:dyDescent="0.25">
      <c r="A276" s="3">
        <v>52936</v>
      </c>
      <c r="B276" s="10"/>
      <c r="C276" s="14">
        <f t="shared" si="17"/>
        <v>4819030.3715412561</v>
      </c>
      <c r="D276" s="14">
        <f t="shared" si="18"/>
        <v>36945.899515149627</v>
      </c>
      <c r="E276" s="14">
        <v>61301</v>
      </c>
      <c r="F276" s="1">
        <f t="shared" si="15"/>
        <v>24355.100484850373</v>
      </c>
      <c r="G276" s="1">
        <f t="shared" si="16"/>
        <v>36945.899515149627</v>
      </c>
    </row>
    <row r="277" spans="1:7" x14ac:dyDescent="0.25">
      <c r="A277" s="3">
        <v>52967</v>
      </c>
      <c r="B277" s="10"/>
      <c r="C277" s="14">
        <f t="shared" si="17"/>
        <v>4794675.2710564053</v>
      </c>
      <c r="D277" s="14">
        <f t="shared" si="18"/>
        <v>36759.177078099106</v>
      </c>
      <c r="E277" s="14">
        <v>61301</v>
      </c>
      <c r="F277" s="1">
        <f t="shared" si="15"/>
        <v>24541.822921900894</v>
      </c>
      <c r="G277" s="1">
        <f t="shared" si="16"/>
        <v>36759.177078099106</v>
      </c>
    </row>
    <row r="278" spans="1:7" x14ac:dyDescent="0.25">
      <c r="A278" s="3">
        <v>52998</v>
      </c>
      <c r="B278" s="10"/>
      <c r="C278" s="14">
        <f t="shared" si="17"/>
        <v>4770133.4481345043</v>
      </c>
      <c r="D278" s="14">
        <f t="shared" si="18"/>
        <v>36571.023102364532</v>
      </c>
      <c r="E278" s="14">
        <v>61301</v>
      </c>
      <c r="F278" s="1">
        <f t="shared" si="15"/>
        <v>24729.976897635468</v>
      </c>
      <c r="G278" s="1">
        <f t="shared" si="16"/>
        <v>36571.023102364532</v>
      </c>
    </row>
    <row r="279" spans="1:7" x14ac:dyDescent="0.25">
      <c r="A279" s="3">
        <v>53026</v>
      </c>
      <c r="B279" s="10"/>
      <c r="C279" s="14">
        <f t="shared" si="17"/>
        <v>4745403.4712368688</v>
      </c>
      <c r="D279" s="14">
        <f t="shared" si="18"/>
        <v>36381.426612815994</v>
      </c>
      <c r="E279" s="14">
        <v>61301</v>
      </c>
      <c r="F279" s="1">
        <f t="shared" si="15"/>
        <v>24919.573387184006</v>
      </c>
      <c r="G279" s="1">
        <f t="shared" si="16"/>
        <v>36381.426612815994</v>
      </c>
    </row>
    <row r="280" spans="1:7" x14ac:dyDescent="0.25">
      <c r="A280" s="3">
        <v>53057</v>
      </c>
      <c r="B280" s="10"/>
      <c r="C280" s="14">
        <f t="shared" si="17"/>
        <v>4720483.8978496846</v>
      </c>
      <c r="D280" s="14">
        <f t="shared" si="18"/>
        <v>36190.376550180918</v>
      </c>
      <c r="E280" s="14">
        <v>61301</v>
      </c>
      <c r="F280" s="1">
        <f t="shared" si="15"/>
        <v>25110.623449819082</v>
      </c>
      <c r="G280" s="1">
        <f t="shared" si="16"/>
        <v>36190.376550180918</v>
      </c>
    </row>
    <row r="281" spans="1:7" x14ac:dyDescent="0.25">
      <c r="A281" s="3">
        <v>53087</v>
      </c>
      <c r="B281" s="10"/>
      <c r="C281" s="14">
        <f t="shared" si="17"/>
        <v>4695373.2743998654</v>
      </c>
      <c r="D281" s="14">
        <f t="shared" si="18"/>
        <v>35997.861770398966</v>
      </c>
      <c r="E281" s="14">
        <v>61301</v>
      </c>
      <c r="F281" s="1">
        <f t="shared" si="15"/>
        <v>25303.138229601034</v>
      </c>
      <c r="G281" s="1">
        <f t="shared" si="16"/>
        <v>35997.861770398966</v>
      </c>
    </row>
    <row r="282" spans="1:7" x14ac:dyDescent="0.25">
      <c r="A282" s="3">
        <v>53118</v>
      </c>
      <c r="B282" s="10"/>
      <c r="C282" s="14">
        <f t="shared" si="17"/>
        <v>4670070.1361702643</v>
      </c>
      <c r="D282" s="14">
        <f t="shared" si="18"/>
        <v>35803.871043972023</v>
      </c>
      <c r="E282" s="14">
        <v>61301</v>
      </c>
      <c r="F282" s="1">
        <f t="shared" si="15"/>
        <v>25497.128956027977</v>
      </c>
      <c r="G282" s="1">
        <f t="shared" si="16"/>
        <v>35803.871043972023</v>
      </c>
    </row>
    <row r="283" spans="1:7" x14ac:dyDescent="0.25">
      <c r="A283" s="3">
        <v>53148</v>
      </c>
      <c r="B283" s="10"/>
      <c r="C283" s="14">
        <f t="shared" si="17"/>
        <v>4644573.0072142361</v>
      </c>
      <c r="D283" s="14">
        <f t="shared" si="18"/>
        <v>35608.393055309141</v>
      </c>
      <c r="E283" s="14">
        <v>61301</v>
      </c>
      <c r="F283" s="1">
        <f t="shared" si="15"/>
        <v>25692.606944690859</v>
      </c>
      <c r="G283" s="1">
        <f t="shared" si="16"/>
        <v>35608.393055309141</v>
      </c>
    </row>
    <row r="284" spans="1:7" x14ac:dyDescent="0.25">
      <c r="A284" s="3">
        <v>53179</v>
      </c>
      <c r="B284" s="10"/>
      <c r="C284" s="14">
        <f t="shared" si="17"/>
        <v>4618880.4002695456</v>
      </c>
      <c r="D284" s="14">
        <f t="shared" si="18"/>
        <v>35411.416402066512</v>
      </c>
      <c r="E284" s="14">
        <v>61301</v>
      </c>
      <c r="F284" s="1">
        <f t="shared" si="15"/>
        <v>25889.583597933488</v>
      </c>
      <c r="G284" s="1">
        <f t="shared" si="16"/>
        <v>35411.416402066512</v>
      </c>
    </row>
    <row r="285" spans="1:7" x14ac:dyDescent="0.25">
      <c r="A285" s="3">
        <v>53210</v>
      </c>
      <c r="B285" s="10"/>
      <c r="C285" s="14">
        <f t="shared" si="17"/>
        <v>4592990.8166716117</v>
      </c>
      <c r="D285" s="14">
        <f t="shared" si="18"/>
        <v>35212.929594482361</v>
      </c>
      <c r="E285" s="14">
        <v>61301</v>
      </c>
      <c r="F285" s="1">
        <f t="shared" si="15"/>
        <v>26088.070405517639</v>
      </c>
      <c r="G285" s="1">
        <f t="shared" si="16"/>
        <v>35212.929594482361</v>
      </c>
    </row>
    <row r="286" spans="1:7" x14ac:dyDescent="0.25">
      <c r="A286" s="3">
        <v>53240</v>
      </c>
      <c r="B286" s="10"/>
      <c r="C286" s="14">
        <f t="shared" si="17"/>
        <v>4566902.746266094</v>
      </c>
      <c r="D286" s="14">
        <f t="shared" si="18"/>
        <v>35012.92105470672</v>
      </c>
      <c r="E286" s="14">
        <v>61301</v>
      </c>
      <c r="F286" s="1">
        <f t="shared" si="15"/>
        <v>26288.07894529328</v>
      </c>
      <c r="G286" s="1">
        <f t="shared" si="16"/>
        <v>35012.92105470672</v>
      </c>
    </row>
    <row r="287" spans="1:7" x14ac:dyDescent="0.25">
      <c r="A287" s="3">
        <v>53271</v>
      </c>
      <c r="B287" s="10"/>
      <c r="C287" s="14">
        <f t="shared" si="17"/>
        <v>4540614.6673208009</v>
      </c>
      <c r="D287" s="14">
        <f t="shared" si="18"/>
        <v>34811.37911612614</v>
      </c>
      <c r="E287" s="14">
        <v>61301</v>
      </c>
      <c r="F287" s="1">
        <f t="shared" si="15"/>
        <v>26489.62088387386</v>
      </c>
      <c r="G287" s="1">
        <f t="shared" si="16"/>
        <v>34811.37911612614</v>
      </c>
    </row>
    <row r="288" spans="1:7" x14ac:dyDescent="0.25">
      <c r="A288" s="3">
        <v>53301</v>
      </c>
      <c r="B288" s="10"/>
      <c r="C288" s="14">
        <f t="shared" si="17"/>
        <v>4514125.0464369273</v>
      </c>
      <c r="D288" s="14">
        <f t="shared" si="18"/>
        <v>34608.292022683112</v>
      </c>
      <c r="E288" s="14">
        <v>61301</v>
      </c>
      <c r="F288" s="1">
        <f t="shared" si="15"/>
        <v>26692.707977316888</v>
      </c>
      <c r="G288" s="1">
        <f t="shared" si="16"/>
        <v>34608.292022683112</v>
      </c>
    </row>
    <row r="289" spans="1:7" x14ac:dyDescent="0.25">
      <c r="A289" s="3">
        <v>53332</v>
      </c>
      <c r="B289" s="10"/>
      <c r="C289" s="14">
        <f t="shared" si="17"/>
        <v>4487432.33845961</v>
      </c>
      <c r="D289" s="14">
        <f t="shared" si="18"/>
        <v>34403.647928190345</v>
      </c>
      <c r="E289" s="14">
        <v>61301</v>
      </c>
      <c r="F289" s="1">
        <f t="shared" si="15"/>
        <v>26897.352071809655</v>
      </c>
      <c r="G289" s="1">
        <f t="shared" si="16"/>
        <v>34403.647928190345</v>
      </c>
    </row>
    <row r="290" spans="1:7" x14ac:dyDescent="0.25">
      <c r="A290" s="3">
        <v>53363</v>
      </c>
      <c r="B290" s="10"/>
      <c r="C290" s="14">
        <f t="shared" si="17"/>
        <v>4460534.9863878004</v>
      </c>
      <c r="D290" s="14">
        <f t="shared" si="18"/>
        <v>34197.434895639803</v>
      </c>
      <c r="E290" s="14">
        <v>61301</v>
      </c>
      <c r="F290" s="1">
        <f t="shared" si="15"/>
        <v>27103.565104360197</v>
      </c>
      <c r="G290" s="1">
        <f t="shared" si="16"/>
        <v>34197.434895639803</v>
      </c>
    </row>
    <row r="291" spans="1:7" x14ac:dyDescent="0.25">
      <c r="A291" s="3">
        <v>53391</v>
      </c>
      <c r="B291" s="10"/>
      <c r="C291" s="14">
        <f t="shared" si="17"/>
        <v>4433431.4212834407</v>
      </c>
      <c r="D291" s="14">
        <f t="shared" si="18"/>
        <v>33989.640896506382</v>
      </c>
      <c r="E291" s="14">
        <v>61301</v>
      </c>
      <c r="F291" s="1">
        <f t="shared" si="15"/>
        <v>27311.359103493618</v>
      </c>
      <c r="G291" s="1">
        <f t="shared" si="16"/>
        <v>33989.640896506382</v>
      </c>
    </row>
    <row r="292" spans="1:7" x14ac:dyDescent="0.25">
      <c r="A292" s="3">
        <v>53422</v>
      </c>
      <c r="B292" s="10"/>
      <c r="C292" s="14">
        <f t="shared" si="17"/>
        <v>4406120.0621799473</v>
      </c>
      <c r="D292" s="14">
        <f t="shared" si="18"/>
        <v>33780.253810046263</v>
      </c>
      <c r="E292" s="14">
        <v>61301</v>
      </c>
      <c r="F292" s="1">
        <f t="shared" si="15"/>
        <v>27520.746189953737</v>
      </c>
      <c r="G292" s="1">
        <f t="shared" si="16"/>
        <v>33780.253810046263</v>
      </c>
    </row>
    <row r="293" spans="1:7" x14ac:dyDescent="0.25">
      <c r="A293" s="3">
        <v>53452</v>
      </c>
      <c r="B293" s="10"/>
      <c r="C293" s="14">
        <f t="shared" si="17"/>
        <v>4378599.3159899935</v>
      </c>
      <c r="D293" s="14">
        <f t="shared" si="18"/>
        <v>33569.261422589952</v>
      </c>
      <c r="E293" s="14">
        <v>61301</v>
      </c>
      <c r="F293" s="1">
        <f t="shared" si="15"/>
        <v>27731.738577410048</v>
      </c>
      <c r="G293" s="1">
        <f t="shared" si="16"/>
        <v>33569.261422589952</v>
      </c>
    </row>
    <row r="294" spans="1:7" x14ac:dyDescent="0.25">
      <c r="A294" s="3">
        <v>53483</v>
      </c>
      <c r="B294" s="10"/>
      <c r="C294" s="14">
        <f t="shared" si="17"/>
        <v>4350867.5774125839</v>
      </c>
      <c r="D294" s="14">
        <f t="shared" si="18"/>
        <v>33356.651426829812</v>
      </c>
      <c r="E294" s="14">
        <v>61301</v>
      </c>
      <c r="F294" s="1">
        <f t="shared" si="15"/>
        <v>27944.348573170188</v>
      </c>
      <c r="G294" s="1">
        <f t="shared" si="16"/>
        <v>33356.651426829812</v>
      </c>
    </row>
    <row r="295" spans="1:7" x14ac:dyDescent="0.25">
      <c r="A295" s="3">
        <v>53513</v>
      </c>
      <c r="B295" s="10"/>
      <c r="C295" s="14">
        <f t="shared" si="17"/>
        <v>4322923.2288394133</v>
      </c>
      <c r="D295" s="14">
        <f t="shared" si="18"/>
        <v>33142.411421102166</v>
      </c>
      <c r="E295" s="14">
        <v>61301</v>
      </c>
      <c r="F295" s="1">
        <f t="shared" si="15"/>
        <v>28158.588578897834</v>
      </c>
      <c r="G295" s="1">
        <f t="shared" si="16"/>
        <v>33142.411421102166</v>
      </c>
    </row>
    <row r="296" spans="1:7" x14ac:dyDescent="0.25">
      <c r="A296" s="3">
        <v>53544</v>
      </c>
      <c r="B296" s="10"/>
      <c r="C296" s="14">
        <f t="shared" si="17"/>
        <v>4294764.6402605157</v>
      </c>
      <c r="D296" s="14">
        <f t="shared" si="18"/>
        <v>32926.528908663953</v>
      </c>
      <c r="E296" s="14">
        <v>61301</v>
      </c>
      <c r="F296" s="1">
        <f t="shared" si="15"/>
        <v>28374.471091336047</v>
      </c>
      <c r="G296" s="1">
        <f t="shared" si="16"/>
        <v>32926.528908663953</v>
      </c>
    </row>
    <row r="297" spans="1:7" x14ac:dyDescent="0.25">
      <c r="A297" s="3">
        <v>53575</v>
      </c>
      <c r="B297" s="10"/>
      <c r="C297" s="14">
        <f t="shared" si="17"/>
        <v>4266390.1691691801</v>
      </c>
      <c r="D297" s="14">
        <f t="shared" si="18"/>
        <v>32708.991296963712</v>
      </c>
      <c r="E297" s="14">
        <v>61301</v>
      </c>
      <c r="F297" s="1">
        <f t="shared" si="15"/>
        <v>28592.008703036288</v>
      </c>
      <c r="G297" s="1">
        <f t="shared" si="16"/>
        <v>32708.991296963712</v>
      </c>
    </row>
    <row r="298" spans="1:7" x14ac:dyDescent="0.25">
      <c r="A298" s="3">
        <v>53605</v>
      </c>
      <c r="B298" s="10"/>
      <c r="C298" s="14">
        <f t="shared" si="17"/>
        <v>4237798.1604661439</v>
      </c>
      <c r="D298" s="14">
        <f t="shared" si="18"/>
        <v>32489.785896907106</v>
      </c>
      <c r="E298" s="14">
        <v>61301</v>
      </c>
      <c r="F298" s="1">
        <f t="shared" si="15"/>
        <v>28811.214103092894</v>
      </c>
      <c r="G298" s="1">
        <f t="shared" si="16"/>
        <v>32489.785896907106</v>
      </c>
    </row>
    <row r="299" spans="1:7" x14ac:dyDescent="0.25">
      <c r="A299" s="3">
        <v>53636</v>
      </c>
      <c r="B299" s="10"/>
      <c r="C299" s="14">
        <f t="shared" si="17"/>
        <v>4208986.9463630514</v>
      </c>
      <c r="D299" s="14">
        <f t="shared" si="18"/>
        <v>32268.899922116729</v>
      </c>
      <c r="E299" s="14">
        <v>61301</v>
      </c>
      <c r="F299" s="1">
        <f t="shared" si="15"/>
        <v>29032.100077883271</v>
      </c>
      <c r="G299" s="1">
        <f t="shared" si="16"/>
        <v>32268.899922116729</v>
      </c>
    </row>
    <row r="300" spans="1:7" x14ac:dyDescent="0.25">
      <c r="A300" s="3">
        <v>53666</v>
      </c>
      <c r="B300" s="10"/>
      <c r="C300" s="14">
        <f t="shared" si="17"/>
        <v>4179954.8462851681</v>
      </c>
      <c r="D300" s="14">
        <f t="shared" si="18"/>
        <v>32046.320488186288</v>
      </c>
      <c r="E300" s="14">
        <v>61301</v>
      </c>
      <c r="F300" s="1">
        <f t="shared" si="15"/>
        <v>29254.679511813712</v>
      </c>
      <c r="G300" s="1">
        <f t="shared" si="16"/>
        <v>32046.320488186288</v>
      </c>
    </row>
    <row r="301" spans="1:7" x14ac:dyDescent="0.25">
      <c r="A301" s="3">
        <v>53697</v>
      </c>
      <c r="B301" s="10"/>
      <c r="C301" s="14">
        <f t="shared" si="17"/>
        <v>4150700.1667733542</v>
      </c>
      <c r="D301" s="14">
        <f t="shared" si="18"/>
        <v>31822.034611929048</v>
      </c>
      <c r="E301" s="14">
        <v>61301</v>
      </c>
      <c r="F301" s="1">
        <f t="shared" ref="F301:F364" si="19">E301-D301</f>
        <v>29478.965388070952</v>
      </c>
      <c r="G301" s="1">
        <f t="shared" ref="G301:G364" si="20">D301</f>
        <v>31822.034611929048</v>
      </c>
    </row>
    <row r="302" spans="1:7" x14ac:dyDescent="0.25">
      <c r="A302" s="3">
        <v>53728</v>
      </c>
      <c r="B302" s="10"/>
      <c r="C302" s="14">
        <f t="shared" ref="C302:C365" si="21">C301-F301-H302</f>
        <v>4121221.2013852834</v>
      </c>
      <c r="D302" s="14">
        <f t="shared" si="18"/>
        <v>31596.029210620505</v>
      </c>
      <c r="E302" s="14">
        <v>61301</v>
      </c>
      <c r="F302" s="1">
        <f t="shared" si="19"/>
        <v>29704.970789379495</v>
      </c>
      <c r="G302" s="1">
        <f t="shared" si="20"/>
        <v>31596.029210620505</v>
      </c>
    </row>
    <row r="303" spans="1:7" x14ac:dyDescent="0.25">
      <c r="A303" s="3">
        <v>53756</v>
      </c>
      <c r="B303" s="10"/>
      <c r="C303" s="14">
        <f t="shared" si="21"/>
        <v>4091516.2305959039</v>
      </c>
      <c r="D303" s="14">
        <f t="shared" si="18"/>
        <v>31368.29110123526</v>
      </c>
      <c r="E303" s="14">
        <v>61301</v>
      </c>
      <c r="F303" s="1">
        <f t="shared" si="19"/>
        <v>29932.70889876474</v>
      </c>
      <c r="G303" s="1">
        <f t="shared" si="20"/>
        <v>31368.29110123526</v>
      </c>
    </row>
    <row r="304" spans="1:7" x14ac:dyDescent="0.25">
      <c r="A304" s="3">
        <v>53787</v>
      </c>
      <c r="B304" s="10"/>
      <c r="C304" s="14">
        <f t="shared" si="21"/>
        <v>4061583.5216971394</v>
      </c>
      <c r="D304" s="14">
        <f t="shared" si="18"/>
        <v>31138.806999678069</v>
      </c>
      <c r="E304" s="14">
        <v>61301</v>
      </c>
      <c r="F304" s="1">
        <f t="shared" si="19"/>
        <v>30162.193000321931</v>
      </c>
      <c r="G304" s="1">
        <f t="shared" si="20"/>
        <v>31138.806999678069</v>
      </c>
    </row>
    <row r="305" spans="1:7" x14ac:dyDescent="0.25">
      <c r="A305" s="3">
        <v>53817</v>
      </c>
      <c r="B305" s="10"/>
      <c r="C305" s="14">
        <f t="shared" si="21"/>
        <v>4031421.3286968176</v>
      </c>
      <c r="D305" s="14">
        <f t="shared" si="18"/>
        <v>30907.563520008935</v>
      </c>
      <c r="E305" s="14">
        <v>61301</v>
      </c>
      <c r="F305" s="1">
        <f t="shared" si="19"/>
        <v>30393.436479991065</v>
      </c>
      <c r="G305" s="1">
        <f t="shared" si="20"/>
        <v>30907.563520008935</v>
      </c>
    </row>
    <row r="306" spans="1:7" x14ac:dyDescent="0.25">
      <c r="A306" s="3">
        <v>53848</v>
      </c>
      <c r="B306" s="10"/>
      <c r="C306" s="14">
        <f t="shared" si="21"/>
        <v>4001027.8922168268</v>
      </c>
      <c r="D306" s="14">
        <f t="shared" si="18"/>
        <v>30674.54717366234</v>
      </c>
      <c r="E306" s="14">
        <v>61301</v>
      </c>
      <c r="F306" s="1">
        <f t="shared" si="19"/>
        <v>30626.45282633766</v>
      </c>
      <c r="G306" s="1">
        <f t="shared" si="20"/>
        <v>30674.54717366234</v>
      </c>
    </row>
    <row r="307" spans="1:7" x14ac:dyDescent="0.25">
      <c r="A307" s="3">
        <v>53878</v>
      </c>
      <c r="B307" s="10"/>
      <c r="C307" s="14">
        <f t="shared" si="21"/>
        <v>3970401.4393904889</v>
      </c>
      <c r="D307" s="14">
        <f t="shared" si="18"/>
        <v>30439.744368660413</v>
      </c>
      <c r="E307" s="14">
        <v>61301</v>
      </c>
      <c r="F307" s="1">
        <f t="shared" si="19"/>
        <v>30861.255631339587</v>
      </c>
      <c r="G307" s="1">
        <f t="shared" si="20"/>
        <v>30439.744368660413</v>
      </c>
    </row>
    <row r="308" spans="1:7" x14ac:dyDescent="0.25">
      <c r="A308" s="3">
        <v>53909</v>
      </c>
      <c r="B308" s="10"/>
      <c r="C308" s="14">
        <f t="shared" si="21"/>
        <v>3939540.1837591492</v>
      </c>
      <c r="D308" s="14">
        <f t="shared" si="18"/>
        <v>30203.141408820142</v>
      </c>
      <c r="E308" s="14">
        <v>61301</v>
      </c>
      <c r="F308" s="1">
        <f t="shared" si="19"/>
        <v>31097.858591179858</v>
      </c>
      <c r="G308" s="1">
        <f t="shared" si="20"/>
        <v>30203.141408820142</v>
      </c>
    </row>
    <row r="309" spans="1:7" x14ac:dyDescent="0.25">
      <c r="A309" s="3">
        <v>53940</v>
      </c>
      <c r="B309" s="10"/>
      <c r="C309" s="14">
        <f t="shared" si="21"/>
        <v>3908442.3251679693</v>
      </c>
      <c r="D309" s="14">
        <f t="shared" si="18"/>
        <v>29964.724492954429</v>
      </c>
      <c r="E309" s="14">
        <v>61301</v>
      </c>
      <c r="F309" s="1">
        <f t="shared" si="19"/>
        <v>31336.275507045571</v>
      </c>
      <c r="G309" s="1">
        <f t="shared" si="20"/>
        <v>29964.724492954429</v>
      </c>
    </row>
    <row r="310" spans="1:7" x14ac:dyDescent="0.25">
      <c r="A310" s="3">
        <v>53970</v>
      </c>
      <c r="B310" s="10"/>
      <c r="C310" s="14">
        <f t="shared" si="21"/>
        <v>3877106.0496609239</v>
      </c>
      <c r="D310" s="14">
        <f t="shared" si="18"/>
        <v>29724.479714067082</v>
      </c>
      <c r="E310" s="14">
        <v>61301</v>
      </c>
      <c r="F310" s="1">
        <f t="shared" si="19"/>
        <v>31576.520285932918</v>
      </c>
      <c r="G310" s="1">
        <f t="shared" si="20"/>
        <v>29724.479714067082</v>
      </c>
    </row>
    <row r="311" spans="1:7" x14ac:dyDescent="0.25">
      <c r="A311" s="3">
        <v>54001</v>
      </c>
      <c r="B311" s="10"/>
      <c r="C311" s="14">
        <f t="shared" si="21"/>
        <v>3845529.5293749911</v>
      </c>
      <c r="D311" s="14">
        <f t="shared" si="18"/>
        <v>29482.393058541598</v>
      </c>
      <c r="E311" s="14">
        <v>61301</v>
      </c>
      <c r="F311" s="1">
        <f t="shared" si="19"/>
        <v>31818.606941458402</v>
      </c>
      <c r="G311" s="1">
        <f t="shared" si="20"/>
        <v>29482.393058541598</v>
      </c>
    </row>
    <row r="312" spans="1:7" x14ac:dyDescent="0.25">
      <c r="A312" s="3">
        <v>54031</v>
      </c>
      <c r="B312" s="10"/>
      <c r="C312" s="14">
        <f t="shared" si="21"/>
        <v>3813710.9224335328</v>
      </c>
      <c r="D312" s="14">
        <f t="shared" si="18"/>
        <v>29238.450405323751</v>
      </c>
      <c r="E312" s="14">
        <v>61301</v>
      </c>
      <c r="F312" s="1">
        <f t="shared" si="19"/>
        <v>32062.549594676249</v>
      </c>
      <c r="G312" s="1">
        <f t="shared" si="20"/>
        <v>29238.450405323751</v>
      </c>
    </row>
    <row r="313" spans="1:7" x14ac:dyDescent="0.25">
      <c r="A313" s="3">
        <v>54062</v>
      </c>
      <c r="B313" s="10"/>
      <c r="C313" s="14">
        <f t="shared" si="21"/>
        <v>3781648.3728388567</v>
      </c>
      <c r="D313" s="14">
        <f t="shared" si="18"/>
        <v>28992.6375250979</v>
      </c>
      <c r="E313" s="14">
        <v>61301</v>
      </c>
      <c r="F313" s="1">
        <f t="shared" si="19"/>
        <v>32308.3624749021</v>
      </c>
      <c r="G313" s="1">
        <f t="shared" si="20"/>
        <v>28992.6375250979</v>
      </c>
    </row>
    <row r="314" spans="1:7" x14ac:dyDescent="0.25">
      <c r="A314" s="3">
        <v>54093</v>
      </c>
      <c r="B314" s="10"/>
      <c r="C314" s="14">
        <f t="shared" si="21"/>
        <v>3749340.0103639546</v>
      </c>
      <c r="D314" s="14">
        <f t="shared" si="18"/>
        <v>28744.940079456985</v>
      </c>
      <c r="E314" s="14">
        <v>61301</v>
      </c>
      <c r="F314" s="1">
        <f t="shared" si="19"/>
        <v>32556.059920543015</v>
      </c>
      <c r="G314" s="1">
        <f t="shared" si="20"/>
        <v>28744.940079456985</v>
      </c>
    </row>
    <row r="315" spans="1:7" x14ac:dyDescent="0.25">
      <c r="A315" s="3">
        <v>54122</v>
      </c>
      <c r="B315" s="10"/>
      <c r="C315" s="14">
        <f t="shared" si="21"/>
        <v>3716783.9504434117</v>
      </c>
      <c r="D315" s="14">
        <f t="shared" si="18"/>
        <v>28495.343620066156</v>
      </c>
      <c r="E315" s="14">
        <v>61301</v>
      </c>
      <c r="F315" s="1">
        <f t="shared" si="19"/>
        <v>32805.656379933847</v>
      </c>
      <c r="G315" s="1">
        <f t="shared" si="20"/>
        <v>28495.343620066156</v>
      </c>
    </row>
    <row r="316" spans="1:7" x14ac:dyDescent="0.25">
      <c r="A316" s="3">
        <v>54153</v>
      </c>
      <c r="B316" s="10"/>
      <c r="C316" s="14">
        <f t="shared" si="21"/>
        <v>3683978.2940634778</v>
      </c>
      <c r="D316" s="14">
        <f t="shared" si="18"/>
        <v>28243.833587819998</v>
      </c>
      <c r="E316" s="14">
        <v>61301</v>
      </c>
      <c r="F316" s="1">
        <f t="shared" si="19"/>
        <v>33057.166412179999</v>
      </c>
      <c r="G316" s="1">
        <f t="shared" si="20"/>
        <v>28243.833587819998</v>
      </c>
    </row>
    <row r="317" spans="1:7" x14ac:dyDescent="0.25">
      <c r="A317" s="3">
        <v>54183</v>
      </c>
      <c r="B317" s="10"/>
      <c r="C317" s="14">
        <f t="shared" si="21"/>
        <v>3650921.127651298</v>
      </c>
      <c r="D317" s="14">
        <f t="shared" si="18"/>
        <v>27990.395311993285</v>
      </c>
      <c r="E317" s="14">
        <v>61301</v>
      </c>
      <c r="F317" s="1">
        <f t="shared" si="19"/>
        <v>33310.604688006715</v>
      </c>
      <c r="G317" s="1">
        <f t="shared" si="20"/>
        <v>27990.395311993285</v>
      </c>
    </row>
    <row r="318" spans="1:7" x14ac:dyDescent="0.25">
      <c r="A318" s="3">
        <v>54214</v>
      </c>
      <c r="B318" s="10"/>
      <c r="C318" s="14">
        <f t="shared" si="21"/>
        <v>3617610.522963291</v>
      </c>
      <c r="D318" s="14">
        <f t="shared" si="18"/>
        <v>27735.014009385228</v>
      </c>
      <c r="E318" s="14">
        <v>61301</v>
      </c>
      <c r="F318" s="1">
        <f t="shared" si="19"/>
        <v>33565.985990614776</v>
      </c>
      <c r="G318" s="1">
        <f t="shared" si="20"/>
        <v>27735.014009385228</v>
      </c>
    </row>
    <row r="319" spans="1:7" x14ac:dyDescent="0.25">
      <c r="A319" s="3">
        <v>54244</v>
      </c>
      <c r="B319" s="10"/>
      <c r="C319" s="14">
        <f t="shared" si="21"/>
        <v>3584044.5369726764</v>
      </c>
      <c r="D319" s="14">
        <f t="shared" si="18"/>
        <v>27477.674783457187</v>
      </c>
      <c r="E319" s="14">
        <v>61301</v>
      </c>
      <c r="F319" s="1">
        <f t="shared" si="19"/>
        <v>33823.325216542813</v>
      </c>
      <c r="G319" s="1">
        <f t="shared" si="20"/>
        <v>27477.674783457187</v>
      </c>
    </row>
    <row r="320" spans="1:7" x14ac:dyDescent="0.25">
      <c r="A320" s="3">
        <v>54275</v>
      </c>
      <c r="B320" s="10"/>
      <c r="C320" s="14">
        <f t="shared" si="21"/>
        <v>3550221.2117561335</v>
      </c>
      <c r="D320" s="14">
        <f t="shared" si="18"/>
        <v>27218.36262346369</v>
      </c>
      <c r="E320" s="14">
        <v>61301</v>
      </c>
      <c r="F320" s="1">
        <f t="shared" si="19"/>
        <v>34082.63737653631</v>
      </c>
      <c r="G320" s="1">
        <f t="shared" si="20"/>
        <v>27218.36262346369</v>
      </c>
    </row>
    <row r="321" spans="1:7" x14ac:dyDescent="0.25">
      <c r="A321" s="3">
        <v>54306</v>
      </c>
      <c r="B321" s="10"/>
      <c r="C321" s="14">
        <f t="shared" si="21"/>
        <v>3516138.5743795973</v>
      </c>
      <c r="D321" s="14">
        <f t="shared" si="18"/>
        <v>26957.062403576914</v>
      </c>
      <c r="E321" s="14">
        <v>61301</v>
      </c>
      <c r="F321" s="1">
        <f t="shared" si="19"/>
        <v>34343.937596423086</v>
      </c>
      <c r="G321" s="1">
        <f t="shared" si="20"/>
        <v>26957.062403576914</v>
      </c>
    </row>
    <row r="322" spans="1:7" x14ac:dyDescent="0.25">
      <c r="A322" s="3">
        <v>54336</v>
      </c>
      <c r="B322" s="10"/>
      <c r="C322" s="14">
        <f t="shared" si="21"/>
        <v>3481794.6367831742</v>
      </c>
      <c r="D322" s="14">
        <f t="shared" si="18"/>
        <v>26693.758882004335</v>
      </c>
      <c r="E322" s="14">
        <v>61301</v>
      </c>
      <c r="F322" s="1">
        <f t="shared" si="19"/>
        <v>34607.241117995669</v>
      </c>
      <c r="G322" s="1">
        <f t="shared" si="20"/>
        <v>26693.758882004335</v>
      </c>
    </row>
    <row r="323" spans="1:7" x14ac:dyDescent="0.25">
      <c r="A323" s="3">
        <v>54367</v>
      </c>
      <c r="B323" s="10"/>
      <c r="C323" s="14">
        <f t="shared" si="21"/>
        <v>3447187.3956651785</v>
      </c>
      <c r="D323" s="14">
        <f t="shared" si="18"/>
        <v>26428.436700099701</v>
      </c>
      <c r="E323" s="14">
        <v>61301</v>
      </c>
      <c r="F323" s="1">
        <f t="shared" si="19"/>
        <v>34872.563299900299</v>
      </c>
      <c r="G323" s="1">
        <f t="shared" si="20"/>
        <v>26428.436700099701</v>
      </c>
    </row>
    <row r="324" spans="1:7" x14ac:dyDescent="0.25">
      <c r="A324" s="3">
        <v>54397</v>
      </c>
      <c r="B324" s="10"/>
      <c r="C324" s="14">
        <f t="shared" si="21"/>
        <v>3412314.8323652782</v>
      </c>
      <c r="D324" s="14">
        <f t="shared" si="18"/>
        <v>26161.080381467134</v>
      </c>
      <c r="E324" s="14">
        <v>61301</v>
      </c>
      <c r="F324" s="1">
        <f t="shared" si="19"/>
        <v>35139.919618532862</v>
      </c>
      <c r="G324" s="1">
        <f t="shared" si="20"/>
        <v>26161.080381467134</v>
      </c>
    </row>
    <row r="325" spans="1:7" x14ac:dyDescent="0.25">
      <c r="A325" s="3">
        <v>54428</v>
      </c>
      <c r="B325" s="10"/>
      <c r="C325" s="14">
        <f t="shared" si="21"/>
        <v>3377174.9127467452</v>
      </c>
      <c r="D325" s="14">
        <f t="shared" si="18"/>
        <v>25891.674331058381</v>
      </c>
      <c r="E325" s="14">
        <v>61301</v>
      </c>
      <c r="F325" s="1">
        <f t="shared" si="19"/>
        <v>35409.325668941616</v>
      </c>
      <c r="G325" s="1">
        <f t="shared" si="20"/>
        <v>25891.674331058381</v>
      </c>
    </row>
    <row r="326" spans="1:7" x14ac:dyDescent="0.25">
      <c r="A326" s="3">
        <v>54459</v>
      </c>
      <c r="B326" s="10"/>
      <c r="C326" s="14">
        <f t="shared" si="21"/>
        <v>3341765.5870778034</v>
      </c>
      <c r="D326" s="14">
        <f t="shared" si="18"/>
        <v>25620.202834263157</v>
      </c>
      <c r="E326" s="14">
        <v>61301</v>
      </c>
      <c r="F326" s="1">
        <f t="shared" si="19"/>
        <v>35680.797165736847</v>
      </c>
      <c r="G326" s="1">
        <f t="shared" si="20"/>
        <v>25620.202834263157</v>
      </c>
    </row>
    <row r="327" spans="1:7" x14ac:dyDescent="0.25">
      <c r="A327" s="3">
        <v>54487</v>
      </c>
      <c r="B327" s="10"/>
      <c r="C327" s="14">
        <f t="shared" si="21"/>
        <v>3306084.7899120664</v>
      </c>
      <c r="D327" s="14">
        <f t="shared" si="18"/>
        <v>25346.650055992508</v>
      </c>
      <c r="E327" s="14">
        <v>61301</v>
      </c>
      <c r="F327" s="1">
        <f t="shared" si="19"/>
        <v>35954.349944007496</v>
      </c>
      <c r="G327" s="1">
        <f t="shared" si="20"/>
        <v>25346.650055992508</v>
      </c>
    </row>
    <row r="328" spans="1:7" x14ac:dyDescent="0.25">
      <c r="A328" s="3">
        <v>54518</v>
      </c>
      <c r="B328" s="10"/>
      <c r="C328" s="14">
        <f t="shared" si="21"/>
        <v>3270130.4399680588</v>
      </c>
      <c r="D328" s="14">
        <f t="shared" ref="D328:D391" si="22">($C$1%*C328)/12</f>
        <v>25071.000039755119</v>
      </c>
      <c r="E328" s="14">
        <v>61301</v>
      </c>
      <c r="F328" s="1">
        <f t="shared" si="19"/>
        <v>36229.999960244881</v>
      </c>
      <c r="G328" s="1">
        <f t="shared" si="20"/>
        <v>25071.000039755119</v>
      </c>
    </row>
    <row r="329" spans="1:7" x14ac:dyDescent="0.25">
      <c r="A329" s="3">
        <v>54548</v>
      </c>
      <c r="B329" s="10"/>
      <c r="C329" s="14">
        <f t="shared" si="21"/>
        <v>3233900.4400078137</v>
      </c>
      <c r="D329" s="14">
        <f t="shared" si="22"/>
        <v>24793.236706726573</v>
      </c>
      <c r="E329" s="14">
        <v>61301</v>
      </c>
      <c r="F329" s="1">
        <f t="shared" si="19"/>
        <v>36507.763293273427</v>
      </c>
      <c r="G329" s="1">
        <f t="shared" si="20"/>
        <v>24793.236706726573</v>
      </c>
    </row>
    <row r="330" spans="1:7" x14ac:dyDescent="0.25">
      <c r="A330" s="3">
        <v>54579</v>
      </c>
      <c r="B330" s="10"/>
      <c r="C330" s="14">
        <f t="shared" si="21"/>
        <v>3197392.6767145405</v>
      </c>
      <c r="D330" s="14">
        <f t="shared" si="22"/>
        <v>24513.343854811475</v>
      </c>
      <c r="E330" s="14">
        <v>61301</v>
      </c>
      <c r="F330" s="1">
        <f t="shared" si="19"/>
        <v>36787.656145188521</v>
      </c>
      <c r="G330" s="1">
        <f t="shared" si="20"/>
        <v>24513.343854811475</v>
      </c>
    </row>
    <row r="331" spans="1:7" x14ac:dyDescent="0.25">
      <c r="A331" s="3">
        <v>54609</v>
      </c>
      <c r="B331" s="10"/>
      <c r="C331" s="14">
        <f t="shared" si="21"/>
        <v>3160605.020569352</v>
      </c>
      <c r="D331" s="14">
        <f t="shared" si="22"/>
        <v>24231.305157698367</v>
      </c>
      <c r="E331" s="14">
        <v>61301</v>
      </c>
      <c r="F331" s="1">
        <f t="shared" si="19"/>
        <v>37069.694842301629</v>
      </c>
      <c r="G331" s="1">
        <f t="shared" si="20"/>
        <v>24231.305157698367</v>
      </c>
    </row>
    <row r="332" spans="1:7" x14ac:dyDescent="0.25">
      <c r="A332" s="3">
        <v>54640</v>
      </c>
      <c r="B332" s="10"/>
      <c r="C332" s="14">
        <f t="shared" si="21"/>
        <v>3123535.3257270502</v>
      </c>
      <c r="D332" s="14">
        <f t="shared" si="22"/>
        <v>23947.104163907385</v>
      </c>
      <c r="E332" s="14">
        <v>61301</v>
      </c>
      <c r="F332" s="1">
        <f t="shared" si="19"/>
        <v>37353.895836092619</v>
      </c>
      <c r="G332" s="1">
        <f t="shared" si="20"/>
        <v>23947.104163907385</v>
      </c>
    </row>
    <row r="333" spans="1:7" x14ac:dyDescent="0.25">
      <c r="A333" s="3">
        <v>54671</v>
      </c>
      <c r="B333" s="10"/>
      <c r="C333" s="14">
        <f t="shared" si="21"/>
        <v>3086181.4298909577</v>
      </c>
      <c r="D333" s="14">
        <f t="shared" si="22"/>
        <v>23660.724295830674</v>
      </c>
      <c r="E333" s="14">
        <v>61301</v>
      </c>
      <c r="F333" s="1">
        <f t="shared" si="19"/>
        <v>37640.275704169326</v>
      </c>
      <c r="G333" s="1">
        <f t="shared" si="20"/>
        <v>23660.724295830674</v>
      </c>
    </row>
    <row r="334" spans="1:7" x14ac:dyDescent="0.25">
      <c r="A334" s="3">
        <v>54701</v>
      </c>
      <c r="B334" s="10"/>
      <c r="C334" s="14">
        <f t="shared" si="21"/>
        <v>3048541.1541867885</v>
      </c>
      <c r="D334" s="14">
        <f t="shared" si="22"/>
        <v>23372.148848765381</v>
      </c>
      <c r="E334" s="14">
        <v>61301</v>
      </c>
      <c r="F334" s="1">
        <f t="shared" si="19"/>
        <v>37928.851151234616</v>
      </c>
      <c r="G334" s="1">
        <f t="shared" si="20"/>
        <v>23372.148848765381</v>
      </c>
    </row>
    <row r="335" spans="1:7" x14ac:dyDescent="0.25">
      <c r="A335" s="3">
        <v>54732</v>
      </c>
      <c r="B335" s="10"/>
      <c r="C335" s="14">
        <f t="shared" si="21"/>
        <v>3010612.303035554</v>
      </c>
      <c r="D335" s="14">
        <f t="shared" si="22"/>
        <v>23081.360989939247</v>
      </c>
      <c r="E335" s="14">
        <v>61301</v>
      </c>
      <c r="F335" s="1">
        <f t="shared" si="19"/>
        <v>38219.639010060753</v>
      </c>
      <c r="G335" s="1">
        <f t="shared" si="20"/>
        <v>23081.360989939247</v>
      </c>
    </row>
    <row r="336" spans="1:7" x14ac:dyDescent="0.25">
      <c r="A336" s="3">
        <v>54762</v>
      </c>
      <c r="B336" s="10"/>
      <c r="C336" s="14">
        <f t="shared" si="21"/>
        <v>2972392.6640254934</v>
      </c>
      <c r="D336" s="14">
        <f t="shared" si="22"/>
        <v>22788.343757528783</v>
      </c>
      <c r="E336" s="14">
        <v>61301</v>
      </c>
      <c r="F336" s="1">
        <f t="shared" si="19"/>
        <v>38512.656242471217</v>
      </c>
      <c r="G336" s="1">
        <f t="shared" si="20"/>
        <v>22788.343757528783</v>
      </c>
    </row>
    <row r="337" spans="1:7" x14ac:dyDescent="0.25">
      <c r="A337" s="3">
        <v>54793</v>
      </c>
      <c r="B337" s="10"/>
      <c r="C337" s="14">
        <f t="shared" si="21"/>
        <v>2933880.0077830222</v>
      </c>
      <c r="D337" s="14">
        <f t="shared" si="22"/>
        <v>22493.080059669839</v>
      </c>
      <c r="E337" s="14">
        <v>61301</v>
      </c>
      <c r="F337" s="1">
        <f t="shared" si="19"/>
        <v>38807.919940330161</v>
      </c>
      <c r="G337" s="1">
        <f t="shared" si="20"/>
        <v>22493.080059669839</v>
      </c>
    </row>
    <row r="338" spans="1:7" x14ac:dyDescent="0.25">
      <c r="A338" s="3">
        <v>54824</v>
      </c>
      <c r="B338" s="10"/>
      <c r="C338" s="14">
        <f t="shared" si="21"/>
        <v>2895072.0878426922</v>
      </c>
      <c r="D338" s="14">
        <f t="shared" si="22"/>
        <v>22195.552673460639</v>
      </c>
      <c r="E338" s="14">
        <v>61301</v>
      </c>
      <c r="F338" s="1">
        <f t="shared" si="19"/>
        <v>39105.447326539361</v>
      </c>
      <c r="G338" s="1">
        <f t="shared" si="20"/>
        <v>22195.552673460639</v>
      </c>
    </row>
    <row r="339" spans="1:7" x14ac:dyDescent="0.25">
      <c r="A339" s="3">
        <v>54852</v>
      </c>
      <c r="B339" s="10"/>
      <c r="C339" s="14">
        <f t="shared" si="21"/>
        <v>2855966.6405161526</v>
      </c>
      <c r="D339" s="14">
        <f t="shared" si="22"/>
        <v>21895.744243957171</v>
      </c>
      <c r="E339" s="14">
        <v>61301</v>
      </c>
      <c r="F339" s="1">
        <f t="shared" si="19"/>
        <v>39405.255756042825</v>
      </c>
      <c r="G339" s="1">
        <f t="shared" si="20"/>
        <v>21895.744243957171</v>
      </c>
    </row>
    <row r="340" spans="1:7" x14ac:dyDescent="0.25">
      <c r="A340" s="3">
        <v>54883</v>
      </c>
      <c r="B340" s="10"/>
      <c r="C340" s="14">
        <f t="shared" si="21"/>
        <v>2816561.3847601097</v>
      </c>
      <c r="D340" s="14">
        <f t="shared" si="22"/>
        <v>21593.637283160842</v>
      </c>
      <c r="E340" s="14">
        <v>61301</v>
      </c>
      <c r="F340" s="1">
        <f t="shared" si="19"/>
        <v>39707.362716839154</v>
      </c>
      <c r="G340" s="1">
        <f t="shared" si="20"/>
        <v>21593.637283160842</v>
      </c>
    </row>
    <row r="341" spans="1:7" x14ac:dyDescent="0.25">
      <c r="A341" s="3">
        <v>54913</v>
      </c>
      <c r="B341" s="10"/>
      <c r="C341" s="14">
        <f t="shared" si="21"/>
        <v>2776854.0220432705</v>
      </c>
      <c r="D341" s="14">
        <f t="shared" si="22"/>
        <v>21289.214168998409</v>
      </c>
      <c r="E341" s="14">
        <v>61301</v>
      </c>
      <c r="F341" s="1">
        <f t="shared" si="19"/>
        <v>40011.785831001587</v>
      </c>
      <c r="G341" s="1">
        <f t="shared" si="20"/>
        <v>21289.214168998409</v>
      </c>
    </row>
    <row r="342" spans="1:7" x14ac:dyDescent="0.25">
      <c r="A342" s="3">
        <v>54944</v>
      </c>
      <c r="B342" s="10"/>
      <c r="C342" s="14">
        <f t="shared" si="21"/>
        <v>2736842.2362122689</v>
      </c>
      <c r="D342" s="14">
        <f t="shared" si="22"/>
        <v>20982.457144294061</v>
      </c>
      <c r="E342" s="14">
        <v>61301</v>
      </c>
      <c r="F342" s="1">
        <f t="shared" si="19"/>
        <v>40318.542855705935</v>
      </c>
      <c r="G342" s="1">
        <f t="shared" si="20"/>
        <v>20982.457144294061</v>
      </c>
    </row>
    <row r="343" spans="1:7" x14ac:dyDescent="0.25">
      <c r="A343" s="3">
        <v>54974</v>
      </c>
      <c r="B343" s="10"/>
      <c r="C343" s="14">
        <f t="shared" si="21"/>
        <v>2696523.6933565629</v>
      </c>
      <c r="D343" s="14">
        <f t="shared" si="22"/>
        <v>20673.348315733649</v>
      </c>
      <c r="E343" s="14">
        <v>61301</v>
      </c>
      <c r="F343" s="1">
        <f t="shared" si="19"/>
        <v>40627.651684266355</v>
      </c>
      <c r="G343" s="1">
        <f t="shared" si="20"/>
        <v>20673.348315733649</v>
      </c>
    </row>
    <row r="344" spans="1:7" x14ac:dyDescent="0.25">
      <c r="A344" s="3">
        <v>55005</v>
      </c>
      <c r="B344" s="10"/>
      <c r="C344" s="14">
        <f t="shared" si="21"/>
        <v>2655896.0416722964</v>
      </c>
      <c r="D344" s="14">
        <f t="shared" si="22"/>
        <v>20361.869652820937</v>
      </c>
      <c r="E344" s="14">
        <v>61301</v>
      </c>
      <c r="F344" s="1">
        <f t="shared" si="19"/>
        <v>40939.13034717906</v>
      </c>
      <c r="G344" s="1">
        <f t="shared" si="20"/>
        <v>20361.869652820937</v>
      </c>
    </row>
    <row r="345" spans="1:7" x14ac:dyDescent="0.25">
      <c r="A345" s="3">
        <v>55036</v>
      </c>
      <c r="B345" s="10"/>
      <c r="C345" s="14">
        <f t="shared" si="21"/>
        <v>2614956.9113251171</v>
      </c>
      <c r="D345" s="14">
        <f t="shared" si="22"/>
        <v>20048.002986825897</v>
      </c>
      <c r="E345" s="14">
        <v>61301</v>
      </c>
      <c r="F345" s="1">
        <f t="shared" si="19"/>
        <v>41252.997013174099</v>
      </c>
      <c r="G345" s="1">
        <f t="shared" si="20"/>
        <v>20048.002986825897</v>
      </c>
    </row>
    <row r="346" spans="1:7" x14ac:dyDescent="0.25">
      <c r="A346" s="3">
        <v>55066</v>
      </c>
      <c r="B346" s="10"/>
      <c r="C346" s="14">
        <f t="shared" si="21"/>
        <v>2573703.9143119431</v>
      </c>
      <c r="D346" s="14">
        <f t="shared" si="22"/>
        <v>19731.730009724899</v>
      </c>
      <c r="E346" s="14">
        <v>61301</v>
      </c>
      <c r="F346" s="1">
        <f t="shared" si="19"/>
        <v>41569.269990275105</v>
      </c>
      <c r="G346" s="1">
        <f t="shared" si="20"/>
        <v>19731.730009724899</v>
      </c>
    </row>
    <row r="347" spans="1:7" x14ac:dyDescent="0.25">
      <c r="A347" s="3">
        <v>55097</v>
      </c>
      <c r="B347" s="10"/>
      <c r="C347" s="14">
        <f t="shared" si="21"/>
        <v>2532134.644321668</v>
      </c>
      <c r="D347" s="14">
        <f t="shared" si="22"/>
        <v>19413.032273132787</v>
      </c>
      <c r="E347" s="14">
        <v>61301</v>
      </c>
      <c r="F347" s="1">
        <f t="shared" si="19"/>
        <v>41887.967726867209</v>
      </c>
      <c r="G347" s="1">
        <f t="shared" si="20"/>
        <v>19413.032273132787</v>
      </c>
    </row>
    <row r="348" spans="1:7" x14ac:dyDescent="0.25">
      <c r="A348" s="3">
        <v>55127</v>
      </c>
      <c r="B348" s="10"/>
      <c r="C348" s="14">
        <f t="shared" si="21"/>
        <v>2490246.6765948008</v>
      </c>
      <c r="D348" s="14">
        <f t="shared" si="22"/>
        <v>19091.891187226804</v>
      </c>
      <c r="E348" s="14">
        <v>61301</v>
      </c>
      <c r="F348" s="1">
        <f t="shared" si="19"/>
        <v>42209.108812773193</v>
      </c>
      <c r="G348" s="1">
        <f t="shared" si="20"/>
        <v>19091.891187226804</v>
      </c>
    </row>
    <row r="349" spans="1:7" x14ac:dyDescent="0.25">
      <c r="A349" s="3">
        <v>55158</v>
      </c>
      <c r="B349" s="10"/>
      <c r="C349" s="14">
        <f t="shared" si="21"/>
        <v>2448037.5677820276</v>
      </c>
      <c r="D349" s="14">
        <f t="shared" si="22"/>
        <v>18768.28801966221</v>
      </c>
      <c r="E349" s="14">
        <v>61301</v>
      </c>
      <c r="F349" s="1">
        <f t="shared" si="19"/>
        <v>42532.711980337786</v>
      </c>
      <c r="G349" s="1">
        <f t="shared" si="20"/>
        <v>18768.28801966221</v>
      </c>
    </row>
    <row r="350" spans="1:7" x14ac:dyDescent="0.25">
      <c r="A350" s="3">
        <v>55189</v>
      </c>
      <c r="B350" s="10"/>
      <c r="C350" s="14">
        <f t="shared" si="21"/>
        <v>2405504.8558016899</v>
      </c>
      <c r="D350" s="14">
        <f t="shared" si="22"/>
        <v>18442.203894479622</v>
      </c>
      <c r="E350" s="14">
        <v>61301</v>
      </c>
      <c r="F350" s="1">
        <f t="shared" si="19"/>
        <v>42858.796105520378</v>
      </c>
      <c r="G350" s="1">
        <f t="shared" si="20"/>
        <v>18442.203894479622</v>
      </c>
    </row>
    <row r="351" spans="1:7" x14ac:dyDescent="0.25">
      <c r="A351" s="3">
        <v>55217</v>
      </c>
      <c r="B351" s="10"/>
      <c r="C351" s="14">
        <f t="shared" si="21"/>
        <v>2362646.0596961696</v>
      </c>
      <c r="D351" s="14">
        <f t="shared" si="22"/>
        <v>18113.619791003966</v>
      </c>
      <c r="E351" s="14">
        <v>61301</v>
      </c>
      <c r="F351" s="1">
        <f t="shared" si="19"/>
        <v>43187.380208996037</v>
      </c>
      <c r="G351" s="1">
        <f t="shared" si="20"/>
        <v>18113.619791003966</v>
      </c>
    </row>
    <row r="352" spans="1:7" x14ac:dyDescent="0.25">
      <c r="A352" s="3">
        <v>55248</v>
      </c>
      <c r="B352" s="10"/>
      <c r="C352" s="14">
        <f t="shared" si="21"/>
        <v>2319458.6794871734</v>
      </c>
      <c r="D352" s="14">
        <f t="shared" si="22"/>
        <v>17782.516542734997</v>
      </c>
      <c r="E352" s="14">
        <v>61301</v>
      </c>
      <c r="F352" s="1">
        <f t="shared" si="19"/>
        <v>43518.483457265</v>
      </c>
      <c r="G352" s="1">
        <f t="shared" si="20"/>
        <v>17782.516542734997</v>
      </c>
    </row>
    <row r="353" spans="1:7" x14ac:dyDescent="0.25">
      <c r="A353" s="3">
        <v>55278</v>
      </c>
      <c r="B353" s="10"/>
      <c r="C353" s="14">
        <f t="shared" si="21"/>
        <v>2275940.1960299085</v>
      </c>
      <c r="D353" s="14">
        <f t="shared" si="22"/>
        <v>17448.874836229297</v>
      </c>
      <c r="E353" s="14">
        <v>61301</v>
      </c>
      <c r="F353" s="1">
        <f t="shared" si="19"/>
        <v>43852.125163770703</v>
      </c>
      <c r="G353" s="1">
        <f t="shared" si="20"/>
        <v>17448.874836229297</v>
      </c>
    </row>
    <row r="354" spans="1:7" x14ac:dyDescent="0.25">
      <c r="A354" s="3">
        <v>55309</v>
      </c>
      <c r="B354" s="10"/>
      <c r="C354" s="14">
        <f t="shared" si="21"/>
        <v>2232088.0708661377</v>
      </c>
      <c r="D354" s="14">
        <f t="shared" si="22"/>
        <v>17112.675209973724</v>
      </c>
      <c r="E354" s="14">
        <v>61301</v>
      </c>
      <c r="F354" s="1">
        <f t="shared" si="19"/>
        <v>44188.32479002628</v>
      </c>
      <c r="G354" s="1">
        <f t="shared" si="20"/>
        <v>17112.675209973724</v>
      </c>
    </row>
    <row r="355" spans="1:7" x14ac:dyDescent="0.25">
      <c r="A355" s="3">
        <v>55339</v>
      </c>
      <c r="B355" s="10"/>
      <c r="C355" s="14">
        <f t="shared" si="21"/>
        <v>2187899.7460761117</v>
      </c>
      <c r="D355" s="14">
        <f t="shared" si="22"/>
        <v>16773.898053250188</v>
      </c>
      <c r="E355" s="14">
        <v>61301</v>
      </c>
      <c r="F355" s="1">
        <f t="shared" si="19"/>
        <v>44527.101946749812</v>
      </c>
      <c r="G355" s="1">
        <f t="shared" si="20"/>
        <v>16773.898053250188</v>
      </c>
    </row>
    <row r="356" spans="1:7" x14ac:dyDescent="0.25">
      <c r="A356" s="3">
        <v>55370</v>
      </c>
      <c r="B356" s="10"/>
      <c r="C356" s="14">
        <f t="shared" si="21"/>
        <v>2143372.644129362</v>
      </c>
      <c r="D356" s="14">
        <f t="shared" si="22"/>
        <v>16432.523604991777</v>
      </c>
      <c r="E356" s="14">
        <v>61301</v>
      </c>
      <c r="F356" s="1">
        <f t="shared" si="19"/>
        <v>44868.476395008227</v>
      </c>
      <c r="G356" s="1">
        <f t="shared" si="20"/>
        <v>16432.523604991777</v>
      </c>
    </row>
    <row r="357" spans="1:7" x14ac:dyDescent="0.25">
      <c r="A357" s="3">
        <v>55401</v>
      </c>
      <c r="B357" s="10"/>
      <c r="C357" s="14">
        <f t="shared" si="21"/>
        <v>2098504.1677343538</v>
      </c>
      <c r="D357" s="14">
        <f t="shared" si="22"/>
        <v>16088.531952630045</v>
      </c>
      <c r="E357" s="14">
        <v>61301</v>
      </c>
      <c r="F357" s="1">
        <f t="shared" si="19"/>
        <v>45212.468047369955</v>
      </c>
      <c r="G357" s="1">
        <f t="shared" si="20"/>
        <v>16088.531952630045</v>
      </c>
    </row>
    <row r="358" spans="1:7" x14ac:dyDescent="0.25">
      <c r="A358" s="3">
        <v>55431</v>
      </c>
      <c r="B358" s="10"/>
      <c r="C358" s="14">
        <f t="shared" si="21"/>
        <v>2053291.6996869838</v>
      </c>
      <c r="D358" s="14">
        <f t="shared" si="22"/>
        <v>15741.903030933543</v>
      </c>
      <c r="E358" s="14">
        <v>61301</v>
      </c>
      <c r="F358" s="1">
        <f t="shared" si="19"/>
        <v>45559.096969066457</v>
      </c>
      <c r="G358" s="1">
        <f t="shared" si="20"/>
        <v>15741.903030933543</v>
      </c>
    </row>
    <row r="359" spans="1:7" x14ac:dyDescent="0.25">
      <c r="A359" s="3">
        <v>55462</v>
      </c>
      <c r="B359" s="10"/>
      <c r="C359" s="14">
        <f t="shared" si="21"/>
        <v>2007732.6027179174</v>
      </c>
      <c r="D359" s="14">
        <f t="shared" si="22"/>
        <v>15392.616620837367</v>
      </c>
      <c r="E359" s="14">
        <v>61301</v>
      </c>
      <c r="F359" s="1">
        <f t="shared" si="19"/>
        <v>45908.383379162631</v>
      </c>
      <c r="G359" s="1">
        <f t="shared" si="20"/>
        <v>15392.616620837367</v>
      </c>
    </row>
    <row r="360" spans="1:7" x14ac:dyDescent="0.25">
      <c r="A360" s="3">
        <v>55492</v>
      </c>
      <c r="B360" s="10"/>
      <c r="C360" s="14">
        <f t="shared" si="21"/>
        <v>1961824.2193387549</v>
      </c>
      <c r="D360" s="14">
        <f t="shared" si="22"/>
        <v>15040.652348263788</v>
      </c>
      <c r="E360" s="14">
        <v>61301</v>
      </c>
      <c r="F360" s="1">
        <f t="shared" si="19"/>
        <v>46260.347651736214</v>
      </c>
      <c r="G360" s="1">
        <f t="shared" si="20"/>
        <v>15040.652348263788</v>
      </c>
    </row>
    <row r="361" spans="1:7" x14ac:dyDescent="0.25">
      <c r="A361" s="3">
        <v>55523</v>
      </c>
      <c r="B361" s="10"/>
      <c r="C361" s="14">
        <f t="shared" si="21"/>
        <v>1915563.8716870188</v>
      </c>
      <c r="D361" s="14">
        <f t="shared" si="22"/>
        <v>14685.98968293381</v>
      </c>
      <c r="E361" s="14">
        <v>61301</v>
      </c>
      <c r="F361" s="1">
        <f t="shared" si="19"/>
        <v>46615.01031706619</v>
      </c>
      <c r="G361" s="1">
        <f t="shared" si="20"/>
        <v>14685.98968293381</v>
      </c>
    </row>
    <row r="362" spans="1:7" x14ac:dyDescent="0.25">
      <c r="A362" s="3">
        <v>55554</v>
      </c>
      <c r="B362" s="10"/>
      <c r="C362" s="14">
        <f t="shared" si="21"/>
        <v>1868948.8613699526</v>
      </c>
      <c r="D362" s="14">
        <f t="shared" si="22"/>
        <v>14328.607937169638</v>
      </c>
      <c r="E362" s="14">
        <v>61301</v>
      </c>
      <c r="F362" s="1">
        <f t="shared" si="19"/>
        <v>46972.39206283036</v>
      </c>
      <c r="G362" s="1">
        <f t="shared" si="20"/>
        <v>14328.607937169638</v>
      </c>
    </row>
    <row r="363" spans="1:7" x14ac:dyDescent="0.25">
      <c r="A363" s="3">
        <v>55583</v>
      </c>
      <c r="B363" s="10"/>
      <c r="C363" s="14">
        <f t="shared" si="21"/>
        <v>1821976.4693071223</v>
      </c>
      <c r="D363" s="14">
        <f t="shared" si="22"/>
        <v>13968.486264687936</v>
      </c>
      <c r="E363" s="14">
        <v>61301</v>
      </c>
      <c r="F363" s="1">
        <f t="shared" si="19"/>
        <v>47332.513735312066</v>
      </c>
      <c r="G363" s="1">
        <f t="shared" si="20"/>
        <v>13968.486264687936</v>
      </c>
    </row>
    <row r="364" spans="1:7" x14ac:dyDescent="0.25">
      <c r="A364" s="3">
        <v>55614</v>
      </c>
      <c r="B364" s="10"/>
      <c r="C364" s="14">
        <f t="shared" si="21"/>
        <v>1774643.9555718102</v>
      </c>
      <c r="D364" s="14">
        <f t="shared" si="22"/>
        <v>13605.603659383878</v>
      </c>
      <c r="E364" s="14">
        <v>61301</v>
      </c>
      <c r="F364" s="1">
        <f t="shared" si="19"/>
        <v>47695.39634061612</v>
      </c>
      <c r="G364" s="1">
        <f t="shared" si="20"/>
        <v>13605.603659383878</v>
      </c>
    </row>
    <row r="365" spans="1:7" x14ac:dyDescent="0.25">
      <c r="A365" s="3">
        <v>55644</v>
      </c>
      <c r="B365" s="10"/>
      <c r="C365" s="14">
        <f t="shared" si="21"/>
        <v>1726948.5592311942</v>
      </c>
      <c r="D365" s="14">
        <f t="shared" si="22"/>
        <v>13239.938954105821</v>
      </c>
      <c r="E365" s="14">
        <v>61301</v>
      </c>
      <c r="F365" s="1">
        <f t="shared" ref="F365:F428" si="23">E365-D365</f>
        <v>48061.061045894181</v>
      </c>
      <c r="G365" s="1">
        <f t="shared" ref="G365:G428" si="24">D365</f>
        <v>13239.938954105821</v>
      </c>
    </row>
    <row r="366" spans="1:7" x14ac:dyDescent="0.25">
      <c r="A366" s="3">
        <v>55675</v>
      </c>
      <c r="B366" s="10"/>
      <c r="C366" s="14">
        <f t="shared" ref="C366:C429" si="25">C365-F365-H366</f>
        <v>1678887.4981853</v>
      </c>
      <c r="D366" s="14">
        <f t="shared" si="22"/>
        <v>12871.470819420632</v>
      </c>
      <c r="E366" s="14">
        <v>61301</v>
      </c>
      <c r="F366" s="1">
        <f t="shared" si="23"/>
        <v>48429.529180579368</v>
      </c>
      <c r="G366" s="1">
        <f t="shared" si="24"/>
        <v>12871.470819420632</v>
      </c>
    </row>
    <row r="367" spans="1:7" x14ac:dyDescent="0.25">
      <c r="A367" s="3">
        <v>55705</v>
      </c>
      <c r="B367" s="10"/>
      <c r="C367" s="14">
        <f t="shared" si="25"/>
        <v>1630457.9690047207</v>
      </c>
      <c r="D367" s="14">
        <f t="shared" si="22"/>
        <v>12500.177762369525</v>
      </c>
      <c r="E367" s="14">
        <v>61301</v>
      </c>
      <c r="F367" s="1">
        <f t="shared" si="23"/>
        <v>48800.822237630477</v>
      </c>
      <c r="G367" s="1">
        <f t="shared" si="24"/>
        <v>12500.177762369525</v>
      </c>
    </row>
    <row r="368" spans="1:7" x14ac:dyDescent="0.25">
      <c r="A368" s="3">
        <v>55736</v>
      </c>
      <c r="B368" s="10"/>
      <c r="C368" s="14">
        <f t="shared" si="25"/>
        <v>1581657.1467670903</v>
      </c>
      <c r="D368" s="14">
        <f t="shared" si="22"/>
        <v>12126.038125214358</v>
      </c>
      <c r="E368" s="14">
        <v>61301</v>
      </c>
      <c r="F368" s="1">
        <f t="shared" si="23"/>
        <v>49174.961874785644</v>
      </c>
      <c r="G368" s="1">
        <f t="shared" si="24"/>
        <v>12126.038125214358</v>
      </c>
    </row>
    <row r="369" spans="1:7" x14ac:dyDescent="0.25">
      <c r="A369" s="3">
        <v>55767</v>
      </c>
      <c r="B369" s="10"/>
      <c r="C369" s="14">
        <f t="shared" si="25"/>
        <v>1532482.1848923047</v>
      </c>
      <c r="D369" s="14">
        <f t="shared" si="22"/>
        <v>11749.030084174336</v>
      </c>
      <c r="E369" s="14">
        <v>61301</v>
      </c>
      <c r="F369" s="1">
        <f t="shared" si="23"/>
        <v>49551.969915825663</v>
      </c>
      <c r="G369" s="1">
        <f t="shared" si="24"/>
        <v>11749.030084174336</v>
      </c>
    </row>
    <row r="370" spans="1:7" x14ac:dyDescent="0.25">
      <c r="A370" s="3">
        <v>55797</v>
      </c>
      <c r="B370" s="10"/>
      <c r="C370" s="14">
        <f t="shared" si="25"/>
        <v>1482930.2149764791</v>
      </c>
      <c r="D370" s="14">
        <f t="shared" si="22"/>
        <v>11369.131648153007</v>
      </c>
      <c r="E370" s="14">
        <v>61301</v>
      </c>
      <c r="F370" s="1">
        <f t="shared" si="23"/>
        <v>49931.868351846992</v>
      </c>
      <c r="G370" s="1">
        <f t="shared" si="24"/>
        <v>11369.131648153007</v>
      </c>
    </row>
    <row r="371" spans="1:7" x14ac:dyDescent="0.25">
      <c r="A371" s="3">
        <v>55828</v>
      </c>
      <c r="B371" s="10"/>
      <c r="C371" s="14">
        <f t="shared" si="25"/>
        <v>1432998.3466246321</v>
      </c>
      <c r="D371" s="14">
        <f t="shared" si="22"/>
        <v>10986.320657455513</v>
      </c>
      <c r="E371" s="14">
        <v>61301</v>
      </c>
      <c r="F371" s="1">
        <f t="shared" si="23"/>
        <v>50314.679342544485</v>
      </c>
      <c r="G371" s="1">
        <f t="shared" si="24"/>
        <v>10986.320657455513</v>
      </c>
    </row>
    <row r="372" spans="1:7" x14ac:dyDescent="0.25">
      <c r="A372" s="3">
        <v>55858</v>
      </c>
      <c r="B372" s="10"/>
      <c r="C372" s="14">
        <f t="shared" si="25"/>
        <v>1382683.6672820877</v>
      </c>
      <c r="D372" s="14">
        <f t="shared" si="22"/>
        <v>10600.574782496005</v>
      </c>
      <c r="E372" s="14">
        <v>61301</v>
      </c>
      <c r="F372" s="1">
        <f t="shared" si="23"/>
        <v>50700.425217503995</v>
      </c>
      <c r="G372" s="1">
        <f t="shared" si="24"/>
        <v>10600.574782496005</v>
      </c>
    </row>
    <row r="373" spans="1:7" x14ac:dyDescent="0.25">
      <c r="A373" s="3">
        <v>55889</v>
      </c>
      <c r="B373" s="10"/>
      <c r="C373" s="14">
        <f t="shared" si="25"/>
        <v>1331983.2420645838</v>
      </c>
      <c r="D373" s="14">
        <f t="shared" si="22"/>
        <v>10211.871522495143</v>
      </c>
      <c r="E373" s="14">
        <v>61301</v>
      </c>
      <c r="F373" s="1">
        <f t="shared" si="23"/>
        <v>51089.128477504855</v>
      </c>
      <c r="G373" s="1">
        <f t="shared" si="24"/>
        <v>10211.871522495143</v>
      </c>
    </row>
    <row r="374" spans="1:7" x14ac:dyDescent="0.25">
      <c r="A374" s="3">
        <v>55920</v>
      </c>
      <c r="B374" s="10"/>
      <c r="C374" s="14">
        <f t="shared" si="25"/>
        <v>1280894.1135870789</v>
      </c>
      <c r="D374" s="14">
        <f t="shared" si="22"/>
        <v>9820.1882041676054</v>
      </c>
      <c r="E374" s="14">
        <v>61301</v>
      </c>
      <c r="F374" s="1">
        <f t="shared" si="23"/>
        <v>51480.811795832393</v>
      </c>
      <c r="G374" s="1">
        <f t="shared" si="24"/>
        <v>9820.1882041676054</v>
      </c>
    </row>
    <row r="375" spans="1:7" x14ac:dyDescent="0.25">
      <c r="A375" s="3">
        <v>55948</v>
      </c>
      <c r="B375" s="10"/>
      <c r="C375" s="14">
        <f t="shared" si="25"/>
        <v>1229413.3017912465</v>
      </c>
      <c r="D375" s="14">
        <f t="shared" si="22"/>
        <v>9425.5019803995565</v>
      </c>
      <c r="E375" s="14">
        <v>61301</v>
      </c>
      <c r="F375" s="1">
        <f t="shared" si="23"/>
        <v>51875.498019600447</v>
      </c>
      <c r="G375" s="1">
        <f t="shared" si="24"/>
        <v>9425.5019803995565</v>
      </c>
    </row>
    <row r="376" spans="1:7" x14ac:dyDescent="0.25">
      <c r="A376" s="3">
        <v>55979</v>
      </c>
      <c r="B376" s="10"/>
      <c r="C376" s="14">
        <f t="shared" si="25"/>
        <v>1177537.803771646</v>
      </c>
      <c r="D376" s="14">
        <f t="shared" si="22"/>
        <v>9027.789828915953</v>
      </c>
      <c r="E376" s="14">
        <v>61301</v>
      </c>
      <c r="F376" s="1">
        <f t="shared" si="23"/>
        <v>52273.210171084051</v>
      </c>
      <c r="G376" s="1">
        <f t="shared" si="24"/>
        <v>9027.789828915953</v>
      </c>
    </row>
    <row r="377" spans="1:7" x14ac:dyDescent="0.25">
      <c r="A377" s="3">
        <v>56009</v>
      </c>
      <c r="B377" s="10"/>
      <c r="C377" s="14">
        <f t="shared" si="25"/>
        <v>1125264.5936005618</v>
      </c>
      <c r="D377" s="14">
        <f t="shared" si="22"/>
        <v>8627.0285509376408</v>
      </c>
      <c r="E377" s="14">
        <v>61301</v>
      </c>
      <c r="F377" s="1">
        <f t="shared" si="23"/>
        <v>52673.971449062359</v>
      </c>
      <c r="G377" s="1">
        <f t="shared" si="24"/>
        <v>8627.0285509376408</v>
      </c>
    </row>
    <row r="378" spans="1:7" x14ac:dyDescent="0.25">
      <c r="A378" s="3">
        <v>56040</v>
      </c>
      <c r="B378" s="10"/>
      <c r="C378" s="14">
        <f t="shared" si="25"/>
        <v>1072590.6221514994</v>
      </c>
      <c r="D378" s="14">
        <f t="shared" si="22"/>
        <v>8223.194769828162</v>
      </c>
      <c r="E378" s="14">
        <v>61301</v>
      </c>
      <c r="F378" s="1">
        <f t="shared" si="23"/>
        <v>53077.805230171842</v>
      </c>
      <c r="G378" s="1">
        <f t="shared" si="24"/>
        <v>8223.194769828162</v>
      </c>
    </row>
    <row r="379" spans="1:7" x14ac:dyDescent="0.25">
      <c r="A379" s="3">
        <v>56070</v>
      </c>
      <c r="B379" s="10"/>
      <c r="C379" s="14">
        <f t="shared" si="25"/>
        <v>1019512.8169213275</v>
      </c>
      <c r="D379" s="14">
        <f t="shared" si="22"/>
        <v>7816.2649297301768</v>
      </c>
      <c r="E379" s="14">
        <v>61301</v>
      </c>
      <c r="F379" s="1">
        <f t="shared" si="23"/>
        <v>53484.735070269824</v>
      </c>
      <c r="G379" s="1">
        <f t="shared" si="24"/>
        <v>7816.2649297301768</v>
      </c>
    </row>
    <row r="380" spans="1:7" x14ac:dyDescent="0.25">
      <c r="A380" s="3">
        <v>56101</v>
      </c>
      <c r="B380" s="10"/>
      <c r="C380" s="14">
        <f t="shared" si="25"/>
        <v>966028.08185105771</v>
      </c>
      <c r="D380" s="14">
        <f t="shared" si="22"/>
        <v>7406.2152941914428</v>
      </c>
      <c r="E380" s="14">
        <v>61301</v>
      </c>
      <c r="F380" s="1">
        <f t="shared" si="23"/>
        <v>53894.784705808561</v>
      </c>
      <c r="G380" s="1">
        <f t="shared" si="24"/>
        <v>7406.2152941914428</v>
      </c>
    </row>
    <row r="381" spans="1:7" x14ac:dyDescent="0.25">
      <c r="A381" s="3">
        <v>56132</v>
      </c>
      <c r="B381" s="10"/>
      <c r="C381" s="14">
        <f t="shared" si="25"/>
        <v>912133.29714524909</v>
      </c>
      <c r="D381" s="14">
        <f t="shared" si="22"/>
        <v>6993.0219447802438</v>
      </c>
      <c r="E381" s="14">
        <v>61301</v>
      </c>
      <c r="F381" s="1">
        <f t="shared" si="23"/>
        <v>54307.978055219755</v>
      </c>
      <c r="G381" s="1">
        <f t="shared" si="24"/>
        <v>6993.0219447802438</v>
      </c>
    </row>
    <row r="382" spans="1:7" x14ac:dyDescent="0.25">
      <c r="A382" s="3">
        <v>56162</v>
      </c>
      <c r="B382" s="10"/>
      <c r="C382" s="14">
        <f t="shared" si="25"/>
        <v>857825.31909002934</v>
      </c>
      <c r="D382" s="14">
        <f t="shared" si="22"/>
        <v>6576.6607796902244</v>
      </c>
      <c r="E382" s="14">
        <v>61301</v>
      </c>
      <c r="F382" s="1">
        <f t="shared" si="23"/>
        <v>54724.339220309776</v>
      </c>
      <c r="G382" s="1">
        <f t="shared" si="24"/>
        <v>6576.6607796902244</v>
      </c>
    </row>
    <row r="383" spans="1:7" x14ac:dyDescent="0.25">
      <c r="A383" s="3">
        <v>56193</v>
      </c>
      <c r="B383" s="10"/>
      <c r="C383" s="14">
        <f t="shared" si="25"/>
        <v>803100.97986971959</v>
      </c>
      <c r="D383" s="14">
        <f t="shared" si="22"/>
        <v>6157.1075123345172</v>
      </c>
      <c r="E383" s="14">
        <v>61301</v>
      </c>
      <c r="F383" s="1">
        <f t="shared" si="23"/>
        <v>55143.892487665486</v>
      </c>
      <c r="G383" s="1">
        <f t="shared" si="24"/>
        <v>6157.1075123345172</v>
      </c>
    </row>
    <row r="384" spans="1:7" x14ac:dyDescent="0.25">
      <c r="A384" s="3">
        <v>56223</v>
      </c>
      <c r="B384" s="10"/>
      <c r="C384" s="14">
        <f t="shared" si="25"/>
        <v>747957.08738205407</v>
      </c>
      <c r="D384" s="14">
        <f t="shared" si="22"/>
        <v>5734.3376699290811</v>
      </c>
      <c r="E384" s="14">
        <v>61301</v>
      </c>
      <c r="F384" s="1">
        <f t="shared" si="23"/>
        <v>55566.662330070918</v>
      </c>
      <c r="G384" s="1">
        <f t="shared" si="24"/>
        <v>5734.3376699290811</v>
      </c>
    </row>
    <row r="385" spans="1:7" x14ac:dyDescent="0.25">
      <c r="A385" s="3">
        <v>56254</v>
      </c>
      <c r="B385" s="10"/>
      <c r="C385" s="14">
        <f t="shared" si="25"/>
        <v>692390.42505198321</v>
      </c>
      <c r="D385" s="14">
        <f t="shared" si="22"/>
        <v>5308.3265920652047</v>
      </c>
      <c r="E385" s="14">
        <v>61301</v>
      </c>
      <c r="F385" s="1">
        <f t="shared" si="23"/>
        <v>55992.673407934795</v>
      </c>
      <c r="G385" s="1">
        <f t="shared" si="24"/>
        <v>5308.3265920652047</v>
      </c>
    </row>
    <row r="386" spans="1:7" x14ac:dyDescent="0.25">
      <c r="A386" s="3">
        <v>56285</v>
      </c>
      <c r="B386" s="10"/>
      <c r="C386" s="14">
        <f t="shared" si="25"/>
        <v>636397.75164404837</v>
      </c>
      <c r="D386" s="14">
        <f t="shared" si="22"/>
        <v>4879.0494292710373</v>
      </c>
      <c r="E386" s="14">
        <v>61301</v>
      </c>
      <c r="F386" s="1">
        <f t="shared" si="23"/>
        <v>56421.950570728965</v>
      </c>
      <c r="G386" s="1">
        <f t="shared" si="24"/>
        <v>4879.0494292710373</v>
      </c>
    </row>
    <row r="387" spans="1:7" x14ac:dyDescent="0.25">
      <c r="A387" s="3">
        <v>56313</v>
      </c>
      <c r="B387" s="10"/>
      <c r="C387" s="14">
        <f t="shared" si="25"/>
        <v>579975.8010733194</v>
      </c>
      <c r="D387" s="14">
        <f t="shared" si="22"/>
        <v>4446.4811415621152</v>
      </c>
      <c r="E387" s="14">
        <v>61301</v>
      </c>
      <c r="F387" s="1">
        <f t="shared" si="23"/>
        <v>56854.518858437885</v>
      </c>
      <c r="G387" s="1">
        <f t="shared" si="24"/>
        <v>4446.4811415621152</v>
      </c>
    </row>
    <row r="388" spans="1:7" x14ac:dyDescent="0.25">
      <c r="A388" s="3">
        <v>56344</v>
      </c>
      <c r="B388" s="10"/>
      <c r="C388" s="14">
        <f t="shared" si="25"/>
        <v>523121.2822148815</v>
      </c>
      <c r="D388" s="14">
        <f t="shared" si="22"/>
        <v>4010.5964969807578</v>
      </c>
      <c r="E388" s="14">
        <v>61301</v>
      </c>
      <c r="F388" s="1">
        <f t="shared" si="23"/>
        <v>57290.403503019239</v>
      </c>
      <c r="G388" s="1">
        <f t="shared" si="24"/>
        <v>4010.5964969807578</v>
      </c>
    </row>
    <row r="389" spans="1:7" x14ac:dyDescent="0.25">
      <c r="A389" s="3">
        <v>56374</v>
      </c>
      <c r="B389" s="10"/>
      <c r="C389" s="14">
        <f t="shared" si="25"/>
        <v>465830.87871186226</v>
      </c>
      <c r="D389" s="14">
        <f t="shared" si="22"/>
        <v>3571.3700701242774</v>
      </c>
      <c r="E389" s="14">
        <v>61301</v>
      </c>
      <c r="F389" s="1">
        <f t="shared" si="23"/>
        <v>57729.629929875722</v>
      </c>
      <c r="G389" s="1">
        <f t="shared" si="24"/>
        <v>3571.3700701242774</v>
      </c>
    </row>
    <row r="390" spans="1:7" x14ac:dyDescent="0.25">
      <c r="A390" s="3">
        <v>56405</v>
      </c>
      <c r="B390" s="10"/>
      <c r="C390" s="14">
        <f t="shared" si="25"/>
        <v>408101.24878198653</v>
      </c>
      <c r="D390" s="14">
        <f t="shared" si="22"/>
        <v>3128.7762406618967</v>
      </c>
      <c r="E390" s="14">
        <v>61301</v>
      </c>
      <c r="F390" s="1">
        <f t="shared" si="23"/>
        <v>58172.2237593381</v>
      </c>
      <c r="G390" s="1">
        <f t="shared" si="24"/>
        <v>3128.7762406618967</v>
      </c>
    </row>
    <row r="391" spans="1:7" x14ac:dyDescent="0.25">
      <c r="A391" s="3">
        <v>56435</v>
      </c>
      <c r="B391" s="10"/>
      <c r="C391" s="14">
        <f t="shared" si="25"/>
        <v>349929.02502264845</v>
      </c>
      <c r="D391" s="14">
        <f t="shared" si="22"/>
        <v>2682.7891918403047</v>
      </c>
      <c r="E391" s="14">
        <v>61301</v>
      </c>
      <c r="F391" s="1">
        <f t="shared" si="23"/>
        <v>58618.210808159696</v>
      </c>
      <c r="G391" s="1">
        <f t="shared" si="24"/>
        <v>2682.7891918403047</v>
      </c>
    </row>
    <row r="392" spans="1:7" x14ac:dyDescent="0.25">
      <c r="A392" s="3">
        <v>56466</v>
      </c>
      <c r="B392" s="10"/>
      <c r="C392" s="14">
        <f t="shared" si="25"/>
        <v>291310.81421448872</v>
      </c>
      <c r="D392" s="14">
        <f t="shared" ref="D392:D455" si="26">($C$1%*C392)/12</f>
        <v>2233.3829089777469</v>
      </c>
      <c r="E392" s="14">
        <v>61301</v>
      </c>
      <c r="F392" s="1">
        <f t="shared" si="23"/>
        <v>59067.61709102225</v>
      </c>
      <c r="G392" s="1">
        <f t="shared" si="24"/>
        <v>2233.3829089777469</v>
      </c>
    </row>
    <row r="393" spans="1:7" x14ac:dyDescent="0.25">
      <c r="A393" s="3">
        <v>56497</v>
      </c>
      <c r="B393" s="10"/>
      <c r="C393" s="14">
        <f t="shared" si="25"/>
        <v>232243.19712346647</v>
      </c>
      <c r="D393" s="14">
        <f t="shared" si="26"/>
        <v>1780.5311779465762</v>
      </c>
      <c r="E393" s="14">
        <v>61301</v>
      </c>
      <c r="F393" s="1">
        <f t="shared" si="23"/>
        <v>59520.468822053423</v>
      </c>
      <c r="G393" s="1">
        <f t="shared" si="24"/>
        <v>1780.5311779465762</v>
      </c>
    </row>
    <row r="394" spans="1:7" x14ac:dyDescent="0.25">
      <c r="A394" s="3">
        <v>56527</v>
      </c>
      <c r="B394" s="10"/>
      <c r="C394" s="14">
        <f t="shared" si="25"/>
        <v>172722.72830141304</v>
      </c>
      <c r="D394" s="14">
        <f t="shared" si="26"/>
        <v>1324.2075836441666</v>
      </c>
      <c r="E394" s="14">
        <v>61301</v>
      </c>
      <c r="F394" s="1">
        <f t="shared" si="23"/>
        <v>59976.792416355835</v>
      </c>
      <c r="G394" s="1">
        <f t="shared" si="24"/>
        <v>1324.2075836441666</v>
      </c>
    </row>
    <row r="395" spans="1:7" x14ac:dyDescent="0.25">
      <c r="A395" s="3">
        <v>56558</v>
      </c>
      <c r="B395" s="10"/>
      <c r="C395" s="14">
        <f t="shared" si="25"/>
        <v>112745.9358850572</v>
      </c>
      <c r="D395" s="14">
        <f t="shared" si="26"/>
        <v>864.38550845210523</v>
      </c>
      <c r="E395" s="14">
        <v>61301</v>
      </c>
      <c r="F395" s="1">
        <f t="shared" si="23"/>
        <v>60436.614491547894</v>
      </c>
      <c r="G395" s="1">
        <f t="shared" si="24"/>
        <v>864.38550845210523</v>
      </c>
    </row>
    <row r="396" spans="1:7" x14ac:dyDescent="0.25">
      <c r="A396" s="3">
        <v>56588</v>
      </c>
      <c r="B396" s="10"/>
      <c r="C396" s="14">
        <f t="shared" si="25"/>
        <v>52309.321393509308</v>
      </c>
      <c r="D396" s="14">
        <f t="shared" si="26"/>
        <v>401.03813068357135</v>
      </c>
      <c r="E396" s="14">
        <v>61301</v>
      </c>
      <c r="F396" s="1">
        <f t="shared" si="23"/>
        <v>60899.96186931643</v>
      </c>
      <c r="G396" s="1">
        <f t="shared" si="24"/>
        <v>401.03813068357135</v>
      </c>
    </row>
    <row r="397" spans="1:7" x14ac:dyDescent="0.25">
      <c r="A397" s="3">
        <v>56619</v>
      </c>
      <c r="B397" s="10"/>
      <c r="C397" s="14">
        <f t="shared" si="25"/>
        <v>-8590.6404758071221</v>
      </c>
      <c r="D397" s="14">
        <f t="shared" si="26"/>
        <v>-65.861576981187937</v>
      </c>
      <c r="E397" s="14">
        <v>61301</v>
      </c>
      <c r="F397" s="1">
        <f t="shared" si="23"/>
        <v>61366.861576981188</v>
      </c>
      <c r="G397" s="1">
        <f t="shared" si="24"/>
        <v>-65.861576981187937</v>
      </c>
    </row>
    <row r="398" spans="1:7" x14ac:dyDescent="0.25">
      <c r="A398" s="3">
        <v>56650</v>
      </c>
      <c r="B398" s="10"/>
      <c r="C398" s="14">
        <f t="shared" si="25"/>
        <v>-69957.502052788303</v>
      </c>
      <c r="D398" s="14">
        <f t="shared" si="26"/>
        <v>-536.34084907137697</v>
      </c>
      <c r="E398" s="14">
        <v>61301</v>
      </c>
      <c r="F398" s="1">
        <f t="shared" si="23"/>
        <v>61837.340849071377</v>
      </c>
      <c r="G398" s="1">
        <f t="shared" si="24"/>
        <v>-536.34084907137697</v>
      </c>
    </row>
    <row r="399" spans="1:7" x14ac:dyDescent="0.25">
      <c r="A399" s="3">
        <v>56678</v>
      </c>
      <c r="B399" s="10"/>
      <c r="C399" s="14">
        <f t="shared" si="25"/>
        <v>-131794.84290185967</v>
      </c>
      <c r="D399" s="14">
        <f t="shared" si="26"/>
        <v>-1010.4271289142574</v>
      </c>
      <c r="E399" s="14">
        <v>61301</v>
      </c>
      <c r="F399" s="1">
        <f t="shared" si="23"/>
        <v>62311.427128914256</v>
      </c>
      <c r="G399" s="1">
        <f t="shared" si="24"/>
        <v>-1010.4271289142574</v>
      </c>
    </row>
    <row r="400" spans="1:7" x14ac:dyDescent="0.25">
      <c r="A400" s="3">
        <v>56709</v>
      </c>
      <c r="B400" s="10"/>
      <c r="C400" s="14">
        <f t="shared" si="25"/>
        <v>-194106.27003077391</v>
      </c>
      <c r="D400" s="14">
        <f t="shared" si="26"/>
        <v>-1488.1480702359333</v>
      </c>
      <c r="E400" s="14">
        <v>61301</v>
      </c>
      <c r="F400" s="1">
        <f t="shared" si="23"/>
        <v>62789.148070235933</v>
      </c>
      <c r="G400" s="1">
        <f t="shared" si="24"/>
        <v>-1488.1480702359333</v>
      </c>
    </row>
    <row r="401" spans="1:7" x14ac:dyDescent="0.25">
      <c r="A401" s="3">
        <v>56739</v>
      </c>
      <c r="B401" s="10"/>
      <c r="C401" s="14">
        <f t="shared" si="25"/>
        <v>-256895.41810100985</v>
      </c>
      <c r="D401" s="14">
        <f t="shared" si="26"/>
        <v>-1969.5315387744088</v>
      </c>
      <c r="E401" s="14">
        <v>61301</v>
      </c>
      <c r="F401" s="1">
        <f t="shared" si="23"/>
        <v>63270.531538774412</v>
      </c>
      <c r="G401" s="1">
        <f t="shared" si="24"/>
        <v>-1969.5315387744088</v>
      </c>
    </row>
    <row r="402" spans="1:7" x14ac:dyDescent="0.25">
      <c r="A402" s="3">
        <v>56770</v>
      </c>
      <c r="B402" s="10"/>
      <c r="C402" s="14">
        <f t="shared" si="25"/>
        <v>-320165.94963978429</v>
      </c>
      <c r="D402" s="14">
        <f t="shared" si="26"/>
        <v>-2454.6056139050129</v>
      </c>
      <c r="E402" s="14">
        <v>61301</v>
      </c>
      <c r="F402" s="1">
        <f t="shared" si="23"/>
        <v>63755.605613905012</v>
      </c>
      <c r="G402" s="1">
        <f t="shared" si="24"/>
        <v>-2454.6056139050129</v>
      </c>
    </row>
    <row r="403" spans="1:7" x14ac:dyDescent="0.25">
      <c r="A403" s="3">
        <v>56800</v>
      </c>
      <c r="B403" s="10"/>
      <c r="C403" s="14">
        <f t="shared" si="25"/>
        <v>-383921.55525368929</v>
      </c>
      <c r="D403" s="14">
        <f t="shared" si="26"/>
        <v>-2943.3985902782842</v>
      </c>
      <c r="E403" s="14">
        <v>61301</v>
      </c>
      <c r="F403" s="1">
        <f t="shared" si="23"/>
        <v>64244.398590278288</v>
      </c>
      <c r="G403" s="1">
        <f t="shared" si="24"/>
        <v>-2943.3985902782842</v>
      </c>
    </row>
    <row r="404" spans="1:7" x14ac:dyDescent="0.25">
      <c r="A404" s="3">
        <v>56831</v>
      </c>
      <c r="B404" s="10"/>
      <c r="C404" s="14">
        <f t="shared" si="25"/>
        <v>-448165.95384396758</v>
      </c>
      <c r="D404" s="14">
        <f t="shared" si="26"/>
        <v>-3435.938979470418</v>
      </c>
      <c r="E404" s="14">
        <v>61301</v>
      </c>
      <c r="F404" s="1">
        <f t="shared" si="23"/>
        <v>64736.938979470418</v>
      </c>
      <c r="G404" s="1">
        <f t="shared" si="24"/>
        <v>-3435.938979470418</v>
      </c>
    </row>
    <row r="405" spans="1:7" x14ac:dyDescent="0.25">
      <c r="A405" s="3">
        <v>56862</v>
      </c>
      <c r="B405" s="10"/>
      <c r="C405" s="14">
        <f t="shared" si="25"/>
        <v>-512902.89282343799</v>
      </c>
      <c r="D405" s="14">
        <f t="shared" si="26"/>
        <v>-3932.2555116463577</v>
      </c>
      <c r="E405" s="14">
        <v>61301</v>
      </c>
      <c r="F405" s="1">
        <f t="shared" si="23"/>
        <v>65233.255511646355</v>
      </c>
      <c r="G405" s="1">
        <f t="shared" si="24"/>
        <v>-3932.2555116463577</v>
      </c>
    </row>
    <row r="406" spans="1:7" x14ac:dyDescent="0.25">
      <c r="A406" s="3">
        <v>56892</v>
      </c>
      <c r="B406" s="10"/>
      <c r="C406" s="14">
        <f t="shared" si="25"/>
        <v>-578136.14833508432</v>
      </c>
      <c r="D406" s="14">
        <f t="shared" si="26"/>
        <v>-4432.3771372356468</v>
      </c>
      <c r="E406" s="14">
        <v>61301</v>
      </c>
      <c r="F406" s="1">
        <f t="shared" si="23"/>
        <v>65733.377137235642</v>
      </c>
      <c r="G406" s="1">
        <f t="shared" si="24"/>
        <v>-4432.3771372356468</v>
      </c>
    </row>
    <row r="407" spans="1:7" x14ac:dyDescent="0.25">
      <c r="A407" s="3">
        <v>56923</v>
      </c>
      <c r="B407" s="10"/>
      <c r="C407" s="14">
        <f t="shared" si="25"/>
        <v>-643869.52547231992</v>
      </c>
      <c r="D407" s="14">
        <f t="shared" si="26"/>
        <v>-4936.3330286211194</v>
      </c>
      <c r="E407" s="14">
        <v>61301</v>
      </c>
      <c r="F407" s="1">
        <f t="shared" si="23"/>
        <v>66237.333028621113</v>
      </c>
      <c r="G407" s="1">
        <f t="shared" si="24"/>
        <v>-4936.3330286211194</v>
      </c>
    </row>
    <row r="408" spans="1:7" x14ac:dyDescent="0.25">
      <c r="A408" s="3">
        <v>56953</v>
      </c>
      <c r="B408" s="10"/>
      <c r="C408" s="14">
        <f t="shared" si="25"/>
        <v>-710106.85850094107</v>
      </c>
      <c r="D408" s="14">
        <f t="shared" si="26"/>
        <v>-5444.152581840548</v>
      </c>
      <c r="E408" s="14">
        <v>61301</v>
      </c>
      <c r="F408" s="1">
        <f t="shared" si="23"/>
        <v>66745.15258184055</v>
      </c>
      <c r="G408" s="1">
        <f t="shared" si="24"/>
        <v>-5444.152581840548</v>
      </c>
    </row>
    <row r="409" spans="1:7" x14ac:dyDescent="0.25">
      <c r="A409" s="3">
        <v>56984</v>
      </c>
      <c r="B409" s="10"/>
      <c r="C409" s="14">
        <f t="shared" si="25"/>
        <v>-776852.0110827816</v>
      </c>
      <c r="D409" s="14">
        <f t="shared" si="26"/>
        <v>-5955.865418301325</v>
      </c>
      <c r="E409" s="14">
        <v>61301</v>
      </c>
      <c r="F409" s="1">
        <f t="shared" si="23"/>
        <v>67256.865418301328</v>
      </c>
      <c r="G409" s="1">
        <f t="shared" si="24"/>
        <v>-5955.865418301325</v>
      </c>
    </row>
    <row r="410" spans="1:7" x14ac:dyDescent="0.25">
      <c r="A410" s="3">
        <v>57015</v>
      </c>
      <c r="B410" s="10"/>
      <c r="C410" s="14">
        <f t="shared" si="25"/>
        <v>-844108.87650108291</v>
      </c>
      <c r="D410" s="14">
        <f t="shared" si="26"/>
        <v>-6471.5013865083019</v>
      </c>
      <c r="E410" s="14">
        <v>61301</v>
      </c>
      <c r="F410" s="1">
        <f t="shared" si="23"/>
        <v>67772.501386508302</v>
      </c>
      <c r="G410" s="1">
        <f t="shared" si="24"/>
        <v>-6471.5013865083019</v>
      </c>
    </row>
    <row r="411" spans="1:7" x14ac:dyDescent="0.25">
      <c r="A411" s="3">
        <v>57044</v>
      </c>
      <c r="B411" s="10"/>
      <c r="C411" s="14">
        <f t="shared" si="25"/>
        <v>-911881.37788759125</v>
      </c>
      <c r="D411" s="14">
        <f t="shared" si="26"/>
        <v>-6991.0905638048653</v>
      </c>
      <c r="E411" s="14">
        <v>61301</v>
      </c>
      <c r="F411" s="1">
        <f t="shared" si="23"/>
        <v>68292.090563804872</v>
      </c>
      <c r="G411" s="1">
        <f t="shared" si="24"/>
        <v>-6991.0905638048653</v>
      </c>
    </row>
    <row r="412" spans="1:7" x14ac:dyDescent="0.25">
      <c r="A412" s="3">
        <v>57075</v>
      </c>
      <c r="B412" s="10"/>
      <c r="C412" s="14">
        <f t="shared" si="25"/>
        <v>-980173.4684513961</v>
      </c>
      <c r="D412" s="14">
        <f t="shared" si="26"/>
        <v>-7514.6632581273698</v>
      </c>
      <c r="E412" s="14">
        <v>61301</v>
      </c>
      <c r="F412" s="1">
        <f t="shared" si="23"/>
        <v>68815.663258127373</v>
      </c>
      <c r="G412" s="1">
        <f t="shared" si="24"/>
        <v>-7514.6632581273698</v>
      </c>
    </row>
    <row r="413" spans="1:7" x14ac:dyDescent="0.25">
      <c r="A413" s="3">
        <v>57105</v>
      </c>
      <c r="B413" s="10"/>
      <c r="C413" s="14">
        <f t="shared" si="25"/>
        <v>-1048989.1317095235</v>
      </c>
      <c r="D413" s="14">
        <f t="shared" si="26"/>
        <v>-8042.2500097730126</v>
      </c>
      <c r="E413" s="14">
        <v>61301</v>
      </c>
      <c r="F413" s="1">
        <f t="shared" si="23"/>
        <v>69343.250009773008</v>
      </c>
      <c r="G413" s="1">
        <f t="shared" si="24"/>
        <v>-8042.2500097730126</v>
      </c>
    </row>
    <row r="414" spans="1:7" x14ac:dyDescent="0.25">
      <c r="A414" s="3">
        <v>57136</v>
      </c>
      <c r="B414" s="10"/>
      <c r="C414" s="14">
        <f t="shared" si="25"/>
        <v>-1118332.3817192966</v>
      </c>
      <c r="D414" s="14">
        <f t="shared" si="26"/>
        <v>-8573.8815931812733</v>
      </c>
      <c r="E414" s="14">
        <v>61301</v>
      </c>
      <c r="F414" s="1">
        <f t="shared" si="23"/>
        <v>69874.881593181271</v>
      </c>
      <c r="G414" s="1">
        <f t="shared" si="24"/>
        <v>-8573.8815931812733</v>
      </c>
    </row>
    <row r="415" spans="1:7" x14ac:dyDescent="0.25">
      <c r="A415" s="3">
        <v>57166</v>
      </c>
      <c r="B415" s="10"/>
      <c r="C415" s="14">
        <f t="shared" si="25"/>
        <v>-1188207.2633124779</v>
      </c>
      <c r="D415" s="14">
        <f t="shared" si="26"/>
        <v>-9109.589018728997</v>
      </c>
      <c r="E415" s="14">
        <v>61301</v>
      </c>
      <c r="F415" s="1">
        <f t="shared" si="23"/>
        <v>70410.589018728992</v>
      </c>
      <c r="G415" s="1">
        <f t="shared" si="24"/>
        <v>-9109.589018728997</v>
      </c>
    </row>
    <row r="416" spans="1:7" x14ac:dyDescent="0.25">
      <c r="A416" s="3">
        <v>57197</v>
      </c>
      <c r="B416" s="10"/>
      <c r="C416" s="14">
        <f t="shared" si="25"/>
        <v>-1258617.8523312069</v>
      </c>
      <c r="D416" s="14">
        <f t="shared" si="26"/>
        <v>-9649.4035345392531</v>
      </c>
      <c r="E416" s="14">
        <v>61301</v>
      </c>
      <c r="F416" s="1">
        <f t="shared" si="23"/>
        <v>70950.403534539248</v>
      </c>
      <c r="G416" s="1">
        <f t="shared" si="24"/>
        <v>-9649.4035345392531</v>
      </c>
    </row>
    <row r="417" spans="1:7" x14ac:dyDescent="0.25">
      <c r="A417" s="3">
        <v>57228</v>
      </c>
      <c r="B417" s="10"/>
      <c r="C417" s="14">
        <f t="shared" si="25"/>
        <v>-1329568.2558657462</v>
      </c>
      <c r="D417" s="14">
        <f t="shared" si="26"/>
        <v>-10193.356628304055</v>
      </c>
      <c r="E417" s="14">
        <v>61301</v>
      </c>
      <c r="F417" s="1">
        <f t="shared" si="23"/>
        <v>71494.356628304056</v>
      </c>
      <c r="G417" s="1">
        <f t="shared" si="24"/>
        <v>-10193.356628304055</v>
      </c>
    </row>
    <row r="418" spans="1:7" x14ac:dyDescent="0.25">
      <c r="A418" s="3">
        <v>57258</v>
      </c>
      <c r="B418" s="10"/>
      <c r="C418" s="14">
        <f t="shared" si="25"/>
        <v>-1401062.6124940503</v>
      </c>
      <c r="D418" s="14">
        <f t="shared" si="26"/>
        <v>-10741.480029121052</v>
      </c>
      <c r="E418" s="14">
        <v>61301</v>
      </c>
      <c r="F418" s="1">
        <f t="shared" si="23"/>
        <v>72042.480029121056</v>
      </c>
      <c r="G418" s="1">
        <f t="shared" si="24"/>
        <v>-10741.480029121052</v>
      </c>
    </row>
    <row r="419" spans="1:7" x14ac:dyDescent="0.25">
      <c r="A419" s="3">
        <v>57289</v>
      </c>
      <c r="B419" s="10"/>
      <c r="C419" s="14">
        <f t="shared" si="25"/>
        <v>-1473105.0925231713</v>
      </c>
      <c r="D419" s="14">
        <f t="shared" si="26"/>
        <v>-11293.805709344313</v>
      </c>
      <c r="E419" s="14">
        <v>61301</v>
      </c>
      <c r="F419" s="1">
        <f t="shared" si="23"/>
        <v>72594.805709344306</v>
      </c>
      <c r="G419" s="1">
        <f t="shared" si="24"/>
        <v>-11293.805709344313</v>
      </c>
    </row>
    <row r="420" spans="1:7" x14ac:dyDescent="0.25">
      <c r="A420" s="3">
        <v>57319</v>
      </c>
      <c r="B420" s="10"/>
      <c r="C420" s="14">
        <f t="shared" si="25"/>
        <v>-1545699.8982325157</v>
      </c>
      <c r="D420" s="14">
        <f t="shared" si="26"/>
        <v>-11850.365886449288</v>
      </c>
      <c r="E420" s="14">
        <v>61301</v>
      </c>
      <c r="F420" s="1">
        <f t="shared" si="23"/>
        <v>73151.36588644929</v>
      </c>
      <c r="G420" s="1">
        <f t="shared" si="24"/>
        <v>-11850.365886449288</v>
      </c>
    </row>
    <row r="421" spans="1:7" x14ac:dyDescent="0.25">
      <c r="A421" s="3">
        <v>57350</v>
      </c>
      <c r="B421" s="10"/>
      <c r="C421" s="14">
        <f t="shared" si="25"/>
        <v>-1618851.264118965</v>
      </c>
      <c r="D421" s="14">
        <f t="shared" si="26"/>
        <v>-12411.193024912065</v>
      </c>
      <c r="E421" s="14">
        <v>61301</v>
      </c>
      <c r="F421" s="1">
        <f t="shared" si="23"/>
        <v>73712.193024912063</v>
      </c>
      <c r="G421" s="1">
        <f t="shared" si="24"/>
        <v>-12411.193024912065</v>
      </c>
    </row>
    <row r="422" spans="1:7" x14ac:dyDescent="0.25">
      <c r="A422" s="3">
        <v>57381</v>
      </c>
      <c r="B422" s="10"/>
      <c r="C422" s="14">
        <f t="shared" si="25"/>
        <v>-1692563.4571438772</v>
      </c>
      <c r="D422" s="14">
        <f t="shared" si="26"/>
        <v>-12976.319838103058</v>
      </c>
      <c r="E422" s="14">
        <v>61301</v>
      </c>
      <c r="F422" s="1">
        <f t="shared" si="23"/>
        <v>74277.319838103052</v>
      </c>
      <c r="G422" s="1">
        <f t="shared" si="24"/>
        <v>-12976.319838103058</v>
      </c>
    </row>
    <row r="423" spans="1:7" x14ac:dyDescent="0.25">
      <c r="A423" s="3">
        <v>57409</v>
      </c>
      <c r="B423" s="10"/>
      <c r="C423" s="14">
        <f t="shared" si="25"/>
        <v>-1766840.7769819803</v>
      </c>
      <c r="D423" s="14">
        <f t="shared" si="26"/>
        <v>-13545.779290195182</v>
      </c>
      <c r="E423" s="14">
        <v>61301</v>
      </c>
      <c r="F423" s="1">
        <f t="shared" si="23"/>
        <v>74846.779290195176</v>
      </c>
      <c r="G423" s="1">
        <f t="shared" si="24"/>
        <v>-13545.779290195182</v>
      </c>
    </row>
    <row r="424" spans="1:7" x14ac:dyDescent="0.25">
      <c r="A424" s="3">
        <v>57440</v>
      </c>
      <c r="B424" s="10"/>
      <c r="C424" s="14">
        <f t="shared" si="25"/>
        <v>-1841687.5562721754</v>
      </c>
      <c r="D424" s="14">
        <f t="shared" si="26"/>
        <v>-14119.604598086678</v>
      </c>
      <c r="E424" s="14">
        <v>61301</v>
      </c>
      <c r="F424" s="1">
        <f t="shared" si="23"/>
        <v>75420.604598086677</v>
      </c>
      <c r="G424" s="1">
        <f t="shared" si="24"/>
        <v>-14119.604598086678</v>
      </c>
    </row>
    <row r="425" spans="1:7" x14ac:dyDescent="0.25">
      <c r="A425" s="3">
        <v>57470</v>
      </c>
      <c r="B425" s="10"/>
      <c r="C425" s="14">
        <f t="shared" si="25"/>
        <v>-1917108.160870262</v>
      </c>
      <c r="D425" s="14">
        <f t="shared" si="26"/>
        <v>-14697.829233338676</v>
      </c>
      <c r="E425" s="14">
        <v>61301</v>
      </c>
      <c r="F425" s="1">
        <f t="shared" si="23"/>
        <v>75998.829233338678</v>
      </c>
      <c r="G425" s="1">
        <f t="shared" si="24"/>
        <v>-14697.829233338676</v>
      </c>
    </row>
    <row r="426" spans="1:7" x14ac:dyDescent="0.25">
      <c r="A426" s="3">
        <v>57501</v>
      </c>
      <c r="B426" s="10"/>
      <c r="C426" s="14">
        <f t="shared" si="25"/>
        <v>-1993106.9901036005</v>
      </c>
      <c r="D426" s="14">
        <f t="shared" si="26"/>
        <v>-15280.486924127603</v>
      </c>
      <c r="E426" s="14">
        <v>61301</v>
      </c>
      <c r="F426" s="1">
        <f t="shared" si="23"/>
        <v>76581.486924127603</v>
      </c>
      <c r="G426" s="1">
        <f t="shared" si="24"/>
        <v>-15280.486924127603</v>
      </c>
    </row>
    <row r="427" spans="1:7" x14ac:dyDescent="0.25">
      <c r="A427" s="3">
        <v>57531</v>
      </c>
      <c r="B427" s="10"/>
      <c r="C427" s="14">
        <f t="shared" si="25"/>
        <v>-2069688.4770277282</v>
      </c>
      <c r="D427" s="14">
        <f t="shared" si="26"/>
        <v>-15867.611657212583</v>
      </c>
      <c r="E427" s="14">
        <v>61301</v>
      </c>
      <c r="F427" s="1">
        <f t="shared" si="23"/>
        <v>77168.611657212576</v>
      </c>
      <c r="G427" s="1">
        <f t="shared" si="24"/>
        <v>-15867.611657212583</v>
      </c>
    </row>
    <row r="428" spans="1:7" x14ac:dyDescent="0.25">
      <c r="A428" s="3">
        <v>57562</v>
      </c>
      <c r="B428" s="10"/>
      <c r="C428" s="14">
        <f t="shared" si="25"/>
        <v>-2146857.0886849407</v>
      </c>
      <c r="D428" s="14">
        <f t="shared" si="26"/>
        <v>-16459.237679917878</v>
      </c>
      <c r="E428" s="14">
        <v>61301</v>
      </c>
      <c r="F428" s="1">
        <f t="shared" si="23"/>
        <v>77760.237679917875</v>
      </c>
      <c r="G428" s="1">
        <f t="shared" si="24"/>
        <v>-16459.237679917878</v>
      </c>
    </row>
    <row r="429" spans="1:7" x14ac:dyDescent="0.25">
      <c r="A429" s="3">
        <v>57593</v>
      </c>
      <c r="B429" s="10"/>
      <c r="C429" s="14">
        <f t="shared" si="25"/>
        <v>-2224617.3263648585</v>
      </c>
      <c r="D429" s="14">
        <f t="shared" si="26"/>
        <v>-17055.399502130582</v>
      </c>
      <c r="E429" s="14">
        <v>61301</v>
      </c>
      <c r="F429" s="1">
        <f t="shared" ref="F429:F459" si="27">E429-D429</f>
        <v>78356.399502130575</v>
      </c>
      <c r="G429" s="1">
        <f t="shared" ref="G429:G459" si="28">D429</f>
        <v>-17055.399502130582</v>
      </c>
    </row>
    <row r="430" spans="1:7" x14ac:dyDescent="0.25">
      <c r="A430" s="3">
        <v>57623</v>
      </c>
      <c r="B430" s="10"/>
      <c r="C430" s="14">
        <f t="shared" ref="C430:C459" si="29">C429-F429-H430</f>
        <v>-2302973.7258669892</v>
      </c>
      <c r="D430" s="14">
        <f t="shared" si="26"/>
        <v>-17656.131898313582</v>
      </c>
      <c r="E430" s="14">
        <v>61301</v>
      </c>
      <c r="F430" s="1">
        <f t="shared" si="27"/>
        <v>78957.131898313586</v>
      </c>
      <c r="G430" s="1">
        <f t="shared" si="28"/>
        <v>-17656.131898313582</v>
      </c>
    </row>
    <row r="431" spans="1:7" x14ac:dyDescent="0.25">
      <c r="A431" s="3">
        <v>57654</v>
      </c>
      <c r="B431" s="10"/>
      <c r="C431" s="14">
        <f t="shared" si="29"/>
        <v>-2381930.857765303</v>
      </c>
      <c r="D431" s="14">
        <f t="shared" si="26"/>
        <v>-18261.469909533989</v>
      </c>
      <c r="E431" s="14">
        <v>61301</v>
      </c>
      <c r="F431" s="1">
        <f t="shared" si="27"/>
        <v>79562.469909533989</v>
      </c>
      <c r="G431" s="1">
        <f t="shared" si="28"/>
        <v>-18261.469909533989</v>
      </c>
    </row>
    <row r="432" spans="1:7" x14ac:dyDescent="0.25">
      <c r="A432" s="3">
        <v>57684</v>
      </c>
      <c r="B432" s="10"/>
      <c r="C432" s="14">
        <f t="shared" si="29"/>
        <v>-2461493.3276748369</v>
      </c>
      <c r="D432" s="14">
        <f t="shared" si="26"/>
        <v>-18871.448845507082</v>
      </c>
      <c r="E432" s="14">
        <v>61301</v>
      </c>
      <c r="F432" s="1">
        <f t="shared" si="27"/>
        <v>80172.448845507082</v>
      </c>
      <c r="G432" s="1">
        <f t="shared" si="28"/>
        <v>-18871.448845507082</v>
      </c>
    </row>
    <row r="433" spans="1:7" x14ac:dyDescent="0.25">
      <c r="A433" s="3">
        <v>57715</v>
      </c>
      <c r="B433" s="10"/>
      <c r="C433" s="14">
        <f t="shared" si="29"/>
        <v>-2541665.776520344</v>
      </c>
      <c r="D433" s="14">
        <f t="shared" si="26"/>
        <v>-19486.104286655969</v>
      </c>
      <c r="E433" s="14">
        <v>61301</v>
      </c>
      <c r="F433" s="1">
        <f t="shared" si="27"/>
        <v>80787.104286655973</v>
      </c>
      <c r="G433" s="1">
        <f t="shared" si="28"/>
        <v>-19486.104286655969</v>
      </c>
    </row>
    <row r="434" spans="1:7" x14ac:dyDescent="0.25">
      <c r="A434" s="3">
        <v>57746</v>
      </c>
      <c r="B434" s="10"/>
      <c r="C434" s="14">
        <f t="shared" si="29"/>
        <v>-2622452.8808069997</v>
      </c>
      <c r="D434" s="14">
        <f t="shared" si="26"/>
        <v>-20105.472086186997</v>
      </c>
      <c r="E434" s="14">
        <v>61301</v>
      </c>
      <c r="F434" s="1">
        <f t="shared" si="27"/>
        <v>81406.472086187001</v>
      </c>
      <c r="G434" s="1">
        <f t="shared" si="28"/>
        <v>-20105.472086186997</v>
      </c>
    </row>
    <row r="435" spans="1:7" x14ac:dyDescent="0.25">
      <c r="A435" s="3">
        <v>57774</v>
      </c>
      <c r="B435" s="10"/>
      <c r="C435" s="14">
        <f t="shared" si="29"/>
        <v>-2703859.3528931867</v>
      </c>
      <c r="D435" s="14">
        <f t="shared" si="26"/>
        <v>-20729.588372181097</v>
      </c>
      <c r="E435" s="14">
        <v>61301</v>
      </c>
      <c r="F435" s="1">
        <f t="shared" si="27"/>
        <v>82030.588372181097</v>
      </c>
      <c r="G435" s="1">
        <f t="shared" si="28"/>
        <v>-20729.588372181097</v>
      </c>
    </row>
    <row r="436" spans="1:7" x14ac:dyDescent="0.25">
      <c r="A436" s="3">
        <v>57805</v>
      </c>
      <c r="B436" s="10"/>
      <c r="C436" s="14">
        <f t="shared" si="29"/>
        <v>-2785889.9412653679</v>
      </c>
      <c r="D436" s="14">
        <f t="shared" si="26"/>
        <v>-21358.489549701153</v>
      </c>
      <c r="E436" s="14">
        <v>61301</v>
      </c>
      <c r="F436" s="1">
        <f t="shared" si="27"/>
        <v>82659.48954970116</v>
      </c>
      <c r="G436" s="1">
        <f t="shared" si="28"/>
        <v>-21358.489549701153</v>
      </c>
    </row>
    <row r="437" spans="1:7" x14ac:dyDescent="0.25">
      <c r="A437" s="3">
        <v>57835</v>
      </c>
      <c r="B437" s="10"/>
      <c r="C437" s="14">
        <f t="shared" si="29"/>
        <v>-2868549.430815069</v>
      </c>
      <c r="D437" s="14">
        <f t="shared" si="26"/>
        <v>-21992.21230291553</v>
      </c>
      <c r="E437" s="14">
        <v>61301</v>
      </c>
      <c r="F437" s="1">
        <f t="shared" si="27"/>
        <v>83293.212302915534</v>
      </c>
      <c r="G437" s="1">
        <f t="shared" si="28"/>
        <v>-21992.21230291553</v>
      </c>
    </row>
    <row r="438" spans="1:7" x14ac:dyDescent="0.25">
      <c r="A438" s="3">
        <v>57866</v>
      </c>
      <c r="B438" s="10"/>
      <c r="C438" s="14">
        <f t="shared" si="29"/>
        <v>-2951842.6431179848</v>
      </c>
      <c r="D438" s="14">
        <f t="shared" si="26"/>
        <v>-22630.79359723788</v>
      </c>
      <c r="E438" s="14">
        <v>61301</v>
      </c>
      <c r="F438" s="1">
        <f t="shared" si="27"/>
        <v>83931.793597237876</v>
      </c>
      <c r="G438" s="1">
        <f t="shared" si="28"/>
        <v>-22630.79359723788</v>
      </c>
    </row>
    <row r="439" spans="1:7" x14ac:dyDescent="0.25">
      <c r="A439" s="3">
        <v>57896</v>
      </c>
      <c r="B439" s="10"/>
      <c r="C439" s="14">
        <f t="shared" si="29"/>
        <v>-3035774.4367152224</v>
      </c>
      <c r="D439" s="14">
        <f t="shared" si="26"/>
        <v>-23274.270681483369</v>
      </c>
      <c r="E439" s="14">
        <v>61301</v>
      </c>
      <c r="F439" s="1">
        <f t="shared" si="27"/>
        <v>84575.270681483365</v>
      </c>
      <c r="G439" s="1">
        <f t="shared" si="28"/>
        <v>-23274.270681483369</v>
      </c>
    </row>
    <row r="440" spans="1:7" x14ac:dyDescent="0.25">
      <c r="A440" s="3">
        <v>57927</v>
      </c>
      <c r="B440" s="10"/>
      <c r="C440" s="14">
        <f t="shared" si="29"/>
        <v>-3120349.7073967056</v>
      </c>
      <c r="D440" s="14">
        <f t="shared" si="26"/>
        <v>-23922.681090041409</v>
      </c>
      <c r="E440" s="14">
        <v>61301</v>
      </c>
      <c r="F440" s="1">
        <f t="shared" si="27"/>
        <v>85223.681090041413</v>
      </c>
      <c r="G440" s="1">
        <f t="shared" si="28"/>
        <v>-23922.681090041409</v>
      </c>
    </row>
    <row r="441" spans="1:7" x14ac:dyDescent="0.25">
      <c r="A441" s="3">
        <v>57958</v>
      </c>
      <c r="B441" s="10"/>
      <c r="C441" s="14">
        <f t="shared" si="29"/>
        <v>-3205573.3884867472</v>
      </c>
      <c r="D441" s="14">
        <f t="shared" si="26"/>
        <v>-24576.06264506506</v>
      </c>
      <c r="E441" s="14">
        <v>61301</v>
      </c>
      <c r="F441" s="1">
        <f t="shared" si="27"/>
        <v>85877.06264506506</v>
      </c>
      <c r="G441" s="1">
        <f t="shared" si="28"/>
        <v>-24576.06264506506</v>
      </c>
    </row>
    <row r="442" spans="1:7" x14ac:dyDescent="0.25">
      <c r="A442" s="3">
        <v>57988</v>
      </c>
      <c r="B442" s="10"/>
      <c r="C442" s="14">
        <f t="shared" si="29"/>
        <v>-3291450.4511318123</v>
      </c>
      <c r="D442" s="14">
        <f t="shared" si="26"/>
        <v>-25234.453458677224</v>
      </c>
      <c r="E442" s="14">
        <v>61301</v>
      </c>
      <c r="F442" s="1">
        <f t="shared" si="27"/>
        <v>86535.453458677221</v>
      </c>
      <c r="G442" s="1">
        <f t="shared" si="28"/>
        <v>-25234.453458677224</v>
      </c>
    </row>
    <row r="443" spans="1:7" x14ac:dyDescent="0.25">
      <c r="A443" s="3">
        <v>58019</v>
      </c>
      <c r="B443" s="10"/>
      <c r="C443" s="14">
        <f t="shared" si="29"/>
        <v>-3377985.9045904893</v>
      </c>
      <c r="D443" s="14">
        <f t="shared" si="26"/>
        <v>-25897.891935193751</v>
      </c>
      <c r="E443" s="14">
        <v>61301</v>
      </c>
      <c r="F443" s="1">
        <f t="shared" si="27"/>
        <v>87198.891935193751</v>
      </c>
      <c r="G443" s="1">
        <f t="shared" si="28"/>
        <v>-25897.891935193751</v>
      </c>
    </row>
    <row r="444" spans="1:7" x14ac:dyDescent="0.25">
      <c r="A444" s="3">
        <v>58049</v>
      </c>
      <c r="B444" s="10"/>
      <c r="C444" s="14">
        <f t="shared" si="29"/>
        <v>-3465184.7965256833</v>
      </c>
      <c r="D444" s="14">
        <f t="shared" si="26"/>
        <v>-26566.41677336357</v>
      </c>
      <c r="E444" s="14">
        <v>61301</v>
      </c>
      <c r="F444" s="1">
        <f t="shared" si="27"/>
        <v>87867.41677336357</v>
      </c>
      <c r="G444" s="1">
        <f t="shared" si="28"/>
        <v>-26566.41677336357</v>
      </c>
    </row>
    <row r="445" spans="1:7" x14ac:dyDescent="0.25">
      <c r="A445" s="3">
        <v>58080</v>
      </c>
      <c r="B445" s="10"/>
      <c r="C445" s="14">
        <f t="shared" si="29"/>
        <v>-3553052.2132990467</v>
      </c>
      <c r="D445" s="14">
        <f t="shared" si="26"/>
        <v>-27240.066968626023</v>
      </c>
      <c r="E445" s="14">
        <v>61301</v>
      </c>
      <c r="F445" s="1">
        <f t="shared" si="27"/>
        <v>88541.066968626023</v>
      </c>
      <c r="G445" s="1">
        <f t="shared" si="28"/>
        <v>-27240.066968626023</v>
      </c>
    </row>
    <row r="446" spans="1:7" x14ac:dyDescent="0.25">
      <c r="A446" s="3">
        <v>58111</v>
      </c>
      <c r="B446" s="10"/>
      <c r="C446" s="14">
        <f t="shared" si="29"/>
        <v>-3641593.2802676726</v>
      </c>
      <c r="D446" s="14">
        <f t="shared" si="26"/>
        <v>-27918.881815385492</v>
      </c>
      <c r="E446" s="14">
        <v>61301</v>
      </c>
      <c r="F446" s="1">
        <f t="shared" si="27"/>
        <v>89219.881815385495</v>
      </c>
      <c r="G446" s="1">
        <f t="shared" si="28"/>
        <v>-27918.881815385492</v>
      </c>
    </row>
    <row r="447" spans="1:7" x14ac:dyDescent="0.25">
      <c r="A447" s="3">
        <v>58139</v>
      </c>
      <c r="B447" s="10"/>
      <c r="C447" s="14">
        <f t="shared" si="29"/>
        <v>-3730813.1620830582</v>
      </c>
      <c r="D447" s="14">
        <f t="shared" si="26"/>
        <v>-28602.900909303444</v>
      </c>
      <c r="E447" s="14">
        <v>61301</v>
      </c>
      <c r="F447" s="1">
        <f t="shared" si="27"/>
        <v>89903.90090930344</v>
      </c>
      <c r="G447" s="1">
        <f t="shared" si="28"/>
        <v>-28602.900909303444</v>
      </c>
    </row>
    <row r="448" spans="1:7" x14ac:dyDescent="0.25">
      <c r="A448" s="3">
        <v>58170</v>
      </c>
      <c r="B448" s="10"/>
      <c r="C448" s="14">
        <f t="shared" si="29"/>
        <v>-3820717.0629923614</v>
      </c>
      <c r="D448" s="14">
        <f t="shared" si="26"/>
        <v>-29292.164149608103</v>
      </c>
      <c r="E448" s="14">
        <v>61301</v>
      </c>
      <c r="F448" s="1">
        <f t="shared" si="27"/>
        <v>90593.164149608099</v>
      </c>
      <c r="G448" s="1">
        <f t="shared" si="28"/>
        <v>-29292.164149608103</v>
      </c>
    </row>
    <row r="449" spans="1:7" x14ac:dyDescent="0.25">
      <c r="A449" s="3">
        <v>58200</v>
      </c>
      <c r="B449" s="10"/>
      <c r="C449" s="14">
        <f t="shared" si="29"/>
        <v>-3911310.2271419694</v>
      </c>
      <c r="D449" s="14">
        <f t="shared" si="26"/>
        <v>-29986.711741421765</v>
      </c>
      <c r="E449" s="14">
        <v>61301</v>
      </c>
      <c r="F449" s="1">
        <f t="shared" si="27"/>
        <v>91287.711741421765</v>
      </c>
      <c r="G449" s="1">
        <f t="shared" si="28"/>
        <v>-29986.711741421765</v>
      </c>
    </row>
    <row r="450" spans="1:7" x14ac:dyDescent="0.25">
      <c r="A450" s="3">
        <v>58231</v>
      </c>
      <c r="B450" s="10"/>
      <c r="C450" s="14">
        <f t="shared" si="29"/>
        <v>-4002597.9388833912</v>
      </c>
      <c r="D450" s="14">
        <f t="shared" si="26"/>
        <v>-30686.584198105997</v>
      </c>
      <c r="E450" s="14">
        <v>61301</v>
      </c>
      <c r="F450" s="1">
        <f t="shared" si="27"/>
        <v>91987.584198105993</v>
      </c>
      <c r="G450" s="1">
        <f t="shared" si="28"/>
        <v>-30686.584198105997</v>
      </c>
    </row>
    <row r="451" spans="1:7" x14ac:dyDescent="0.25">
      <c r="A451" s="3">
        <v>58261</v>
      </c>
      <c r="B451" s="10"/>
      <c r="C451" s="14">
        <f t="shared" si="29"/>
        <v>-4094585.5230814973</v>
      </c>
      <c r="D451" s="14">
        <f t="shared" si="26"/>
        <v>-31391.822343624812</v>
      </c>
      <c r="E451" s="14">
        <v>61301</v>
      </c>
      <c r="F451" s="1">
        <f t="shared" si="27"/>
        <v>92692.822343624808</v>
      </c>
      <c r="G451" s="1">
        <f t="shared" si="28"/>
        <v>-31391.822343624812</v>
      </c>
    </row>
    <row r="452" spans="1:7" x14ac:dyDescent="0.25">
      <c r="A452" s="3">
        <v>58292</v>
      </c>
      <c r="B452" s="10"/>
      <c r="C452" s="14">
        <f t="shared" si="29"/>
        <v>-4187278.345425122</v>
      </c>
      <c r="D452" s="14">
        <f t="shared" si="26"/>
        <v>-32102.467314925932</v>
      </c>
      <c r="E452" s="14">
        <v>61301</v>
      </c>
      <c r="F452" s="1">
        <f t="shared" si="27"/>
        <v>93403.467314925932</v>
      </c>
      <c r="G452" s="1">
        <f t="shared" si="28"/>
        <v>-32102.467314925932</v>
      </c>
    </row>
    <row r="453" spans="1:7" x14ac:dyDescent="0.25">
      <c r="A453" s="3">
        <v>58323</v>
      </c>
      <c r="B453" s="10"/>
      <c r="C453" s="14">
        <f t="shared" si="29"/>
        <v>-4280681.8127400475</v>
      </c>
      <c r="D453" s="14">
        <f t="shared" si="26"/>
        <v>-32818.560564340361</v>
      </c>
      <c r="E453" s="14">
        <v>61301</v>
      </c>
      <c r="F453" s="1">
        <f t="shared" si="27"/>
        <v>94119.560564340354</v>
      </c>
      <c r="G453" s="1">
        <f t="shared" si="28"/>
        <v>-32818.560564340361</v>
      </c>
    </row>
    <row r="454" spans="1:7" x14ac:dyDescent="0.25">
      <c r="A454" s="3">
        <v>58353</v>
      </c>
      <c r="B454" s="10"/>
      <c r="C454" s="14">
        <f t="shared" si="29"/>
        <v>-4374801.3733043876</v>
      </c>
      <c r="D454" s="14">
        <f t="shared" si="26"/>
        <v>-33540.143862000303</v>
      </c>
      <c r="E454" s="14">
        <v>61301</v>
      </c>
      <c r="F454" s="1">
        <f t="shared" si="27"/>
        <v>94841.143862000303</v>
      </c>
      <c r="G454" s="1">
        <f t="shared" si="28"/>
        <v>-33540.143862000303</v>
      </c>
    </row>
    <row r="455" spans="1:7" x14ac:dyDescent="0.25">
      <c r="A455" s="3">
        <v>58384</v>
      </c>
      <c r="B455" s="10"/>
      <c r="C455" s="14">
        <f t="shared" si="29"/>
        <v>-4469642.5171663882</v>
      </c>
      <c r="D455" s="14">
        <f t="shared" si="26"/>
        <v>-34267.25929827564</v>
      </c>
      <c r="E455" s="14">
        <v>61301</v>
      </c>
      <c r="F455" s="1">
        <f t="shared" si="27"/>
        <v>95568.259298275632</v>
      </c>
      <c r="G455" s="1">
        <f t="shared" si="28"/>
        <v>-34267.25929827564</v>
      </c>
    </row>
    <row r="456" spans="1:7" x14ac:dyDescent="0.25">
      <c r="A456" s="3">
        <v>58414</v>
      </c>
      <c r="B456" s="10"/>
      <c r="C456" s="14">
        <f t="shared" si="29"/>
        <v>-4565210.7764646634</v>
      </c>
      <c r="D456" s="14">
        <f>($C$1%*C456)/12</f>
        <v>-34999.949286229086</v>
      </c>
      <c r="E456" s="14">
        <v>61301</v>
      </c>
      <c r="F456" s="1">
        <f t="shared" si="27"/>
        <v>96300.949286229094</v>
      </c>
      <c r="G456" s="1">
        <f t="shared" si="28"/>
        <v>-34999.949286229086</v>
      </c>
    </row>
    <row r="457" spans="1:7" x14ac:dyDescent="0.25">
      <c r="A457" s="3">
        <v>58445</v>
      </c>
      <c r="B457" s="10"/>
      <c r="C457" s="14">
        <f t="shared" si="29"/>
        <v>-4661511.7257508924</v>
      </c>
      <c r="D457" s="14">
        <f>($C$1%*C457)/12</f>
        <v>-35738.256564090174</v>
      </c>
      <c r="E457" s="14">
        <v>61301</v>
      </c>
      <c r="F457" s="1">
        <f t="shared" si="27"/>
        <v>97039.256564090174</v>
      </c>
      <c r="G457" s="1">
        <f t="shared" si="28"/>
        <v>-35738.256564090174</v>
      </c>
    </row>
    <row r="458" spans="1:7" x14ac:dyDescent="0.25">
      <c r="A458" s="3">
        <v>58476</v>
      </c>
      <c r="B458" s="10"/>
      <c r="C458" s="14">
        <f t="shared" si="29"/>
        <v>-4758550.9823149825</v>
      </c>
      <c r="D458" s="14">
        <f>($C$1%*C458)/12</f>
        <v>-36482.224197748197</v>
      </c>
      <c r="E458" s="14">
        <v>61301</v>
      </c>
      <c r="F458" s="1">
        <f t="shared" si="27"/>
        <v>97783.224197748204</v>
      </c>
      <c r="G458" s="1">
        <f t="shared" si="28"/>
        <v>-36482.224197748197</v>
      </c>
    </row>
    <row r="459" spans="1:7" x14ac:dyDescent="0.25">
      <c r="A459" s="3">
        <v>58505</v>
      </c>
      <c r="B459" s="10"/>
      <c r="C459" s="14">
        <f t="shared" si="29"/>
        <v>-4856334.2065127306</v>
      </c>
      <c r="D459" s="14">
        <f>($C$1%*C459)/12</f>
        <v>-37231.895583264268</v>
      </c>
      <c r="E459" s="14">
        <v>61301</v>
      </c>
      <c r="F459" s="1">
        <f t="shared" si="27"/>
        <v>98532.895583264268</v>
      </c>
      <c r="G459" s="1">
        <f t="shared" si="28"/>
        <v>-37231.895583264268</v>
      </c>
    </row>
    <row r="460" spans="1:7" x14ac:dyDescent="0.25">
      <c r="A460" s="10"/>
      <c r="B460" s="10"/>
      <c r="C460" s="14"/>
      <c r="D460" s="14"/>
      <c r="E460" s="14"/>
      <c r="F460" s="1"/>
      <c r="G460" s="1"/>
    </row>
    <row r="461" spans="1:7" x14ac:dyDescent="0.25">
      <c r="A461" s="10"/>
      <c r="B461" s="10"/>
      <c r="C461" s="14"/>
      <c r="D461" s="14"/>
      <c r="E461" s="14"/>
      <c r="F461" s="1"/>
      <c r="G461" s="1"/>
    </row>
    <row r="462" spans="1:7" x14ac:dyDescent="0.25">
      <c r="A462" s="10"/>
      <c r="B462" s="10"/>
      <c r="C462" s="14"/>
      <c r="D462" s="14"/>
      <c r="E462" s="14"/>
      <c r="F462" s="1"/>
      <c r="G462" s="1"/>
    </row>
    <row r="463" spans="1:7" x14ac:dyDescent="0.25">
      <c r="A463" s="10"/>
      <c r="B463" s="10"/>
      <c r="C463" s="14"/>
      <c r="D463" s="14"/>
      <c r="E463" s="14"/>
      <c r="F463" s="1"/>
      <c r="G463" s="1"/>
    </row>
    <row r="464" spans="1:7" x14ac:dyDescent="0.25">
      <c r="A464" s="10"/>
      <c r="B464" s="10"/>
      <c r="C464" s="14"/>
      <c r="D464" s="14"/>
      <c r="E464" s="14"/>
      <c r="F464" s="1"/>
      <c r="G464" s="1"/>
    </row>
    <row r="465" spans="1:7" x14ac:dyDescent="0.25">
      <c r="A465" s="10"/>
      <c r="B465" s="10"/>
      <c r="C465" s="14"/>
      <c r="D465" s="14"/>
      <c r="E465" s="14"/>
      <c r="F465" s="1"/>
      <c r="G465" s="1"/>
    </row>
    <row r="466" spans="1:7" x14ac:dyDescent="0.25">
      <c r="A466" s="10"/>
      <c r="B466" s="10"/>
      <c r="C466" s="14"/>
      <c r="D466" s="14"/>
      <c r="E466" s="14"/>
      <c r="F466" s="1"/>
      <c r="G466" s="1"/>
    </row>
    <row r="467" spans="1:7" x14ac:dyDescent="0.25">
      <c r="A467" s="10"/>
      <c r="B467" s="10"/>
      <c r="C467" s="14"/>
      <c r="D467" s="14"/>
      <c r="E467" s="14"/>
      <c r="F467" s="1"/>
      <c r="G467" s="1"/>
    </row>
    <row r="468" spans="1:7" x14ac:dyDescent="0.25">
      <c r="A468" s="10"/>
      <c r="B468" s="10"/>
      <c r="C468" s="14"/>
      <c r="D468" s="14"/>
      <c r="E468" s="14"/>
      <c r="F468" s="1"/>
      <c r="G468" s="1"/>
    </row>
    <row r="469" spans="1:7" x14ac:dyDescent="0.25">
      <c r="A469" s="10"/>
      <c r="B469" s="10"/>
      <c r="C469" s="14"/>
      <c r="D469" s="14"/>
      <c r="E469" s="14"/>
      <c r="F469" s="1"/>
      <c r="G469" s="1"/>
    </row>
    <row r="470" spans="1:7" x14ac:dyDescent="0.25">
      <c r="A470" s="10"/>
      <c r="B470" s="10"/>
      <c r="C470" s="14"/>
      <c r="D470" s="14"/>
      <c r="E470" s="14"/>
      <c r="F470" s="1"/>
      <c r="G470" s="1"/>
    </row>
    <row r="471" spans="1:7" x14ac:dyDescent="0.25">
      <c r="A471" s="10"/>
      <c r="B471" s="10"/>
      <c r="C471" s="14"/>
      <c r="D471" s="14"/>
      <c r="E471" s="14"/>
      <c r="F471" s="1"/>
      <c r="G471" s="1"/>
    </row>
    <row r="472" spans="1:7" x14ac:dyDescent="0.25">
      <c r="A472" s="10"/>
      <c r="B472" s="10"/>
      <c r="C472" s="14"/>
      <c r="D472" s="14"/>
      <c r="E472" s="14"/>
      <c r="F472" s="1"/>
      <c r="G472" s="1"/>
    </row>
    <row r="473" spans="1:7" x14ac:dyDescent="0.25">
      <c r="A473" s="10"/>
      <c r="B473" s="10"/>
      <c r="C473" s="14"/>
      <c r="D473" s="14"/>
      <c r="E473" s="14"/>
      <c r="F473" s="1"/>
      <c r="G473" s="1"/>
    </row>
    <row r="474" spans="1:7" x14ac:dyDescent="0.25">
      <c r="A474" s="10"/>
      <c r="B474" s="10"/>
      <c r="C474" s="14"/>
      <c r="D474" s="14"/>
      <c r="E474" s="14"/>
      <c r="F474" s="1"/>
      <c r="G474" s="1"/>
    </row>
    <row r="475" spans="1:7" x14ac:dyDescent="0.25">
      <c r="A475" s="10"/>
      <c r="B475" s="10"/>
      <c r="C475" s="14"/>
      <c r="D475" s="14"/>
      <c r="E475" s="14"/>
      <c r="F475" s="1"/>
      <c r="G475" s="1"/>
    </row>
    <row r="476" spans="1:7" x14ac:dyDescent="0.25">
      <c r="A476" s="10"/>
      <c r="B476" s="10"/>
      <c r="C476" s="14"/>
      <c r="D476" s="14"/>
      <c r="E476" s="14"/>
      <c r="F476" s="1"/>
      <c r="G476" s="1"/>
    </row>
    <row r="477" spans="1:7" x14ac:dyDescent="0.25">
      <c r="A477" s="10"/>
      <c r="B477" s="10"/>
      <c r="C477" s="14"/>
      <c r="D477" s="14"/>
      <c r="E477" s="14"/>
      <c r="F477" s="1"/>
      <c r="G477" s="1"/>
    </row>
    <row r="478" spans="1:7" x14ac:dyDescent="0.25">
      <c r="A478" s="10"/>
      <c r="B478" s="10"/>
      <c r="C478" s="14"/>
      <c r="D478" s="14"/>
      <c r="E478" s="14"/>
      <c r="F478" s="1"/>
      <c r="G478" s="1"/>
    </row>
    <row r="479" spans="1:7" x14ac:dyDescent="0.25">
      <c r="A479" s="10"/>
      <c r="B479" s="10"/>
      <c r="C479" s="14"/>
      <c r="D479" s="14"/>
      <c r="E479" s="14"/>
      <c r="F479" s="1"/>
      <c r="G479" s="1"/>
    </row>
    <row r="480" spans="1:7" x14ac:dyDescent="0.25">
      <c r="A480" s="10"/>
      <c r="B480" s="10"/>
      <c r="C480" s="14"/>
      <c r="D480" s="14"/>
      <c r="E480" s="14"/>
      <c r="F480" s="1"/>
      <c r="G480" s="1"/>
    </row>
    <row r="481" spans="1:7" x14ac:dyDescent="0.25">
      <c r="A481" s="10"/>
      <c r="B481" s="10"/>
      <c r="C481" s="14"/>
      <c r="D481" s="14"/>
      <c r="E481" s="14"/>
      <c r="F481" s="1"/>
      <c r="G481" s="1"/>
    </row>
    <row r="482" spans="1:7" x14ac:dyDescent="0.25">
      <c r="A482" s="10"/>
      <c r="B482" s="10"/>
      <c r="C482" s="14"/>
      <c r="D482" s="14"/>
      <c r="E482" s="14"/>
      <c r="F482" s="1"/>
      <c r="G482" s="1"/>
    </row>
    <row r="483" spans="1:7" x14ac:dyDescent="0.25">
      <c r="A483" s="10"/>
      <c r="B483" s="10"/>
      <c r="C483" s="14"/>
      <c r="D483" s="14"/>
      <c r="E483" s="14"/>
      <c r="F483" s="1"/>
      <c r="G483" s="1"/>
    </row>
    <row r="484" spans="1:7" x14ac:dyDescent="0.25">
      <c r="A484" s="10"/>
      <c r="B484" s="10"/>
      <c r="C484" s="14"/>
      <c r="D484" s="14"/>
      <c r="E484" s="14"/>
      <c r="F484" s="1"/>
      <c r="G484" s="1"/>
    </row>
    <row r="485" spans="1:7" x14ac:dyDescent="0.25">
      <c r="A485" s="10"/>
      <c r="B485" s="10"/>
      <c r="C485" s="14"/>
      <c r="D485" s="14"/>
      <c r="E485" s="14"/>
      <c r="F485" s="1"/>
      <c r="G485" s="1"/>
    </row>
    <row r="486" spans="1:7" x14ac:dyDescent="0.25">
      <c r="A486" s="10"/>
      <c r="B486" s="10"/>
      <c r="C486" s="14"/>
      <c r="D486" s="14"/>
      <c r="E486" s="14"/>
      <c r="F486" s="1"/>
      <c r="G486" s="1"/>
    </row>
    <row r="487" spans="1:7" x14ac:dyDescent="0.25">
      <c r="A487" s="10"/>
      <c r="B487" s="10"/>
      <c r="C487" s="14"/>
      <c r="D487" s="14"/>
      <c r="E487" s="14"/>
      <c r="F487" s="1"/>
      <c r="G487" s="1"/>
    </row>
    <row r="488" spans="1:7" x14ac:dyDescent="0.25">
      <c r="A488" s="10"/>
      <c r="B488" s="10"/>
      <c r="C488" s="14"/>
      <c r="D488" s="14"/>
      <c r="E488" s="14"/>
      <c r="F488" s="1"/>
      <c r="G488" s="1"/>
    </row>
    <row r="489" spans="1:7" x14ac:dyDescent="0.25">
      <c r="A489" s="10"/>
      <c r="B489" s="10"/>
      <c r="C489" s="14"/>
      <c r="D489" s="14"/>
      <c r="E489" s="14"/>
      <c r="F489" s="1"/>
      <c r="G489" s="1"/>
    </row>
    <row r="490" spans="1:7" x14ac:dyDescent="0.25">
      <c r="A490" s="10"/>
      <c r="B490" s="10"/>
      <c r="C490" s="14"/>
      <c r="D490" s="14"/>
      <c r="E490" s="14"/>
      <c r="F490" s="1"/>
      <c r="G490" s="1"/>
    </row>
    <row r="491" spans="1:7" x14ac:dyDescent="0.25">
      <c r="A491" s="10"/>
      <c r="B491" s="10"/>
      <c r="C491" s="14"/>
      <c r="D491" s="14"/>
      <c r="E491" s="14"/>
      <c r="F491" s="1"/>
      <c r="G491" s="1"/>
    </row>
    <row r="492" spans="1:7" x14ac:dyDescent="0.25">
      <c r="A492" s="10"/>
      <c r="B492" s="10"/>
      <c r="C492" s="14"/>
      <c r="D492" s="14"/>
      <c r="E492" s="14"/>
      <c r="F492" s="1"/>
      <c r="G492" s="1"/>
    </row>
    <row r="493" spans="1:7" x14ac:dyDescent="0.25">
      <c r="A493" s="10"/>
      <c r="B493" s="10"/>
      <c r="C493" s="14"/>
      <c r="D493" s="14"/>
      <c r="E493" s="14"/>
      <c r="F493" s="1"/>
      <c r="G493" s="1"/>
    </row>
    <row r="494" spans="1:7" x14ac:dyDescent="0.25">
      <c r="A494" s="10"/>
      <c r="B494" s="10"/>
      <c r="C494" s="14"/>
      <c r="D494" s="14"/>
      <c r="E494" s="14"/>
      <c r="F494" s="1"/>
      <c r="G494" s="1"/>
    </row>
    <row r="495" spans="1:7" x14ac:dyDescent="0.25">
      <c r="A495" s="10"/>
      <c r="B495" s="10"/>
      <c r="C495" s="14"/>
      <c r="D495" s="14"/>
      <c r="E495" s="14"/>
      <c r="F495" s="1"/>
      <c r="G495" s="1"/>
    </row>
    <row r="496" spans="1:7" x14ac:dyDescent="0.25">
      <c r="A496" s="10"/>
      <c r="B496" s="10"/>
      <c r="C496" s="14"/>
      <c r="D496" s="14"/>
      <c r="E496" s="14"/>
      <c r="F496" s="1"/>
      <c r="G496" s="1"/>
    </row>
    <row r="497" spans="1:7" x14ac:dyDescent="0.25">
      <c r="A497" s="10"/>
      <c r="B497" s="10"/>
      <c r="C497" s="14"/>
      <c r="D497" s="14"/>
      <c r="E497" s="14"/>
      <c r="F497" s="1"/>
      <c r="G497" s="1"/>
    </row>
    <row r="498" spans="1:7" x14ac:dyDescent="0.25">
      <c r="A498" s="10"/>
      <c r="B498" s="10"/>
      <c r="C498" s="14"/>
      <c r="D498" s="14"/>
      <c r="E498" s="14"/>
      <c r="F498" s="1"/>
      <c r="G498" s="1"/>
    </row>
    <row r="499" spans="1:7" x14ac:dyDescent="0.25">
      <c r="A499" s="10"/>
      <c r="B499" s="10"/>
      <c r="C499" s="14"/>
      <c r="D499" s="14"/>
      <c r="E499" s="14"/>
      <c r="F499" s="1"/>
      <c r="G499" s="1"/>
    </row>
    <row r="500" spans="1:7" x14ac:dyDescent="0.25">
      <c r="A500" s="10"/>
      <c r="B500" s="10"/>
      <c r="C500" s="14"/>
      <c r="D500" s="14"/>
      <c r="E500" s="14"/>
      <c r="F500" s="1"/>
      <c r="G500" s="1"/>
    </row>
    <row r="501" spans="1:7" x14ac:dyDescent="0.25">
      <c r="A501" s="10"/>
      <c r="B501" s="10"/>
      <c r="C501" s="14"/>
      <c r="D501" s="14"/>
      <c r="E501" s="14"/>
      <c r="F501" s="1"/>
      <c r="G501" s="1"/>
    </row>
    <row r="502" spans="1:7" x14ac:dyDescent="0.25">
      <c r="A502" s="10"/>
      <c r="B502" s="10"/>
      <c r="C502" s="14"/>
      <c r="D502" s="14"/>
      <c r="E502" s="14"/>
      <c r="F502" s="1"/>
      <c r="G502" s="1"/>
    </row>
    <row r="503" spans="1:7" x14ac:dyDescent="0.25">
      <c r="A503" s="10"/>
      <c r="B503" s="10"/>
      <c r="C503" s="14"/>
      <c r="D503" s="14"/>
      <c r="E503" s="14"/>
      <c r="F503" s="1"/>
      <c r="G503" s="1"/>
    </row>
    <row r="504" spans="1:7" x14ac:dyDescent="0.25">
      <c r="A504" s="10"/>
      <c r="B504" s="10"/>
      <c r="C504" s="14"/>
      <c r="D504" s="14"/>
      <c r="E504" s="14"/>
      <c r="F504" s="1"/>
      <c r="G504" s="1"/>
    </row>
    <row r="505" spans="1:7" x14ac:dyDescent="0.25">
      <c r="A505" s="10"/>
      <c r="B505" s="10"/>
      <c r="C505" s="14"/>
      <c r="D505" s="14"/>
      <c r="E505" s="14"/>
      <c r="F505" s="1"/>
      <c r="G505" s="1"/>
    </row>
    <row r="506" spans="1:7" x14ac:dyDescent="0.25">
      <c r="A506" s="10"/>
      <c r="B506" s="10"/>
      <c r="C506" s="14"/>
      <c r="D506" s="14"/>
      <c r="E506" s="14"/>
      <c r="F506" s="1"/>
      <c r="G506" s="1"/>
    </row>
    <row r="507" spans="1:7" x14ac:dyDescent="0.25">
      <c r="A507" s="10"/>
      <c r="B507" s="10"/>
      <c r="C507" s="14"/>
      <c r="D507" s="14"/>
      <c r="E507" s="14"/>
      <c r="F507" s="1"/>
      <c r="G507" s="1"/>
    </row>
    <row r="508" spans="1:7" x14ac:dyDescent="0.25">
      <c r="A508" s="10"/>
      <c r="B508" s="10"/>
      <c r="C508" s="14"/>
      <c r="D508" s="14"/>
      <c r="E508" s="14"/>
      <c r="F508" s="1"/>
      <c r="G508" s="1"/>
    </row>
    <row r="509" spans="1:7" x14ac:dyDescent="0.25">
      <c r="A509" s="10"/>
      <c r="B509" s="10"/>
      <c r="C509" s="14"/>
      <c r="D509" s="14"/>
      <c r="E509" s="14"/>
      <c r="F509" s="1"/>
      <c r="G509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9"/>
  <sheetViews>
    <sheetView workbookViewId="0">
      <selection activeCell="G97" sqref="G97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  <col min="8" max="8" width="21.140625" bestFit="1" customWidth="1"/>
  </cols>
  <sheetData>
    <row r="1" spans="1:8" x14ac:dyDescent="0.25">
      <c r="A1" s="10" t="s">
        <v>14</v>
      </c>
      <c r="B1" s="10"/>
      <c r="C1" s="14">
        <v>7.15</v>
      </c>
      <c r="D1" s="12"/>
      <c r="E1" s="12"/>
    </row>
    <row r="2" spans="1:8" x14ac:dyDescent="0.25">
      <c r="A2" s="9"/>
      <c r="B2" s="9"/>
      <c r="C2" s="12"/>
      <c r="D2" s="12"/>
      <c r="E2" s="12"/>
      <c r="F2" s="23" t="s">
        <v>17</v>
      </c>
      <c r="G2" s="23"/>
      <c r="H2" s="2" t="s">
        <v>29</v>
      </c>
    </row>
    <row r="3" spans="1:8" x14ac:dyDescent="0.25">
      <c r="A3" s="11" t="s">
        <v>11</v>
      </c>
      <c r="B3" s="11" t="s">
        <v>15</v>
      </c>
      <c r="C3" s="13" t="s">
        <v>18</v>
      </c>
      <c r="D3" s="13" t="s">
        <v>13</v>
      </c>
      <c r="E3" s="15" t="s">
        <v>16</v>
      </c>
      <c r="F3" s="13" t="s">
        <v>12</v>
      </c>
      <c r="G3" s="13" t="s">
        <v>13</v>
      </c>
      <c r="H3" s="1"/>
    </row>
    <row r="4" spans="1:8" x14ac:dyDescent="0.25">
      <c r="A4" s="10" t="s">
        <v>2</v>
      </c>
      <c r="B4" s="10" t="s">
        <v>4</v>
      </c>
      <c r="C4" s="14">
        <f>Prestige!G3</f>
        <v>1171612.5</v>
      </c>
      <c r="D4" s="14">
        <f>($C$1%*C4)/12</f>
        <v>6980.8578125000013</v>
      </c>
      <c r="E4" s="14">
        <f>D4</f>
        <v>6980.8578125000013</v>
      </c>
      <c r="F4" s="1">
        <f>E4-D4</f>
        <v>0</v>
      </c>
      <c r="G4" s="1">
        <f>D4</f>
        <v>6980.8578125000013</v>
      </c>
      <c r="H4" s="1"/>
    </row>
    <row r="5" spans="1:8" x14ac:dyDescent="0.25">
      <c r="A5" s="3">
        <v>44686</v>
      </c>
      <c r="B5" s="10" t="s">
        <v>4</v>
      </c>
      <c r="C5" s="14">
        <f>C4+Prestige!G4-F4</f>
        <v>1640257.5</v>
      </c>
      <c r="D5" s="14">
        <f>($C$1%*C5)/12</f>
        <v>9773.2009375000016</v>
      </c>
      <c r="E5" s="14">
        <f t="shared" ref="E5:E43" si="0">D5</f>
        <v>9773.2009375000016</v>
      </c>
      <c r="F5" s="1">
        <f>E5-D5</f>
        <v>0</v>
      </c>
      <c r="G5" s="1">
        <f>D5</f>
        <v>9773.2009375000016</v>
      </c>
      <c r="H5" s="1"/>
    </row>
    <row r="6" spans="1:8" x14ac:dyDescent="0.25">
      <c r="A6" s="3">
        <v>44717</v>
      </c>
      <c r="B6" s="3"/>
      <c r="C6" s="14">
        <f>C5-F5</f>
        <v>1640257.5</v>
      </c>
      <c r="D6" s="14">
        <f>($C$1%*C6)/12</f>
        <v>9773.2009375000016</v>
      </c>
      <c r="E6" s="14">
        <f t="shared" si="0"/>
        <v>9773.2009375000016</v>
      </c>
      <c r="F6" s="1">
        <f>E6-D6</f>
        <v>0</v>
      </c>
      <c r="G6" s="1">
        <f t="shared" ref="G6:G43" si="1">D6</f>
        <v>9773.2009375000016</v>
      </c>
      <c r="H6" s="1"/>
    </row>
    <row r="7" spans="1:8" x14ac:dyDescent="0.25">
      <c r="A7" s="3">
        <v>44747</v>
      </c>
      <c r="B7" s="10" t="s">
        <v>4</v>
      </c>
      <c r="C7" s="14">
        <f>C6+Prestige!G5-F6</f>
        <v>2108902.5</v>
      </c>
      <c r="D7" s="14">
        <f>($C$1%*C7)/12</f>
        <v>12565.544062500003</v>
      </c>
      <c r="E7" s="14">
        <f t="shared" si="0"/>
        <v>12565.544062500003</v>
      </c>
      <c r="F7" s="1">
        <f t="shared" ref="F7:F43" si="2">E7-D7</f>
        <v>0</v>
      </c>
      <c r="G7" s="1">
        <f t="shared" si="1"/>
        <v>12565.544062500003</v>
      </c>
      <c r="H7" s="1"/>
    </row>
    <row r="8" spans="1:8" x14ac:dyDescent="0.25">
      <c r="A8" s="3">
        <v>44778</v>
      </c>
      <c r="B8" s="3"/>
      <c r="C8" s="14">
        <f>C7-F7</f>
        <v>2108902.5</v>
      </c>
      <c r="D8" s="14">
        <f t="shared" ref="D8:D71" si="3">($C$1%*C8)/12</f>
        <v>12565.544062500003</v>
      </c>
      <c r="E8" s="14">
        <f t="shared" si="0"/>
        <v>12565.544062500003</v>
      </c>
      <c r="F8" s="1">
        <f t="shared" si="2"/>
        <v>0</v>
      </c>
      <c r="G8" s="1">
        <f t="shared" si="1"/>
        <v>12565.544062500003</v>
      </c>
      <c r="H8" s="1"/>
    </row>
    <row r="9" spans="1:8" x14ac:dyDescent="0.25">
      <c r="A9" s="3">
        <v>44809</v>
      </c>
      <c r="B9" s="10"/>
      <c r="C9" s="14">
        <f>C8-F8</f>
        <v>2108902.5</v>
      </c>
      <c r="D9" s="14">
        <f t="shared" si="3"/>
        <v>12565.544062500003</v>
      </c>
      <c r="E9" s="14">
        <f t="shared" si="0"/>
        <v>12565.544062500003</v>
      </c>
      <c r="F9" s="1">
        <f t="shared" si="2"/>
        <v>0</v>
      </c>
      <c r="G9" s="1">
        <f t="shared" si="1"/>
        <v>12565.544062500003</v>
      </c>
      <c r="H9" s="1"/>
    </row>
    <row r="10" spans="1:8" x14ac:dyDescent="0.25">
      <c r="A10" s="3">
        <v>44839</v>
      </c>
      <c r="B10" s="3"/>
      <c r="C10" s="14">
        <f>C9-F9</f>
        <v>2108902.5</v>
      </c>
      <c r="D10" s="14">
        <f t="shared" si="3"/>
        <v>12565.544062500003</v>
      </c>
      <c r="E10" s="14">
        <f t="shared" si="0"/>
        <v>12565.544062500003</v>
      </c>
      <c r="F10" s="1">
        <f t="shared" si="2"/>
        <v>0</v>
      </c>
      <c r="G10" s="1">
        <f t="shared" si="1"/>
        <v>12565.544062500003</v>
      </c>
      <c r="H10" s="1"/>
    </row>
    <row r="11" spans="1:8" x14ac:dyDescent="0.25">
      <c r="A11" s="3">
        <v>44870</v>
      </c>
      <c r="B11" s="10" t="s">
        <v>4</v>
      </c>
      <c r="C11" s="14">
        <f>C10+Prestige!G7-F10</f>
        <v>2577547.5</v>
      </c>
      <c r="D11" s="14">
        <f t="shared" si="3"/>
        <v>15357.887187500002</v>
      </c>
      <c r="E11" s="14">
        <f t="shared" si="0"/>
        <v>15357.887187500002</v>
      </c>
      <c r="F11" s="1">
        <f t="shared" si="2"/>
        <v>0</v>
      </c>
      <c r="G11" s="1">
        <f t="shared" si="1"/>
        <v>15357.887187500002</v>
      </c>
      <c r="H11" s="1"/>
    </row>
    <row r="12" spans="1:8" x14ac:dyDescent="0.25">
      <c r="A12" s="3">
        <v>44900</v>
      </c>
      <c r="B12" s="3"/>
      <c r="C12" s="14">
        <f>C11-F11</f>
        <v>2577547.5</v>
      </c>
      <c r="D12" s="14">
        <f t="shared" si="3"/>
        <v>15357.887187500002</v>
      </c>
      <c r="E12" s="14">
        <f t="shared" si="0"/>
        <v>15357.887187500002</v>
      </c>
      <c r="F12" s="1">
        <f t="shared" si="2"/>
        <v>0</v>
      </c>
      <c r="G12" s="1">
        <f t="shared" si="1"/>
        <v>15357.887187500002</v>
      </c>
      <c r="H12" s="1"/>
    </row>
    <row r="13" spans="1:8" x14ac:dyDescent="0.25">
      <c r="A13" s="3">
        <v>44931</v>
      </c>
      <c r="B13" s="10" t="s">
        <v>4</v>
      </c>
      <c r="C13" s="14">
        <f>C12+Prestige!G8-F12</f>
        <v>3046192.5</v>
      </c>
      <c r="D13" s="14">
        <f t="shared" si="3"/>
        <v>18150.2303125</v>
      </c>
      <c r="E13" s="14">
        <f t="shared" si="0"/>
        <v>18150.2303125</v>
      </c>
      <c r="F13" s="1">
        <f t="shared" si="2"/>
        <v>0</v>
      </c>
      <c r="G13" s="1">
        <f t="shared" si="1"/>
        <v>18150.2303125</v>
      </c>
      <c r="H13" s="1"/>
    </row>
    <row r="14" spans="1:8" x14ac:dyDescent="0.25">
      <c r="A14" s="3">
        <v>44962</v>
      </c>
      <c r="B14" s="3"/>
      <c r="C14" s="14">
        <f>C13-F13</f>
        <v>3046192.5</v>
      </c>
      <c r="D14" s="14">
        <f t="shared" si="3"/>
        <v>18150.2303125</v>
      </c>
      <c r="E14" s="14">
        <f t="shared" si="0"/>
        <v>18150.2303125</v>
      </c>
      <c r="F14" s="1">
        <f t="shared" si="2"/>
        <v>0</v>
      </c>
      <c r="G14" s="1">
        <f t="shared" si="1"/>
        <v>18150.2303125</v>
      </c>
      <c r="H14" s="1"/>
    </row>
    <row r="15" spans="1:8" x14ac:dyDescent="0.25">
      <c r="A15" s="3">
        <v>44990</v>
      </c>
      <c r="B15" s="10" t="s">
        <v>4</v>
      </c>
      <c r="C15" s="14">
        <f>C14+Prestige!G9-F14</f>
        <v>3514837.5</v>
      </c>
      <c r="D15" s="14">
        <f t="shared" si="3"/>
        <v>20942.573437500003</v>
      </c>
      <c r="E15" s="14">
        <f t="shared" si="0"/>
        <v>20942.573437500003</v>
      </c>
      <c r="F15" s="1">
        <f t="shared" si="2"/>
        <v>0</v>
      </c>
      <c r="G15" s="1">
        <f t="shared" si="1"/>
        <v>20942.573437500003</v>
      </c>
      <c r="H15" s="1"/>
    </row>
    <row r="16" spans="1:8" x14ac:dyDescent="0.25">
      <c r="A16" s="3">
        <v>45021</v>
      </c>
      <c r="B16" s="3"/>
      <c r="C16" s="14">
        <f>C15-F15</f>
        <v>3514837.5</v>
      </c>
      <c r="D16" s="14">
        <f t="shared" si="3"/>
        <v>20942.573437500003</v>
      </c>
      <c r="E16" s="14">
        <f t="shared" si="0"/>
        <v>20942.573437500003</v>
      </c>
      <c r="F16" s="1">
        <f t="shared" si="2"/>
        <v>0</v>
      </c>
      <c r="G16" s="1">
        <f t="shared" si="1"/>
        <v>20942.573437500003</v>
      </c>
      <c r="H16" s="1"/>
    </row>
    <row r="17" spans="1:8" x14ac:dyDescent="0.25">
      <c r="A17" s="3">
        <v>45051</v>
      </c>
      <c r="B17" s="10"/>
      <c r="C17" s="14">
        <f>C16-F16</f>
        <v>3514837.5</v>
      </c>
      <c r="D17" s="14">
        <f t="shared" si="3"/>
        <v>20942.573437500003</v>
      </c>
      <c r="E17" s="14">
        <f t="shared" si="0"/>
        <v>20942.573437500003</v>
      </c>
      <c r="F17" s="1">
        <f t="shared" si="2"/>
        <v>0</v>
      </c>
      <c r="G17" s="1">
        <f t="shared" si="1"/>
        <v>20942.573437500003</v>
      </c>
      <c r="H17" s="1"/>
    </row>
    <row r="18" spans="1:8" x14ac:dyDescent="0.25">
      <c r="A18" s="3">
        <v>45082</v>
      </c>
      <c r="B18" s="3"/>
      <c r="C18" s="14">
        <f>C17-F17</f>
        <v>3514837.5</v>
      </c>
      <c r="D18" s="14">
        <f t="shared" si="3"/>
        <v>20942.573437500003</v>
      </c>
      <c r="E18" s="14">
        <f t="shared" si="0"/>
        <v>20942.573437500003</v>
      </c>
      <c r="F18" s="1">
        <f t="shared" si="2"/>
        <v>0</v>
      </c>
      <c r="G18" s="1">
        <f t="shared" si="1"/>
        <v>20942.573437500003</v>
      </c>
      <c r="H18" s="1"/>
    </row>
    <row r="19" spans="1:8" x14ac:dyDescent="0.25">
      <c r="A19" s="3">
        <v>45112</v>
      </c>
      <c r="B19" s="10" t="s">
        <v>4</v>
      </c>
      <c r="C19" s="14">
        <f>C18+Prestige!G11-F18</f>
        <v>3983482.5</v>
      </c>
      <c r="D19" s="14">
        <f t="shared" si="3"/>
        <v>23734.916562500002</v>
      </c>
      <c r="E19" s="14">
        <f t="shared" si="0"/>
        <v>23734.916562500002</v>
      </c>
      <c r="F19" s="1">
        <f t="shared" si="2"/>
        <v>0</v>
      </c>
      <c r="G19" s="1">
        <f t="shared" si="1"/>
        <v>23734.916562500002</v>
      </c>
      <c r="H19" s="1"/>
    </row>
    <row r="20" spans="1:8" x14ac:dyDescent="0.25">
      <c r="A20" s="3">
        <v>45143</v>
      </c>
      <c r="B20" s="3"/>
      <c r="C20" s="14">
        <f>C19-F19</f>
        <v>3983482.5</v>
      </c>
      <c r="D20" s="14">
        <f t="shared" si="3"/>
        <v>23734.916562500002</v>
      </c>
      <c r="E20" s="14">
        <f t="shared" si="0"/>
        <v>23734.916562500002</v>
      </c>
      <c r="F20" s="1">
        <f t="shared" si="2"/>
        <v>0</v>
      </c>
      <c r="G20" s="1">
        <f t="shared" si="1"/>
        <v>23734.916562500002</v>
      </c>
      <c r="H20" s="1"/>
    </row>
    <row r="21" spans="1:8" x14ac:dyDescent="0.25">
      <c r="A21" s="3">
        <v>45174</v>
      </c>
      <c r="B21" s="10" t="s">
        <v>4</v>
      </c>
      <c r="C21" s="14">
        <f>C20+Prestige!G12-F20</f>
        <v>4452127.5</v>
      </c>
      <c r="D21" s="14">
        <f t="shared" si="3"/>
        <v>26527.259687500002</v>
      </c>
      <c r="E21" s="14">
        <f t="shared" si="0"/>
        <v>26527.259687500002</v>
      </c>
      <c r="F21" s="1">
        <f t="shared" si="2"/>
        <v>0</v>
      </c>
      <c r="G21" s="1">
        <f t="shared" si="1"/>
        <v>26527.259687500002</v>
      </c>
      <c r="H21" s="1"/>
    </row>
    <row r="22" spans="1:8" x14ac:dyDescent="0.25">
      <c r="A22" s="3">
        <v>45204</v>
      </c>
      <c r="B22" s="3"/>
      <c r="C22" s="14">
        <f>C21-F21</f>
        <v>4452127.5</v>
      </c>
      <c r="D22" s="14">
        <f t="shared" si="3"/>
        <v>26527.259687500002</v>
      </c>
      <c r="E22" s="14">
        <f t="shared" si="0"/>
        <v>26527.259687500002</v>
      </c>
      <c r="F22" s="1">
        <f t="shared" si="2"/>
        <v>0</v>
      </c>
      <c r="G22" s="1">
        <f t="shared" si="1"/>
        <v>26527.259687500002</v>
      </c>
      <c r="H22" s="1"/>
    </row>
    <row r="23" spans="1:8" x14ac:dyDescent="0.25">
      <c r="A23" s="3">
        <v>45235</v>
      </c>
      <c r="B23" s="10" t="s">
        <v>4</v>
      </c>
      <c r="C23" s="14">
        <f>C22+Prestige!G13-F22</f>
        <v>4920772.5</v>
      </c>
      <c r="D23" s="14">
        <f t="shared" si="3"/>
        <v>29319.602812500001</v>
      </c>
      <c r="E23" s="14">
        <f t="shared" si="0"/>
        <v>29319.602812500001</v>
      </c>
      <c r="F23" s="1">
        <f t="shared" si="2"/>
        <v>0</v>
      </c>
      <c r="G23" s="1">
        <f t="shared" si="1"/>
        <v>29319.602812500001</v>
      </c>
      <c r="H23" s="1"/>
    </row>
    <row r="24" spans="1:8" x14ac:dyDescent="0.25">
      <c r="A24" s="3">
        <v>45265</v>
      </c>
      <c r="B24" s="3"/>
      <c r="C24" s="14">
        <f>C23-F23</f>
        <v>4920772.5</v>
      </c>
      <c r="D24" s="14">
        <f t="shared" si="3"/>
        <v>29319.602812500001</v>
      </c>
      <c r="E24" s="14">
        <f t="shared" si="0"/>
        <v>29319.602812500001</v>
      </c>
      <c r="F24" s="1">
        <f t="shared" si="2"/>
        <v>0</v>
      </c>
      <c r="G24" s="1">
        <f t="shared" si="1"/>
        <v>29319.602812500001</v>
      </c>
      <c r="H24" s="1"/>
    </row>
    <row r="25" spans="1:8" x14ac:dyDescent="0.25">
      <c r="A25" s="3">
        <v>45296</v>
      </c>
      <c r="B25" s="10"/>
      <c r="C25" s="14">
        <f>C24-F24</f>
        <v>4920772.5</v>
      </c>
      <c r="D25" s="14">
        <f t="shared" si="3"/>
        <v>29319.602812500001</v>
      </c>
      <c r="E25" s="14">
        <f t="shared" si="0"/>
        <v>29319.602812500001</v>
      </c>
      <c r="F25" s="1">
        <f t="shared" si="2"/>
        <v>0</v>
      </c>
      <c r="G25" s="1">
        <f t="shared" si="1"/>
        <v>29319.602812500001</v>
      </c>
      <c r="H25" s="1"/>
    </row>
    <row r="26" spans="1:8" x14ac:dyDescent="0.25">
      <c r="A26" s="3">
        <v>45327</v>
      </c>
      <c r="B26" s="3"/>
      <c r="C26" s="14">
        <f>C25-F25</f>
        <v>4920772.5</v>
      </c>
      <c r="D26" s="14">
        <f t="shared" si="3"/>
        <v>29319.602812500001</v>
      </c>
      <c r="E26" s="14">
        <f t="shared" si="0"/>
        <v>29319.602812500001</v>
      </c>
      <c r="F26" s="1">
        <f t="shared" si="2"/>
        <v>0</v>
      </c>
      <c r="G26" s="1">
        <f t="shared" si="1"/>
        <v>29319.602812500001</v>
      </c>
      <c r="H26" s="1"/>
    </row>
    <row r="27" spans="1:8" x14ac:dyDescent="0.25">
      <c r="A27" s="3">
        <v>45356</v>
      </c>
      <c r="B27" s="10" t="s">
        <v>4</v>
      </c>
      <c r="C27" s="14">
        <f>C26+Prestige!G15-F26</f>
        <v>5389417.5</v>
      </c>
      <c r="D27" s="14">
        <f t="shared" si="3"/>
        <v>32111.945937500004</v>
      </c>
      <c r="E27" s="14">
        <f t="shared" si="0"/>
        <v>32111.945937500004</v>
      </c>
      <c r="F27" s="1">
        <f t="shared" si="2"/>
        <v>0</v>
      </c>
      <c r="G27" s="1">
        <f t="shared" si="1"/>
        <v>32111.945937500004</v>
      </c>
      <c r="H27" s="1"/>
    </row>
    <row r="28" spans="1:8" x14ac:dyDescent="0.25">
      <c r="A28" s="3">
        <v>45387</v>
      </c>
      <c r="B28" s="3"/>
      <c r="C28" s="14">
        <f>C27-F27</f>
        <v>5389417.5</v>
      </c>
      <c r="D28" s="14">
        <f t="shared" si="3"/>
        <v>32111.945937500004</v>
      </c>
      <c r="E28" s="14">
        <f t="shared" si="0"/>
        <v>32111.945937500004</v>
      </c>
      <c r="F28" s="1">
        <f t="shared" si="2"/>
        <v>0</v>
      </c>
      <c r="G28" s="1">
        <f t="shared" si="1"/>
        <v>32111.945937500004</v>
      </c>
      <c r="H28" s="1"/>
    </row>
    <row r="29" spans="1:8" x14ac:dyDescent="0.25">
      <c r="A29" s="3">
        <v>45417</v>
      </c>
      <c r="B29" s="10" t="s">
        <v>4</v>
      </c>
      <c r="C29" s="14">
        <f>C28+Prestige!G16-F28</f>
        <v>5858062.5</v>
      </c>
      <c r="D29" s="14">
        <f t="shared" si="3"/>
        <v>34904.289062500007</v>
      </c>
      <c r="E29" s="14">
        <f t="shared" si="0"/>
        <v>34904.289062500007</v>
      </c>
      <c r="F29" s="1">
        <f t="shared" si="2"/>
        <v>0</v>
      </c>
      <c r="G29" s="1">
        <f t="shared" si="1"/>
        <v>34904.289062500007</v>
      </c>
      <c r="H29" s="1"/>
    </row>
    <row r="30" spans="1:8" x14ac:dyDescent="0.25">
      <c r="A30" s="3">
        <v>45448</v>
      </c>
      <c r="B30" s="3"/>
      <c r="C30" s="14">
        <f>C29-F29</f>
        <v>5858062.5</v>
      </c>
      <c r="D30" s="14">
        <f t="shared" si="3"/>
        <v>34904.289062500007</v>
      </c>
      <c r="E30" s="14">
        <f t="shared" si="0"/>
        <v>34904.289062500007</v>
      </c>
      <c r="F30" s="1">
        <f t="shared" si="2"/>
        <v>0</v>
      </c>
      <c r="G30" s="1">
        <f t="shared" si="1"/>
        <v>34904.289062500007</v>
      </c>
      <c r="H30" s="1"/>
    </row>
    <row r="31" spans="1:8" x14ac:dyDescent="0.25">
      <c r="A31" s="3">
        <v>45478</v>
      </c>
      <c r="B31" s="10" t="s">
        <v>4</v>
      </c>
      <c r="C31" s="14">
        <f>C30+Prestige!G17-F30</f>
        <v>6326707.5</v>
      </c>
      <c r="D31" s="14">
        <f t="shared" si="3"/>
        <v>37696.632187500007</v>
      </c>
      <c r="E31" s="14">
        <f t="shared" si="0"/>
        <v>37696.632187500007</v>
      </c>
      <c r="F31" s="1">
        <f t="shared" si="2"/>
        <v>0</v>
      </c>
      <c r="G31" s="1">
        <f t="shared" si="1"/>
        <v>37696.632187500007</v>
      </c>
      <c r="H31" s="1"/>
    </row>
    <row r="32" spans="1:8" x14ac:dyDescent="0.25">
      <c r="A32" s="3">
        <v>45509</v>
      </c>
      <c r="B32" s="3"/>
      <c r="C32" s="14">
        <f>C31-F31</f>
        <v>6326707.5</v>
      </c>
      <c r="D32" s="14">
        <f t="shared" si="3"/>
        <v>37696.632187500007</v>
      </c>
      <c r="E32" s="14">
        <f t="shared" si="0"/>
        <v>37696.632187500007</v>
      </c>
      <c r="F32" s="1">
        <f t="shared" si="2"/>
        <v>0</v>
      </c>
      <c r="G32" s="1">
        <f t="shared" si="1"/>
        <v>37696.632187500007</v>
      </c>
      <c r="H32" s="1"/>
    </row>
    <row r="33" spans="1:8" x14ac:dyDescent="0.25">
      <c r="A33" s="3">
        <v>45540</v>
      </c>
      <c r="B33" s="10"/>
      <c r="C33" s="14">
        <f>C32-F32</f>
        <v>6326707.5</v>
      </c>
      <c r="D33" s="14">
        <f t="shared" si="3"/>
        <v>37696.632187500007</v>
      </c>
      <c r="E33" s="14">
        <f t="shared" si="0"/>
        <v>37696.632187500007</v>
      </c>
      <c r="F33" s="1">
        <f t="shared" si="2"/>
        <v>0</v>
      </c>
      <c r="G33" s="1">
        <f t="shared" si="1"/>
        <v>37696.632187500007</v>
      </c>
      <c r="H33" s="1"/>
    </row>
    <row r="34" spans="1:8" x14ac:dyDescent="0.25">
      <c r="A34" s="3">
        <v>45570</v>
      </c>
      <c r="B34" s="3"/>
      <c r="C34" s="14">
        <f>C33-F33</f>
        <v>6326707.5</v>
      </c>
      <c r="D34" s="14">
        <f t="shared" si="3"/>
        <v>37696.632187500007</v>
      </c>
      <c r="E34" s="14">
        <f t="shared" si="0"/>
        <v>37696.632187500007</v>
      </c>
      <c r="F34" s="1">
        <f t="shared" si="2"/>
        <v>0</v>
      </c>
      <c r="G34" s="1">
        <f t="shared" si="1"/>
        <v>37696.632187500007</v>
      </c>
      <c r="H34" s="1"/>
    </row>
    <row r="35" spans="1:8" x14ac:dyDescent="0.25">
      <c r="A35" s="3">
        <v>45601</v>
      </c>
      <c r="B35" s="10" t="s">
        <v>4</v>
      </c>
      <c r="C35" s="14">
        <f>C34+Prestige!G19-F34</f>
        <v>6795352.5</v>
      </c>
      <c r="D35" s="14">
        <f t="shared" si="3"/>
        <v>40488.975312500006</v>
      </c>
      <c r="E35" s="14">
        <f t="shared" si="0"/>
        <v>40488.975312500006</v>
      </c>
      <c r="F35" s="1">
        <f t="shared" si="2"/>
        <v>0</v>
      </c>
      <c r="G35" s="1">
        <f t="shared" si="1"/>
        <v>40488.975312500006</v>
      </c>
      <c r="H35" s="1"/>
    </row>
    <row r="36" spans="1:8" x14ac:dyDescent="0.25">
      <c r="A36" s="3">
        <v>45631</v>
      </c>
      <c r="B36" s="3"/>
      <c r="C36" s="14">
        <f>C35-F35</f>
        <v>6795352.5</v>
      </c>
      <c r="D36" s="14">
        <f t="shared" si="3"/>
        <v>40488.975312500006</v>
      </c>
      <c r="E36" s="14">
        <f t="shared" si="0"/>
        <v>40488.975312500006</v>
      </c>
      <c r="F36" s="1">
        <f t="shared" si="2"/>
        <v>0</v>
      </c>
      <c r="G36" s="1">
        <f t="shared" si="1"/>
        <v>40488.975312500006</v>
      </c>
      <c r="H36" s="1"/>
    </row>
    <row r="37" spans="1:8" x14ac:dyDescent="0.25">
      <c r="A37" s="3">
        <v>45662</v>
      </c>
      <c r="B37" s="10" t="s">
        <v>4</v>
      </c>
      <c r="C37" s="14">
        <f>C36+Prestige!G20-F36</f>
        <v>7263997.5</v>
      </c>
      <c r="D37" s="14">
        <f t="shared" si="3"/>
        <v>43281.318437500006</v>
      </c>
      <c r="E37" s="14">
        <f t="shared" si="0"/>
        <v>43281.318437500006</v>
      </c>
      <c r="F37" s="1">
        <f t="shared" si="2"/>
        <v>0</v>
      </c>
      <c r="G37" s="1">
        <f t="shared" si="1"/>
        <v>43281.318437500006</v>
      </c>
      <c r="H37" s="1"/>
    </row>
    <row r="38" spans="1:8" x14ac:dyDescent="0.25">
      <c r="A38" s="3">
        <v>45693</v>
      </c>
      <c r="B38" s="3"/>
      <c r="C38" s="14">
        <f>C37-F37</f>
        <v>7263997.5</v>
      </c>
      <c r="D38" s="14">
        <f t="shared" si="3"/>
        <v>43281.318437500006</v>
      </c>
      <c r="E38" s="14">
        <f t="shared" si="0"/>
        <v>43281.318437500006</v>
      </c>
      <c r="F38" s="1">
        <f t="shared" si="2"/>
        <v>0</v>
      </c>
      <c r="G38" s="1">
        <f t="shared" si="1"/>
        <v>43281.318437500006</v>
      </c>
      <c r="H38" s="1"/>
    </row>
    <row r="39" spans="1:8" x14ac:dyDescent="0.25">
      <c r="A39" s="3">
        <v>45721</v>
      </c>
      <c r="B39" s="10" t="s">
        <v>4</v>
      </c>
      <c r="C39" s="14">
        <f>C38+Prestige!G21-F38</f>
        <v>7732642.5</v>
      </c>
      <c r="D39" s="14">
        <f t="shared" si="3"/>
        <v>46073.661562500005</v>
      </c>
      <c r="E39" s="14">
        <f t="shared" si="0"/>
        <v>46073.661562500005</v>
      </c>
      <c r="F39" s="1">
        <f t="shared" si="2"/>
        <v>0</v>
      </c>
      <c r="G39" s="1">
        <f t="shared" si="1"/>
        <v>46073.661562500005</v>
      </c>
      <c r="H39" s="1"/>
    </row>
    <row r="40" spans="1:8" x14ac:dyDescent="0.25">
      <c r="A40" s="3">
        <v>45752</v>
      </c>
      <c r="B40" s="3"/>
      <c r="C40" s="14">
        <f>C39-F39</f>
        <v>7732642.5</v>
      </c>
      <c r="D40" s="14">
        <f t="shared" si="3"/>
        <v>46073.661562500005</v>
      </c>
      <c r="E40" s="14">
        <f t="shared" si="0"/>
        <v>46073.661562500005</v>
      </c>
      <c r="F40" s="1">
        <f t="shared" si="2"/>
        <v>0</v>
      </c>
      <c r="G40" s="1">
        <f t="shared" si="1"/>
        <v>46073.661562500005</v>
      </c>
      <c r="H40" s="1"/>
    </row>
    <row r="41" spans="1:8" x14ac:dyDescent="0.25">
      <c r="A41" s="3">
        <v>45782</v>
      </c>
      <c r="B41" s="10" t="s">
        <v>4</v>
      </c>
      <c r="C41" s="14">
        <f>C40+Prestige!G22-F40</f>
        <v>8201287.5</v>
      </c>
      <c r="D41" s="14">
        <f t="shared" si="3"/>
        <v>48866.004687500004</v>
      </c>
      <c r="E41" s="14">
        <f t="shared" si="0"/>
        <v>48866.004687500004</v>
      </c>
      <c r="F41" s="1">
        <f t="shared" si="2"/>
        <v>0</v>
      </c>
      <c r="G41" s="1">
        <f t="shared" si="1"/>
        <v>48866.004687500004</v>
      </c>
      <c r="H41" s="1"/>
    </row>
    <row r="42" spans="1:8" x14ac:dyDescent="0.25">
      <c r="A42" s="3">
        <v>45813</v>
      </c>
      <c r="B42" s="3"/>
      <c r="C42" s="14">
        <f>C41-F41</f>
        <v>8201287.5</v>
      </c>
      <c r="D42" s="14">
        <f t="shared" si="3"/>
        <v>48866.004687500004</v>
      </c>
      <c r="E42" s="14">
        <f t="shared" si="0"/>
        <v>48866.004687500004</v>
      </c>
      <c r="F42" s="1">
        <f t="shared" si="2"/>
        <v>0</v>
      </c>
      <c r="G42" s="1">
        <f t="shared" si="1"/>
        <v>48866.004687500004</v>
      </c>
      <c r="H42" s="1"/>
    </row>
    <row r="43" spans="1:8" x14ac:dyDescent="0.25">
      <c r="A43" s="7">
        <v>45843</v>
      </c>
      <c r="B43" s="16" t="s">
        <v>4</v>
      </c>
      <c r="C43" s="17">
        <f>C42+Prestige!G23-F42</f>
        <v>8669932.5</v>
      </c>
      <c r="D43" s="17">
        <f t="shared" si="3"/>
        <v>51658.347812500004</v>
      </c>
      <c r="E43" s="14">
        <f t="shared" si="0"/>
        <v>51658.347812500004</v>
      </c>
      <c r="F43" s="6">
        <f t="shared" si="2"/>
        <v>0</v>
      </c>
      <c r="G43" s="6">
        <f t="shared" si="1"/>
        <v>51658.347812500004</v>
      </c>
      <c r="H43" s="1"/>
    </row>
    <row r="44" spans="1:8" x14ac:dyDescent="0.25">
      <c r="A44" s="3">
        <v>45874</v>
      </c>
      <c r="B44" s="3"/>
      <c r="C44" s="14">
        <f>C43-F43-H44</f>
        <v>8669932.5</v>
      </c>
      <c r="D44" s="14">
        <f t="shared" si="3"/>
        <v>51658.347812500004</v>
      </c>
      <c r="E44" s="14">
        <v>61301</v>
      </c>
      <c r="F44" s="1">
        <f>E44-D44</f>
        <v>9642.6521874999962</v>
      </c>
      <c r="G44" s="1">
        <f>D44</f>
        <v>51658.347812500004</v>
      </c>
      <c r="H44" s="1"/>
    </row>
    <row r="45" spans="1:8" x14ac:dyDescent="0.25">
      <c r="A45" s="3">
        <v>45905</v>
      </c>
      <c r="B45" s="3"/>
      <c r="C45" s="14">
        <f>C44-F44-H45</f>
        <v>8660289.8478124999</v>
      </c>
      <c r="D45" s="14">
        <f t="shared" si="3"/>
        <v>51600.893676549487</v>
      </c>
      <c r="E45" s="14">
        <v>61301</v>
      </c>
      <c r="F45" s="1">
        <f t="shared" ref="F45:F108" si="4">E45-D45</f>
        <v>9700.1063234505127</v>
      </c>
      <c r="G45" s="1">
        <f t="shared" ref="G45:G108" si="5">D45</f>
        <v>51600.893676549487</v>
      </c>
      <c r="H45" s="1"/>
    </row>
    <row r="46" spans="1:8" x14ac:dyDescent="0.25">
      <c r="A46" s="3">
        <v>45935</v>
      </c>
      <c r="B46" s="3"/>
      <c r="C46" s="14">
        <f t="shared" ref="C46:C109" si="6">C45-F45-H46</f>
        <v>8650589.741489049</v>
      </c>
      <c r="D46" s="14">
        <f t="shared" si="3"/>
        <v>51543.097209705593</v>
      </c>
      <c r="E46" s="14">
        <v>61301</v>
      </c>
      <c r="F46" s="1">
        <f t="shared" si="4"/>
        <v>9757.9027902944072</v>
      </c>
      <c r="G46" s="1">
        <f t="shared" si="5"/>
        <v>51543.097209705593</v>
      </c>
      <c r="H46" s="1"/>
    </row>
    <row r="47" spans="1:8" x14ac:dyDescent="0.25">
      <c r="A47" s="3">
        <v>45966</v>
      </c>
      <c r="B47" s="3"/>
      <c r="C47" s="14">
        <f t="shared" si="6"/>
        <v>8640831.8386987541</v>
      </c>
      <c r="D47" s="14">
        <f t="shared" si="3"/>
        <v>51484.95637224675</v>
      </c>
      <c r="E47" s="14">
        <v>61301</v>
      </c>
      <c r="F47" s="1">
        <f t="shared" si="4"/>
        <v>9816.0436277532499</v>
      </c>
      <c r="G47" s="1">
        <f t="shared" si="5"/>
        <v>51484.95637224675</v>
      </c>
      <c r="H47" s="1"/>
    </row>
    <row r="48" spans="1:8" x14ac:dyDescent="0.25">
      <c r="A48" s="3">
        <v>45996</v>
      </c>
      <c r="B48" s="3"/>
      <c r="C48" s="14">
        <f t="shared" si="6"/>
        <v>8631015.7950710002</v>
      </c>
      <c r="D48" s="14">
        <f t="shared" si="3"/>
        <v>51426.469112298051</v>
      </c>
      <c r="E48" s="14">
        <v>61301</v>
      </c>
      <c r="F48" s="1">
        <f t="shared" si="4"/>
        <v>9874.5308877019488</v>
      </c>
      <c r="G48" s="1">
        <f t="shared" si="5"/>
        <v>51426.469112298051</v>
      </c>
      <c r="H48" s="1"/>
    </row>
    <row r="49" spans="1:8" x14ac:dyDescent="0.25">
      <c r="A49" s="3">
        <v>46027</v>
      </c>
      <c r="B49" s="3"/>
      <c r="C49" s="14">
        <f t="shared" si="6"/>
        <v>8621141.2641832978</v>
      </c>
      <c r="D49" s="14">
        <f t="shared" si="3"/>
        <v>51367.633365758818</v>
      </c>
      <c r="E49" s="14">
        <v>61301</v>
      </c>
      <c r="F49" s="1">
        <f t="shared" si="4"/>
        <v>9933.3666342411816</v>
      </c>
      <c r="G49" s="1">
        <f t="shared" si="5"/>
        <v>51367.633365758818</v>
      </c>
      <c r="H49" s="1"/>
    </row>
    <row r="50" spans="1:8" x14ac:dyDescent="0.25">
      <c r="A50" s="3">
        <v>46058</v>
      </c>
      <c r="B50" s="3"/>
      <c r="C50" s="14">
        <f t="shared" si="6"/>
        <v>8611207.8975490574</v>
      </c>
      <c r="D50" s="14">
        <f t="shared" si="3"/>
        <v>51308.447056229808</v>
      </c>
      <c r="E50" s="14">
        <v>61301</v>
      </c>
      <c r="F50" s="1">
        <f t="shared" si="4"/>
        <v>9992.5529437701916</v>
      </c>
      <c r="G50" s="1">
        <f t="shared" si="5"/>
        <v>51308.447056229808</v>
      </c>
      <c r="H50" s="1"/>
    </row>
    <row r="51" spans="1:8" x14ac:dyDescent="0.25">
      <c r="A51" s="3">
        <v>46086</v>
      </c>
      <c r="B51" s="3"/>
      <c r="C51" s="14">
        <f t="shared" si="6"/>
        <v>8601215.3446052875</v>
      </c>
      <c r="D51" s="14">
        <f t="shared" si="3"/>
        <v>51248.908094939841</v>
      </c>
      <c r="E51" s="14">
        <v>61301</v>
      </c>
      <c r="F51" s="1">
        <f t="shared" si="4"/>
        <v>10052.091905060159</v>
      </c>
      <c r="G51" s="1">
        <f t="shared" si="5"/>
        <v>51248.908094939841</v>
      </c>
      <c r="H51" s="1"/>
    </row>
    <row r="52" spans="1:8" x14ac:dyDescent="0.25">
      <c r="A52" s="3">
        <v>46117</v>
      </c>
      <c r="B52" s="3"/>
      <c r="C52" s="14">
        <f t="shared" si="6"/>
        <v>8591163.2527002282</v>
      </c>
      <c r="D52" s="14">
        <f t="shared" si="3"/>
        <v>51189.014380672197</v>
      </c>
      <c r="E52" s="14">
        <v>61301</v>
      </c>
      <c r="F52" s="1">
        <f t="shared" si="4"/>
        <v>10111.985619327803</v>
      </c>
      <c r="G52" s="1">
        <f t="shared" si="5"/>
        <v>51189.014380672197</v>
      </c>
      <c r="H52" s="1"/>
    </row>
    <row r="53" spans="1:8" x14ac:dyDescent="0.25">
      <c r="A53" s="3">
        <v>46147</v>
      </c>
      <c r="B53" s="3"/>
      <c r="C53" s="14">
        <f t="shared" si="6"/>
        <v>8581051.2670809012</v>
      </c>
      <c r="D53" s="14">
        <f t="shared" si="3"/>
        <v>51128.76379969038</v>
      </c>
      <c r="E53" s="14">
        <v>61301</v>
      </c>
      <c r="F53" s="1">
        <f t="shared" si="4"/>
        <v>10172.23620030962</v>
      </c>
      <c r="G53" s="1">
        <f t="shared" si="5"/>
        <v>51128.76379969038</v>
      </c>
      <c r="H53" s="1"/>
    </row>
    <row r="54" spans="1:8" x14ac:dyDescent="0.25">
      <c r="A54" s="3">
        <v>46178</v>
      </c>
      <c r="B54" s="3"/>
      <c r="C54" s="14">
        <f t="shared" si="6"/>
        <v>8570879.0308805909</v>
      </c>
      <c r="D54" s="14">
        <f t="shared" si="3"/>
        <v>51068.154225663522</v>
      </c>
      <c r="E54" s="14">
        <v>61301</v>
      </c>
      <c r="F54" s="1">
        <f t="shared" si="4"/>
        <v>10232.845774336478</v>
      </c>
      <c r="G54" s="1">
        <f t="shared" si="5"/>
        <v>51068.154225663522</v>
      </c>
      <c r="H54" s="1"/>
    </row>
    <row r="55" spans="1:8" x14ac:dyDescent="0.25">
      <c r="A55" s="3">
        <v>46208</v>
      </c>
      <c r="B55" s="3"/>
      <c r="C55" s="14">
        <f t="shared" si="6"/>
        <v>8560646.1851062551</v>
      </c>
      <c r="D55" s="14">
        <f t="shared" si="3"/>
        <v>51007.183519591439</v>
      </c>
      <c r="E55" s="14">
        <v>61301</v>
      </c>
      <c r="F55" s="1">
        <f t="shared" si="4"/>
        <v>10293.816480408561</v>
      </c>
      <c r="G55" s="1">
        <f t="shared" si="5"/>
        <v>51007.183519591439</v>
      </c>
      <c r="H55" s="1"/>
    </row>
    <row r="56" spans="1:8" x14ac:dyDescent="0.25">
      <c r="A56" s="3">
        <v>46239</v>
      </c>
      <c r="B56" s="3"/>
      <c r="C56" s="14">
        <f t="shared" si="6"/>
        <v>8550352.3686258458</v>
      </c>
      <c r="D56" s="14">
        <f t="shared" si="3"/>
        <v>50945.849529728999</v>
      </c>
      <c r="E56" s="14">
        <v>61301</v>
      </c>
      <c r="F56" s="1">
        <f t="shared" si="4"/>
        <v>10355.150470271001</v>
      </c>
      <c r="G56" s="1">
        <f t="shared" si="5"/>
        <v>50945.849529728999</v>
      </c>
      <c r="H56" s="1"/>
    </row>
    <row r="57" spans="1:8" x14ac:dyDescent="0.25">
      <c r="A57" s="3">
        <v>46270</v>
      </c>
      <c r="B57" s="3"/>
      <c r="C57" s="14">
        <f t="shared" si="6"/>
        <v>8539997.2181555741</v>
      </c>
      <c r="D57" s="14">
        <f t="shared" si="3"/>
        <v>50884.150091510302</v>
      </c>
      <c r="E57" s="14">
        <v>61301</v>
      </c>
      <c r="F57" s="1">
        <f t="shared" si="4"/>
        <v>10416.849908489698</v>
      </c>
      <c r="G57" s="1">
        <f t="shared" si="5"/>
        <v>50884.150091510302</v>
      </c>
      <c r="H57" s="1"/>
    </row>
    <row r="58" spans="1:8" x14ac:dyDescent="0.25">
      <c r="A58" s="3">
        <v>46300</v>
      </c>
      <c r="B58" s="3"/>
      <c r="C58" s="14">
        <f t="shared" si="6"/>
        <v>8529580.3682470843</v>
      </c>
      <c r="D58" s="14">
        <f t="shared" si="3"/>
        <v>50822.083027472218</v>
      </c>
      <c r="E58" s="14">
        <v>61301</v>
      </c>
      <c r="F58" s="1">
        <f t="shared" si="4"/>
        <v>10478.916972527782</v>
      </c>
      <c r="G58" s="1">
        <f t="shared" si="5"/>
        <v>50822.083027472218</v>
      </c>
      <c r="H58" s="1"/>
    </row>
    <row r="59" spans="1:8" x14ac:dyDescent="0.25">
      <c r="A59" s="3">
        <v>46331</v>
      </c>
      <c r="B59" s="3"/>
      <c r="C59" s="14">
        <f t="shared" si="6"/>
        <v>8519101.451274557</v>
      </c>
      <c r="D59" s="14">
        <f t="shared" si="3"/>
        <v>50759.646147177576</v>
      </c>
      <c r="E59" s="14">
        <v>61301</v>
      </c>
      <c r="F59" s="1">
        <f t="shared" si="4"/>
        <v>10541.353852822424</v>
      </c>
      <c r="G59" s="1">
        <f t="shared" si="5"/>
        <v>50759.646147177576</v>
      </c>
      <c r="H59" s="1"/>
    </row>
    <row r="60" spans="1:8" x14ac:dyDescent="0.25">
      <c r="A60" s="3">
        <v>46361</v>
      </c>
      <c r="B60" s="3"/>
      <c r="C60" s="14">
        <f t="shared" si="6"/>
        <v>8508560.0974217355</v>
      </c>
      <c r="D60" s="14">
        <f t="shared" si="3"/>
        <v>50696.837247137846</v>
      </c>
      <c r="E60" s="14">
        <v>61301</v>
      </c>
      <c r="F60" s="1">
        <f t="shared" si="4"/>
        <v>10604.162752862154</v>
      </c>
      <c r="G60" s="1">
        <f t="shared" si="5"/>
        <v>50696.837247137846</v>
      </c>
      <c r="H60" s="1"/>
    </row>
    <row r="61" spans="1:8" x14ac:dyDescent="0.25">
      <c r="A61" s="3">
        <v>46392</v>
      </c>
      <c r="B61" s="3"/>
      <c r="C61" s="14">
        <f t="shared" si="6"/>
        <v>8497955.9346688725</v>
      </c>
      <c r="D61" s="14">
        <f t="shared" si="3"/>
        <v>50633.65411073537</v>
      </c>
      <c r="E61" s="14">
        <v>61301</v>
      </c>
      <c r="F61" s="1">
        <f t="shared" si="4"/>
        <v>10667.34588926463</v>
      </c>
      <c r="G61" s="1">
        <f t="shared" si="5"/>
        <v>50633.65411073537</v>
      </c>
      <c r="H61" s="1"/>
    </row>
    <row r="62" spans="1:8" x14ac:dyDescent="0.25">
      <c r="A62" s="3">
        <v>46423</v>
      </c>
      <c r="B62" s="3"/>
      <c r="C62" s="14">
        <f t="shared" si="6"/>
        <v>8487288.5887796078</v>
      </c>
      <c r="D62" s="14">
        <f t="shared" si="3"/>
        <v>50570.094508145172</v>
      </c>
      <c r="E62" s="14">
        <v>61301</v>
      </c>
      <c r="F62" s="1">
        <f t="shared" si="4"/>
        <v>10730.905491854828</v>
      </c>
      <c r="G62" s="1">
        <f t="shared" si="5"/>
        <v>50570.094508145172</v>
      </c>
      <c r="H62" s="1"/>
    </row>
    <row r="63" spans="1:8" x14ac:dyDescent="0.25">
      <c r="A63" s="3">
        <v>46451</v>
      </c>
      <c r="B63" s="3"/>
      <c r="C63" s="14">
        <f t="shared" si="6"/>
        <v>8476557.6832877528</v>
      </c>
      <c r="D63" s="14">
        <f t="shared" si="3"/>
        <v>50506.156196256197</v>
      </c>
      <c r="E63" s="14">
        <v>61301</v>
      </c>
      <c r="F63" s="1">
        <f t="shared" si="4"/>
        <v>10794.843803743803</v>
      </c>
      <c r="G63" s="1">
        <f t="shared" si="5"/>
        <v>50506.156196256197</v>
      </c>
      <c r="H63" s="1"/>
    </row>
    <row r="64" spans="1:8" x14ac:dyDescent="0.25">
      <c r="A64" s="3">
        <v>46482</v>
      </c>
      <c r="B64" s="3"/>
      <c r="C64" s="14">
        <f t="shared" si="6"/>
        <v>8465762.8394840099</v>
      </c>
      <c r="D64" s="14">
        <f t="shared" si="3"/>
        <v>50441.836918592227</v>
      </c>
      <c r="E64" s="14">
        <v>61301</v>
      </c>
      <c r="F64" s="1">
        <f t="shared" si="4"/>
        <v>10859.163081407773</v>
      </c>
      <c r="G64" s="1">
        <f t="shared" si="5"/>
        <v>50441.836918592227</v>
      </c>
      <c r="H64" s="1"/>
    </row>
    <row r="65" spans="1:8" x14ac:dyDescent="0.25">
      <c r="A65" s="3">
        <v>46512</v>
      </c>
      <c r="B65" s="3"/>
      <c r="C65" s="14">
        <f t="shared" si="6"/>
        <v>8454903.6764026023</v>
      </c>
      <c r="D65" s="14">
        <f t="shared" si="3"/>
        <v>50377.13440523218</v>
      </c>
      <c r="E65" s="14">
        <v>61301</v>
      </c>
      <c r="F65" s="1">
        <f t="shared" si="4"/>
        <v>10923.86559476782</v>
      </c>
      <c r="G65" s="1">
        <f t="shared" si="5"/>
        <v>50377.13440523218</v>
      </c>
      <c r="H65" s="1"/>
    </row>
    <row r="66" spans="1:8" x14ac:dyDescent="0.25">
      <c r="A66" s="3">
        <v>46543</v>
      </c>
      <c r="B66" s="3"/>
      <c r="C66" s="14">
        <f t="shared" si="6"/>
        <v>8443979.8108078353</v>
      </c>
      <c r="D66" s="14">
        <f t="shared" si="3"/>
        <v>50312.046372730023</v>
      </c>
      <c r="E66" s="14">
        <v>61301</v>
      </c>
      <c r="F66" s="1">
        <f t="shared" si="4"/>
        <v>10988.953627269977</v>
      </c>
      <c r="G66" s="1">
        <f t="shared" si="5"/>
        <v>50312.046372730023</v>
      </c>
      <c r="H66" s="1"/>
    </row>
    <row r="67" spans="1:8" x14ac:dyDescent="0.25">
      <c r="A67" s="3">
        <v>46573</v>
      </c>
      <c r="B67" s="3"/>
      <c r="C67" s="14">
        <f t="shared" si="6"/>
        <v>8432990.8571805656</v>
      </c>
      <c r="D67" s="14">
        <f t="shared" si="3"/>
        <v>50246.570524034207</v>
      </c>
      <c r="E67" s="14">
        <v>61301</v>
      </c>
      <c r="F67" s="1">
        <f t="shared" si="4"/>
        <v>11054.429475965793</v>
      </c>
      <c r="G67" s="1">
        <f t="shared" si="5"/>
        <v>50246.570524034207</v>
      </c>
      <c r="H67" s="1"/>
    </row>
    <row r="68" spans="1:8" x14ac:dyDescent="0.25">
      <c r="A68" s="3">
        <v>46604</v>
      </c>
      <c r="B68" s="3"/>
      <c r="C68" s="14">
        <f t="shared" si="6"/>
        <v>8421936.4277046006</v>
      </c>
      <c r="D68" s="14">
        <f t="shared" si="3"/>
        <v>50180.704548406582</v>
      </c>
      <c r="E68" s="14">
        <v>61301</v>
      </c>
      <c r="F68" s="1">
        <f t="shared" si="4"/>
        <v>11120.295451593418</v>
      </c>
      <c r="G68" s="1">
        <f t="shared" si="5"/>
        <v>50180.704548406582</v>
      </c>
      <c r="H68" s="1"/>
    </row>
    <row r="69" spans="1:8" x14ac:dyDescent="0.25">
      <c r="A69" s="3">
        <v>46635</v>
      </c>
      <c r="B69" s="3"/>
      <c r="C69" s="14">
        <f t="shared" si="6"/>
        <v>8410816.132253008</v>
      </c>
      <c r="D69" s="14">
        <f t="shared" si="3"/>
        <v>50114.446121340843</v>
      </c>
      <c r="E69" s="14">
        <v>61301</v>
      </c>
      <c r="F69" s="1">
        <f t="shared" si="4"/>
        <v>11186.553878659157</v>
      </c>
      <c r="G69" s="1">
        <f t="shared" si="5"/>
        <v>50114.446121340843</v>
      </c>
      <c r="H69" s="1"/>
    </row>
    <row r="70" spans="1:8" x14ac:dyDescent="0.25">
      <c r="A70" s="3">
        <v>46665</v>
      </c>
      <c r="B70" s="3"/>
      <c r="C70" s="14">
        <f t="shared" si="6"/>
        <v>8399629.5783743486</v>
      </c>
      <c r="D70" s="14">
        <f t="shared" si="3"/>
        <v>50047.792904480499</v>
      </c>
      <c r="E70" s="14">
        <v>61301</v>
      </c>
      <c r="F70" s="1">
        <f t="shared" si="4"/>
        <v>11253.207095519501</v>
      </c>
      <c r="G70" s="1">
        <f t="shared" si="5"/>
        <v>50047.792904480499</v>
      </c>
      <c r="H70" s="1"/>
    </row>
    <row r="71" spans="1:8" x14ac:dyDescent="0.25">
      <c r="A71" s="3">
        <v>46696</v>
      </c>
      <c r="B71" s="3"/>
      <c r="C71" s="14">
        <f t="shared" si="6"/>
        <v>7888376.3712788289</v>
      </c>
      <c r="D71" s="14">
        <f t="shared" si="3"/>
        <v>47001.575878869691</v>
      </c>
      <c r="E71" s="14">
        <v>61301</v>
      </c>
      <c r="F71" s="1">
        <f t="shared" si="4"/>
        <v>14299.424121130309</v>
      </c>
      <c r="G71" s="1">
        <f t="shared" si="5"/>
        <v>47001.575878869691</v>
      </c>
      <c r="H71" s="1">
        <v>500000</v>
      </c>
    </row>
    <row r="72" spans="1:8" x14ac:dyDescent="0.25">
      <c r="A72" s="3">
        <v>46726</v>
      </c>
      <c r="B72" s="3"/>
      <c r="C72" s="14">
        <f t="shared" si="6"/>
        <v>7874076.9471576987</v>
      </c>
      <c r="D72" s="14">
        <f t="shared" ref="D72:D135" si="7">($C$1%*C72)/12</f>
        <v>46916.375143481295</v>
      </c>
      <c r="E72" s="14">
        <v>61301</v>
      </c>
      <c r="F72" s="1">
        <f t="shared" si="4"/>
        <v>14384.624856518705</v>
      </c>
      <c r="G72" s="1">
        <f t="shared" si="5"/>
        <v>46916.375143481295</v>
      </c>
      <c r="H72" s="1"/>
    </row>
    <row r="73" spans="1:8" x14ac:dyDescent="0.25">
      <c r="A73" s="3">
        <v>46757</v>
      </c>
      <c r="B73" s="3"/>
      <c r="C73" s="14">
        <f t="shared" si="6"/>
        <v>7859692.3223011801</v>
      </c>
      <c r="D73" s="14">
        <f t="shared" si="7"/>
        <v>46830.666753711208</v>
      </c>
      <c r="E73" s="14">
        <v>61301</v>
      </c>
      <c r="F73" s="1">
        <f t="shared" si="4"/>
        <v>14470.333246288792</v>
      </c>
      <c r="G73" s="1">
        <f t="shared" si="5"/>
        <v>46830.666753711208</v>
      </c>
      <c r="H73" s="1"/>
    </row>
    <row r="74" spans="1:8" x14ac:dyDescent="0.25">
      <c r="A74" s="3">
        <v>46788</v>
      </c>
      <c r="B74" s="3"/>
      <c r="C74" s="14">
        <f t="shared" si="6"/>
        <v>7845221.9890548913</v>
      </c>
      <c r="D74" s="14">
        <f t="shared" si="7"/>
        <v>46744.447684785402</v>
      </c>
      <c r="E74" s="14">
        <v>61301</v>
      </c>
      <c r="F74" s="1">
        <f t="shared" si="4"/>
        <v>14556.552315214598</v>
      </c>
      <c r="G74" s="1">
        <f t="shared" si="5"/>
        <v>46744.447684785402</v>
      </c>
      <c r="H74" s="1"/>
    </row>
    <row r="75" spans="1:8" x14ac:dyDescent="0.25">
      <c r="A75" s="3">
        <v>46817</v>
      </c>
      <c r="B75" s="3"/>
      <c r="C75" s="14">
        <f t="shared" si="6"/>
        <v>7830665.4367396766</v>
      </c>
      <c r="D75" s="14">
        <f t="shared" si="7"/>
        <v>46657.714893907243</v>
      </c>
      <c r="E75" s="14">
        <v>61301</v>
      </c>
      <c r="F75" s="1">
        <f t="shared" si="4"/>
        <v>14643.285106092757</v>
      </c>
      <c r="G75" s="1">
        <f t="shared" si="5"/>
        <v>46657.714893907243</v>
      </c>
      <c r="H75" s="1"/>
    </row>
    <row r="76" spans="1:8" x14ac:dyDescent="0.25">
      <c r="A76" s="3">
        <v>46848</v>
      </c>
      <c r="B76" s="3"/>
      <c r="C76" s="14">
        <f t="shared" si="6"/>
        <v>7816022.1516335839</v>
      </c>
      <c r="D76" s="14">
        <f t="shared" si="7"/>
        <v>46570.465320150106</v>
      </c>
      <c r="E76" s="14">
        <v>61301</v>
      </c>
      <c r="F76" s="1">
        <f t="shared" si="4"/>
        <v>14730.534679849894</v>
      </c>
      <c r="G76" s="1">
        <f t="shared" si="5"/>
        <v>46570.465320150106</v>
      </c>
      <c r="H76" s="1"/>
    </row>
    <row r="77" spans="1:8" x14ac:dyDescent="0.25">
      <c r="A77" s="3">
        <v>46878</v>
      </c>
      <c r="B77" s="3"/>
      <c r="C77" s="14">
        <f t="shared" si="6"/>
        <v>7801291.6169537343</v>
      </c>
      <c r="D77" s="14">
        <f t="shared" si="7"/>
        <v>46482.695884349341</v>
      </c>
      <c r="E77" s="14">
        <v>61301</v>
      </c>
      <c r="F77" s="1">
        <f t="shared" si="4"/>
        <v>14818.304115650659</v>
      </c>
      <c r="G77" s="1">
        <f t="shared" si="5"/>
        <v>46482.695884349341</v>
      </c>
      <c r="H77" s="1"/>
    </row>
    <row r="78" spans="1:8" x14ac:dyDescent="0.25">
      <c r="A78" s="3">
        <v>46909</v>
      </c>
      <c r="B78" s="3"/>
      <c r="C78" s="14">
        <f t="shared" si="6"/>
        <v>7786473.3128380841</v>
      </c>
      <c r="D78" s="14">
        <f t="shared" si="7"/>
        <v>46394.403488993587</v>
      </c>
      <c r="E78" s="14">
        <v>61301</v>
      </c>
      <c r="F78" s="1">
        <f t="shared" si="4"/>
        <v>14906.596511006413</v>
      </c>
      <c r="G78" s="1">
        <f t="shared" si="5"/>
        <v>46394.403488993587</v>
      </c>
      <c r="H78" s="1"/>
    </row>
    <row r="79" spans="1:8" x14ac:dyDescent="0.25">
      <c r="A79" s="3">
        <v>46939</v>
      </c>
      <c r="B79" s="3"/>
      <c r="C79" s="14">
        <f t="shared" si="6"/>
        <v>7771566.7163270777</v>
      </c>
      <c r="D79" s="14">
        <f t="shared" si="7"/>
        <v>46305.585018115504</v>
      </c>
      <c r="E79" s="14">
        <v>61301</v>
      </c>
      <c r="F79" s="1">
        <f t="shared" si="4"/>
        <v>14995.414981884496</v>
      </c>
      <c r="G79" s="1">
        <f t="shared" si="5"/>
        <v>46305.585018115504</v>
      </c>
      <c r="H79" s="1"/>
    </row>
    <row r="80" spans="1:8" x14ac:dyDescent="0.25">
      <c r="A80" s="3">
        <v>46970</v>
      </c>
      <c r="B80" s="3"/>
      <c r="C80" s="14">
        <f t="shared" si="6"/>
        <v>7756571.3013451928</v>
      </c>
      <c r="D80" s="14">
        <f t="shared" si="7"/>
        <v>46216.237337181781</v>
      </c>
      <c r="E80" s="14">
        <v>61301</v>
      </c>
      <c r="F80" s="1">
        <f t="shared" si="4"/>
        <v>15084.762662818219</v>
      </c>
      <c r="G80" s="1">
        <f t="shared" si="5"/>
        <v>46216.237337181781</v>
      </c>
      <c r="H80" s="1"/>
    </row>
    <row r="81" spans="1:8" x14ac:dyDescent="0.25">
      <c r="A81" s="3">
        <v>47001</v>
      </c>
      <c r="B81" s="3"/>
      <c r="C81" s="14">
        <f t="shared" si="6"/>
        <v>7741486.5386823742</v>
      </c>
      <c r="D81" s="14">
        <f t="shared" si="7"/>
        <v>46126.357292982488</v>
      </c>
      <c r="E81" s="14">
        <v>61301</v>
      </c>
      <c r="F81" s="1">
        <f t="shared" si="4"/>
        <v>15174.642707017512</v>
      </c>
      <c r="G81" s="1">
        <f t="shared" si="5"/>
        <v>46126.357292982488</v>
      </c>
      <c r="H81" s="1"/>
    </row>
    <row r="82" spans="1:8" x14ac:dyDescent="0.25">
      <c r="A82" s="3">
        <v>47031</v>
      </c>
      <c r="B82" s="3"/>
      <c r="C82" s="14">
        <f t="shared" si="6"/>
        <v>7726311.8959753569</v>
      </c>
      <c r="D82" s="14">
        <f t="shared" si="7"/>
        <v>46035.941713519838</v>
      </c>
      <c r="E82" s="14">
        <v>61301</v>
      </c>
      <c r="F82" s="1">
        <f t="shared" si="4"/>
        <v>15265.058286480162</v>
      </c>
      <c r="G82" s="1">
        <f t="shared" si="5"/>
        <v>46035.941713519838</v>
      </c>
      <c r="H82" s="1"/>
    </row>
    <row r="83" spans="1:8" x14ac:dyDescent="0.25">
      <c r="A83" s="3">
        <v>47062</v>
      </c>
      <c r="B83" s="3"/>
      <c r="C83" s="14">
        <f t="shared" si="6"/>
        <v>7711046.8376888763</v>
      </c>
      <c r="D83" s="14">
        <f t="shared" si="7"/>
        <v>45944.987407896231</v>
      </c>
      <c r="E83" s="14">
        <v>61301</v>
      </c>
      <c r="F83" s="1">
        <f t="shared" si="4"/>
        <v>15356.012592103769</v>
      </c>
      <c r="G83" s="1">
        <f t="shared" si="5"/>
        <v>45944.987407896231</v>
      </c>
      <c r="H83" s="1"/>
    </row>
    <row r="84" spans="1:8" x14ac:dyDescent="0.25">
      <c r="A84" s="3">
        <v>47092</v>
      </c>
      <c r="B84" s="3"/>
      <c r="C84" s="14">
        <f t="shared" si="6"/>
        <v>7695690.825096773</v>
      </c>
      <c r="D84" s="14">
        <f t="shared" si="7"/>
        <v>45853.491166201617</v>
      </c>
      <c r="E84" s="14">
        <v>61301</v>
      </c>
      <c r="F84" s="1">
        <f t="shared" si="4"/>
        <v>15447.508833798383</v>
      </c>
      <c r="G84" s="1">
        <f t="shared" si="5"/>
        <v>45853.491166201617</v>
      </c>
      <c r="H84" s="1"/>
    </row>
    <row r="85" spans="1:8" x14ac:dyDescent="0.25">
      <c r="A85" s="3">
        <v>47123</v>
      </c>
      <c r="B85" s="3"/>
      <c r="C85" s="14">
        <f t="shared" si="6"/>
        <v>7680243.3162629744</v>
      </c>
      <c r="D85" s="14">
        <f t="shared" si="7"/>
        <v>45761.449759400224</v>
      </c>
      <c r="E85" s="14">
        <v>61301</v>
      </c>
      <c r="F85" s="1">
        <f t="shared" si="4"/>
        <v>15539.550240599776</v>
      </c>
      <c r="G85" s="1">
        <f t="shared" si="5"/>
        <v>45761.449759400224</v>
      </c>
      <c r="H85" s="1"/>
    </row>
    <row r="86" spans="1:8" x14ac:dyDescent="0.25">
      <c r="A86" s="3">
        <v>47154</v>
      </c>
      <c r="B86" s="3"/>
      <c r="C86" s="14">
        <f t="shared" si="6"/>
        <v>7664703.7660223749</v>
      </c>
      <c r="D86" s="14">
        <f t="shared" si="7"/>
        <v>45668.859939216658</v>
      </c>
      <c r="E86" s="14">
        <v>61301</v>
      </c>
      <c r="F86" s="1">
        <f t="shared" si="4"/>
        <v>15632.140060783342</v>
      </c>
      <c r="G86" s="1">
        <f t="shared" si="5"/>
        <v>45668.859939216658</v>
      </c>
      <c r="H86" s="1"/>
    </row>
    <row r="87" spans="1:8" x14ac:dyDescent="0.25">
      <c r="A87" s="3">
        <v>47182</v>
      </c>
      <c r="B87" s="3"/>
      <c r="C87" s="14">
        <f t="shared" si="6"/>
        <v>7649071.6259615915</v>
      </c>
      <c r="D87" s="14">
        <f t="shared" si="7"/>
        <v>45575.718438021147</v>
      </c>
      <c r="E87" s="14">
        <v>61301</v>
      </c>
      <c r="F87" s="1">
        <f t="shared" si="4"/>
        <v>15725.281561978853</v>
      </c>
      <c r="G87" s="1">
        <f t="shared" si="5"/>
        <v>45575.718438021147</v>
      </c>
      <c r="H87" s="1"/>
    </row>
    <row r="88" spans="1:8" x14ac:dyDescent="0.25">
      <c r="A88" s="3">
        <v>47213</v>
      </c>
      <c r="B88" s="3"/>
      <c r="C88" s="14">
        <f t="shared" si="6"/>
        <v>7633346.3443996124</v>
      </c>
      <c r="D88" s="14">
        <f t="shared" si="7"/>
        <v>45482.021968714362</v>
      </c>
      <c r="E88" s="14">
        <v>61301</v>
      </c>
      <c r="F88" s="1">
        <f t="shared" si="4"/>
        <v>15818.978031285638</v>
      </c>
      <c r="G88" s="1">
        <f t="shared" si="5"/>
        <v>45482.021968714362</v>
      </c>
      <c r="H88" s="1"/>
    </row>
    <row r="89" spans="1:8" x14ac:dyDescent="0.25">
      <c r="A89" s="3">
        <v>47243</v>
      </c>
      <c r="B89" s="3"/>
      <c r="C89" s="14">
        <f t="shared" si="6"/>
        <v>7617527.3663683264</v>
      </c>
      <c r="D89" s="14">
        <f t="shared" si="7"/>
        <v>45387.767224611285</v>
      </c>
      <c r="E89" s="14">
        <v>61301</v>
      </c>
      <c r="F89" s="1">
        <f t="shared" si="4"/>
        <v>15913.232775388715</v>
      </c>
      <c r="G89" s="1">
        <f t="shared" si="5"/>
        <v>45387.767224611285</v>
      </c>
      <c r="H89" s="1"/>
    </row>
    <row r="90" spans="1:8" x14ac:dyDescent="0.25">
      <c r="A90" s="3">
        <v>47274</v>
      </c>
      <c r="B90" s="3"/>
      <c r="C90" s="14">
        <f t="shared" si="6"/>
        <v>7601614.1335929381</v>
      </c>
      <c r="D90" s="14">
        <f t="shared" si="7"/>
        <v>45292.950879324599</v>
      </c>
      <c r="E90" s="14">
        <v>61301</v>
      </c>
      <c r="F90" s="1">
        <f t="shared" si="4"/>
        <v>16008.049120675401</v>
      </c>
      <c r="G90" s="1">
        <f t="shared" si="5"/>
        <v>45292.950879324599</v>
      </c>
      <c r="H90" s="1"/>
    </row>
    <row r="91" spans="1:8" x14ac:dyDescent="0.25">
      <c r="A91" s="3">
        <v>47304</v>
      </c>
      <c r="B91" s="3"/>
      <c r="C91" s="14">
        <f t="shared" si="6"/>
        <v>7585606.0844722623</v>
      </c>
      <c r="D91" s="14">
        <f t="shared" si="7"/>
        <v>45197.569586647238</v>
      </c>
      <c r="E91" s="14">
        <v>61301</v>
      </c>
      <c r="F91" s="1">
        <f t="shared" si="4"/>
        <v>16103.430413352762</v>
      </c>
      <c r="G91" s="1">
        <f t="shared" si="5"/>
        <v>45197.569586647238</v>
      </c>
      <c r="H91" s="1"/>
    </row>
    <row r="92" spans="1:8" x14ac:dyDescent="0.25">
      <c r="A92" s="3">
        <v>47335</v>
      </c>
      <c r="B92" s="3"/>
      <c r="C92" s="14">
        <f t="shared" si="6"/>
        <v>7569502.65405891</v>
      </c>
      <c r="D92" s="14">
        <f t="shared" si="7"/>
        <v>45101.619980434341</v>
      </c>
      <c r="E92" s="14">
        <v>61301</v>
      </c>
      <c r="F92" s="1">
        <f t="shared" si="4"/>
        <v>16199.380019565659</v>
      </c>
      <c r="G92" s="1">
        <f t="shared" si="5"/>
        <v>45101.619980434341</v>
      </c>
      <c r="H92" s="1"/>
    </row>
    <row r="93" spans="1:8" x14ac:dyDescent="0.25">
      <c r="A93" s="3">
        <v>47366</v>
      </c>
      <c r="B93" s="3"/>
      <c r="C93" s="14">
        <f t="shared" si="6"/>
        <v>7553303.2740393439</v>
      </c>
      <c r="D93" s="14">
        <f t="shared" si="7"/>
        <v>45005.098674484434</v>
      </c>
      <c r="E93" s="14">
        <v>61301</v>
      </c>
      <c r="F93" s="1">
        <f t="shared" si="4"/>
        <v>16295.901325515566</v>
      </c>
      <c r="G93" s="1">
        <f t="shared" si="5"/>
        <v>45005.098674484434</v>
      </c>
      <c r="H93" s="1"/>
    </row>
    <row r="94" spans="1:8" x14ac:dyDescent="0.25">
      <c r="A94" s="3">
        <v>47396</v>
      </c>
      <c r="B94" s="3"/>
      <c r="C94" s="14">
        <f t="shared" si="6"/>
        <v>7537007.3727138285</v>
      </c>
      <c r="D94" s="14">
        <f t="shared" si="7"/>
        <v>44908.002262419897</v>
      </c>
      <c r="E94" s="14">
        <v>61301</v>
      </c>
      <c r="F94" s="1">
        <f t="shared" si="4"/>
        <v>16392.997737580103</v>
      </c>
      <c r="G94" s="1">
        <f t="shared" si="5"/>
        <v>44908.002262419897</v>
      </c>
      <c r="H94" s="1"/>
    </row>
    <row r="95" spans="1:8" x14ac:dyDescent="0.25">
      <c r="A95" s="3">
        <v>47427</v>
      </c>
      <c r="B95" s="3"/>
      <c r="C95" s="14">
        <f t="shared" si="6"/>
        <v>7520614.3749762485</v>
      </c>
      <c r="D95" s="14">
        <f t="shared" si="7"/>
        <v>44810.327317566815</v>
      </c>
      <c r="E95" s="14">
        <v>61301</v>
      </c>
      <c r="F95" s="1">
        <f t="shared" si="4"/>
        <v>16490.672682433185</v>
      </c>
      <c r="G95" s="1">
        <f t="shared" si="5"/>
        <v>44810.327317566815</v>
      </c>
      <c r="H95" s="1"/>
    </row>
    <row r="96" spans="1:8" x14ac:dyDescent="0.25">
      <c r="A96" s="3">
        <v>47457</v>
      </c>
      <c r="B96" s="3"/>
      <c r="C96" s="14">
        <f t="shared" si="6"/>
        <v>7504123.7022938151</v>
      </c>
      <c r="D96" s="14">
        <f t="shared" si="7"/>
        <v>44712.070392833986</v>
      </c>
      <c r="E96" s="14">
        <v>61301</v>
      </c>
      <c r="F96" s="1">
        <f t="shared" si="4"/>
        <v>16588.929607166014</v>
      </c>
      <c r="G96" s="1">
        <f t="shared" si="5"/>
        <v>44712.070392833986</v>
      </c>
      <c r="H96" s="1"/>
    </row>
    <row r="97" spans="1:8" x14ac:dyDescent="0.25">
      <c r="A97" s="3">
        <v>47488</v>
      </c>
      <c r="B97" s="3"/>
      <c r="C97" s="14">
        <f t="shared" si="6"/>
        <v>7487534.7726866491</v>
      </c>
      <c r="D97" s="14">
        <f t="shared" si="7"/>
        <v>44613.22802059129</v>
      </c>
      <c r="E97" s="14">
        <v>61301</v>
      </c>
      <c r="F97" s="1">
        <f t="shared" si="4"/>
        <v>16687.77197940871</v>
      </c>
      <c r="G97" s="1">
        <f t="shared" si="5"/>
        <v>44613.22802059129</v>
      </c>
      <c r="H97" s="1"/>
    </row>
    <row r="98" spans="1:8" x14ac:dyDescent="0.25">
      <c r="A98" s="3">
        <v>47519</v>
      </c>
      <c r="B98" s="3"/>
      <c r="C98" s="14">
        <f t="shared" si="6"/>
        <v>7470847.0007072408</v>
      </c>
      <c r="D98" s="14">
        <f t="shared" si="7"/>
        <v>44513.796712547315</v>
      </c>
      <c r="E98" s="14">
        <v>61301</v>
      </c>
      <c r="F98" s="1">
        <f t="shared" si="4"/>
        <v>16787.203287452685</v>
      </c>
      <c r="G98" s="1">
        <f t="shared" si="5"/>
        <v>44513.796712547315</v>
      </c>
      <c r="H98" s="1"/>
    </row>
    <row r="99" spans="1:8" x14ac:dyDescent="0.25">
      <c r="A99" s="3">
        <v>47547</v>
      </c>
      <c r="B99" s="3"/>
      <c r="C99" s="14">
        <f t="shared" si="6"/>
        <v>7454059.7974197883</v>
      </c>
      <c r="D99" s="14">
        <f t="shared" si="7"/>
        <v>44413.772959626243</v>
      </c>
      <c r="E99" s="14">
        <v>61301</v>
      </c>
      <c r="F99" s="1">
        <f t="shared" si="4"/>
        <v>16887.227040373757</v>
      </c>
      <c r="G99" s="1">
        <f t="shared" si="5"/>
        <v>44413.772959626243</v>
      </c>
      <c r="H99" s="1"/>
    </row>
    <row r="100" spans="1:8" x14ac:dyDescent="0.25">
      <c r="A100" s="3">
        <v>47578</v>
      </c>
      <c r="B100" s="3"/>
      <c r="C100" s="14">
        <f t="shared" si="6"/>
        <v>7437172.5703794146</v>
      </c>
      <c r="D100" s="14">
        <f t="shared" si="7"/>
        <v>44313.153231844015</v>
      </c>
      <c r="E100" s="14">
        <v>61301</v>
      </c>
      <c r="F100" s="1">
        <f t="shared" si="4"/>
        <v>16987.846768155985</v>
      </c>
      <c r="G100" s="1">
        <f t="shared" si="5"/>
        <v>44313.153231844015</v>
      </c>
      <c r="H100" s="1"/>
    </row>
    <row r="101" spans="1:8" x14ac:dyDescent="0.25">
      <c r="A101" s="3">
        <v>47608</v>
      </c>
      <c r="B101" s="3"/>
      <c r="C101" s="14">
        <f t="shared" si="6"/>
        <v>7420184.7236112589</v>
      </c>
      <c r="D101" s="14">
        <f t="shared" si="7"/>
        <v>44211.933978183755</v>
      </c>
      <c r="E101" s="14">
        <v>61301</v>
      </c>
      <c r="F101" s="1">
        <f t="shared" si="4"/>
        <v>17089.066021816245</v>
      </c>
      <c r="G101" s="1">
        <f t="shared" si="5"/>
        <v>44211.933978183755</v>
      </c>
      <c r="H101" s="1"/>
    </row>
    <row r="102" spans="1:8" x14ac:dyDescent="0.25">
      <c r="A102" s="3">
        <v>47639</v>
      </c>
      <c r="B102" s="3"/>
      <c r="C102" s="14">
        <f t="shared" si="6"/>
        <v>7403095.657589443</v>
      </c>
      <c r="D102" s="14">
        <f t="shared" si="7"/>
        <v>44110.111626470432</v>
      </c>
      <c r="E102" s="14">
        <v>61301</v>
      </c>
      <c r="F102" s="1">
        <f t="shared" si="4"/>
        <v>17190.888373529568</v>
      </c>
      <c r="G102" s="1">
        <f t="shared" si="5"/>
        <v>44110.111626470432</v>
      </c>
      <c r="H102" s="1"/>
    </row>
    <row r="103" spans="1:8" x14ac:dyDescent="0.25">
      <c r="A103" s="3">
        <v>47669</v>
      </c>
      <c r="B103" s="3"/>
      <c r="C103" s="14">
        <f t="shared" si="6"/>
        <v>7385904.7692159135</v>
      </c>
      <c r="D103" s="14">
        <f t="shared" si="7"/>
        <v>44007.682583244816</v>
      </c>
      <c r="E103" s="14">
        <v>61301</v>
      </c>
      <c r="F103" s="1">
        <f t="shared" si="4"/>
        <v>17293.317416755184</v>
      </c>
      <c r="G103" s="1">
        <f t="shared" si="5"/>
        <v>44007.682583244816</v>
      </c>
      <c r="H103" s="1"/>
    </row>
    <row r="104" spans="1:8" x14ac:dyDescent="0.25">
      <c r="A104" s="3">
        <v>47700</v>
      </c>
      <c r="B104" s="3"/>
      <c r="C104" s="14">
        <f t="shared" si="6"/>
        <v>7368611.451799158</v>
      </c>
      <c r="D104" s="14">
        <f t="shared" si="7"/>
        <v>43904.643233636656</v>
      </c>
      <c r="E104" s="14">
        <v>61301</v>
      </c>
      <c r="F104" s="1">
        <f t="shared" si="4"/>
        <v>17396.356766363344</v>
      </c>
      <c r="G104" s="1">
        <f t="shared" si="5"/>
        <v>43904.643233636656</v>
      </c>
      <c r="H104" s="1"/>
    </row>
    <row r="105" spans="1:8" x14ac:dyDescent="0.25">
      <c r="A105" s="3">
        <v>47731</v>
      </c>
      <c r="B105" s="3"/>
      <c r="C105" s="14">
        <f t="shared" si="6"/>
        <v>7351215.0950327944</v>
      </c>
      <c r="D105" s="14">
        <f t="shared" si="7"/>
        <v>43800.989941237065</v>
      </c>
      <c r="E105" s="14">
        <v>61301</v>
      </c>
      <c r="F105" s="1">
        <f t="shared" si="4"/>
        <v>17500.010058762935</v>
      </c>
      <c r="G105" s="1">
        <f t="shared" si="5"/>
        <v>43800.989941237065</v>
      </c>
      <c r="H105" s="1"/>
    </row>
    <row r="106" spans="1:8" x14ac:dyDescent="0.25">
      <c r="A106" s="3">
        <v>47761</v>
      </c>
      <c r="B106" s="3"/>
      <c r="C106" s="14">
        <f t="shared" si="6"/>
        <v>7333715.0849740319</v>
      </c>
      <c r="D106" s="14">
        <f t="shared" si="7"/>
        <v>43696.719047970277</v>
      </c>
      <c r="E106" s="14">
        <v>61301</v>
      </c>
      <c r="F106" s="1">
        <f t="shared" si="4"/>
        <v>17604.280952029723</v>
      </c>
      <c r="G106" s="1">
        <f t="shared" si="5"/>
        <v>43696.719047970277</v>
      </c>
      <c r="H106" s="1"/>
    </row>
    <row r="107" spans="1:8" x14ac:dyDescent="0.25">
      <c r="A107" s="3">
        <v>47792</v>
      </c>
      <c r="B107" s="3"/>
      <c r="C107" s="14">
        <f t="shared" si="6"/>
        <v>7316110.804022002</v>
      </c>
      <c r="D107" s="14">
        <f t="shared" si="7"/>
        <v>43591.826873964434</v>
      </c>
      <c r="E107" s="14">
        <v>61301</v>
      </c>
      <c r="F107" s="1">
        <f t="shared" si="4"/>
        <v>17709.173126035566</v>
      </c>
      <c r="G107" s="1">
        <f t="shared" si="5"/>
        <v>43591.826873964434</v>
      </c>
      <c r="H107" s="1"/>
    </row>
    <row r="108" spans="1:8" x14ac:dyDescent="0.25">
      <c r="A108" s="3">
        <v>47822</v>
      </c>
      <c r="B108" s="3"/>
      <c r="C108" s="14">
        <f t="shared" si="6"/>
        <v>7298401.6308959667</v>
      </c>
      <c r="D108" s="14">
        <f t="shared" si="7"/>
        <v>43486.309717421806</v>
      </c>
      <c r="E108" s="14">
        <v>61301</v>
      </c>
      <c r="F108" s="1">
        <f t="shared" si="4"/>
        <v>17814.690282578194</v>
      </c>
      <c r="G108" s="1">
        <f t="shared" si="5"/>
        <v>43486.309717421806</v>
      </c>
      <c r="H108" s="1"/>
    </row>
    <row r="109" spans="1:8" x14ac:dyDescent="0.25">
      <c r="A109" s="3">
        <v>47853</v>
      </c>
      <c r="B109" s="3"/>
      <c r="C109" s="14">
        <f t="shared" si="6"/>
        <v>7280586.9406133881</v>
      </c>
      <c r="D109" s="14">
        <f t="shared" si="7"/>
        <v>43380.163854488106</v>
      </c>
      <c r="E109" s="14">
        <v>61301</v>
      </c>
      <c r="F109" s="1">
        <f t="shared" ref="F109:F172" si="8">E109-D109</f>
        <v>17920.836145511894</v>
      </c>
      <c r="G109" s="1">
        <f t="shared" ref="G109:G172" si="9">D109</f>
        <v>43380.163854488106</v>
      </c>
      <c r="H109" s="1"/>
    </row>
    <row r="110" spans="1:8" x14ac:dyDescent="0.25">
      <c r="A110" s="3">
        <v>47884</v>
      </c>
      <c r="B110" s="3"/>
      <c r="C110" s="14">
        <f t="shared" ref="C110:C173" si="10">C109-F109-H110</f>
        <v>7262666.1044678763</v>
      </c>
      <c r="D110" s="14">
        <f t="shared" si="7"/>
        <v>43273.385539121104</v>
      </c>
      <c r="E110" s="14">
        <v>61301</v>
      </c>
      <c r="F110" s="1">
        <f t="shared" si="8"/>
        <v>18027.614460878896</v>
      </c>
      <c r="G110" s="1">
        <f t="shared" si="9"/>
        <v>43273.385539121104</v>
      </c>
      <c r="H110" s="1"/>
    </row>
    <row r="111" spans="1:8" x14ac:dyDescent="0.25">
      <c r="A111" s="3">
        <v>47912</v>
      </c>
      <c r="B111" s="3"/>
      <c r="C111" s="14">
        <f t="shared" si="10"/>
        <v>7244638.4900069973</v>
      </c>
      <c r="D111" s="14">
        <f t="shared" si="7"/>
        <v>43165.971002958366</v>
      </c>
      <c r="E111" s="14">
        <v>61301</v>
      </c>
      <c r="F111" s="1">
        <f t="shared" si="8"/>
        <v>18135.028997041634</v>
      </c>
      <c r="G111" s="1">
        <f t="shared" si="9"/>
        <v>43165.971002958366</v>
      </c>
      <c r="H111" s="1"/>
    </row>
    <row r="112" spans="1:8" x14ac:dyDescent="0.25">
      <c r="A112" s="3">
        <v>47943</v>
      </c>
      <c r="B112" s="3"/>
      <c r="C112" s="14">
        <f t="shared" si="10"/>
        <v>7226503.461009956</v>
      </c>
      <c r="D112" s="14">
        <f t="shared" si="7"/>
        <v>43057.916455184328</v>
      </c>
      <c r="E112" s="14">
        <v>61301</v>
      </c>
      <c r="F112" s="1">
        <f t="shared" si="8"/>
        <v>18243.083544815672</v>
      </c>
      <c r="G112" s="1">
        <f t="shared" si="9"/>
        <v>43057.916455184328</v>
      </c>
      <c r="H112" s="1"/>
    </row>
    <row r="113" spans="1:8" x14ac:dyDescent="0.25">
      <c r="A113" s="3">
        <v>47973</v>
      </c>
      <c r="B113" s="3"/>
      <c r="C113" s="14">
        <f t="shared" si="10"/>
        <v>7208260.3774651401</v>
      </c>
      <c r="D113" s="14">
        <f t="shared" si="7"/>
        <v>42949.218082396466</v>
      </c>
      <c r="E113" s="14">
        <v>61301</v>
      </c>
      <c r="F113" s="1">
        <f t="shared" si="8"/>
        <v>18351.781917603534</v>
      </c>
      <c r="G113" s="1">
        <f t="shared" si="9"/>
        <v>42949.218082396466</v>
      </c>
      <c r="H113" s="1"/>
    </row>
    <row r="114" spans="1:8" x14ac:dyDescent="0.25">
      <c r="A114" s="3">
        <v>48004</v>
      </c>
      <c r="B114" s="3"/>
      <c r="C114" s="14">
        <f t="shared" si="10"/>
        <v>7189908.5955475364</v>
      </c>
      <c r="D114" s="14">
        <f t="shared" si="7"/>
        <v>42839.872048470745</v>
      </c>
      <c r="E114" s="14">
        <v>61301</v>
      </c>
      <c r="F114" s="1">
        <f t="shared" si="8"/>
        <v>18461.127951529255</v>
      </c>
      <c r="G114" s="1">
        <f t="shared" si="9"/>
        <v>42839.872048470745</v>
      </c>
      <c r="H114" s="1"/>
    </row>
    <row r="115" spans="1:8" x14ac:dyDescent="0.25">
      <c r="A115" s="3">
        <v>48034</v>
      </c>
      <c r="B115" s="3"/>
      <c r="C115" s="14">
        <f t="shared" si="10"/>
        <v>7171447.4675960075</v>
      </c>
      <c r="D115" s="14">
        <f t="shared" si="7"/>
        <v>42729.874494426214</v>
      </c>
      <c r="E115" s="14">
        <v>61301</v>
      </c>
      <c r="F115" s="1">
        <f t="shared" si="8"/>
        <v>18571.125505573786</v>
      </c>
      <c r="G115" s="1">
        <f t="shared" si="9"/>
        <v>42729.874494426214</v>
      </c>
      <c r="H115" s="1"/>
    </row>
    <row r="116" spans="1:8" x14ac:dyDescent="0.25">
      <c r="A116" s="3">
        <v>48065</v>
      </c>
      <c r="B116" s="3"/>
      <c r="C116" s="14">
        <f t="shared" si="10"/>
        <v>7152876.3420904335</v>
      </c>
      <c r="D116" s="14">
        <f t="shared" si="7"/>
        <v>42619.221538288839</v>
      </c>
      <c r="E116" s="14">
        <v>61301</v>
      </c>
      <c r="F116" s="1">
        <f t="shared" si="8"/>
        <v>18681.778461711161</v>
      </c>
      <c r="G116" s="1">
        <f t="shared" si="9"/>
        <v>42619.221538288839</v>
      </c>
      <c r="H116" s="1"/>
    </row>
    <row r="117" spans="1:8" x14ac:dyDescent="0.25">
      <c r="A117" s="3">
        <v>48096</v>
      </c>
      <c r="B117" s="3"/>
      <c r="C117" s="14">
        <f t="shared" si="10"/>
        <v>7134194.563628722</v>
      </c>
      <c r="D117" s="14">
        <f t="shared" si="7"/>
        <v>42507.909274954472</v>
      </c>
      <c r="E117" s="14">
        <v>61301</v>
      </c>
      <c r="F117" s="1">
        <f t="shared" si="8"/>
        <v>18793.090725045528</v>
      </c>
      <c r="G117" s="1">
        <f t="shared" si="9"/>
        <v>42507.909274954472</v>
      </c>
      <c r="H117" s="1"/>
    </row>
    <row r="118" spans="1:8" x14ac:dyDescent="0.25">
      <c r="A118" s="3">
        <v>48126</v>
      </c>
      <c r="B118" s="3"/>
      <c r="C118" s="14">
        <f t="shared" si="10"/>
        <v>7115401.4729036763</v>
      </c>
      <c r="D118" s="14">
        <f t="shared" si="7"/>
        <v>42395.933776051075</v>
      </c>
      <c r="E118" s="14">
        <v>61301</v>
      </c>
      <c r="F118" s="1">
        <f t="shared" si="8"/>
        <v>18905.066223948925</v>
      </c>
      <c r="G118" s="1">
        <f t="shared" si="9"/>
        <v>42395.933776051075</v>
      </c>
      <c r="H118" s="1"/>
    </row>
    <row r="119" spans="1:8" x14ac:dyDescent="0.25">
      <c r="A119" s="3">
        <v>48157</v>
      </c>
      <c r="B119" s="3"/>
      <c r="C119" s="14">
        <f t="shared" si="10"/>
        <v>7096496.4066797271</v>
      </c>
      <c r="D119" s="14">
        <f t="shared" si="7"/>
        <v>42283.291089800048</v>
      </c>
      <c r="E119" s="14">
        <v>61301</v>
      </c>
      <c r="F119" s="1">
        <f t="shared" si="8"/>
        <v>19017.708910199952</v>
      </c>
      <c r="G119" s="1">
        <f t="shared" si="9"/>
        <v>42283.291089800048</v>
      </c>
      <c r="H119" s="1"/>
    </row>
    <row r="120" spans="1:8" x14ac:dyDescent="0.25">
      <c r="A120" s="3">
        <v>48187</v>
      </c>
      <c r="B120" s="3"/>
      <c r="C120" s="14">
        <f t="shared" si="10"/>
        <v>7077478.6977695273</v>
      </c>
      <c r="D120" s="14">
        <f t="shared" si="7"/>
        <v>42169.977240876768</v>
      </c>
      <c r="E120" s="14">
        <v>61301</v>
      </c>
      <c r="F120" s="1">
        <f t="shared" si="8"/>
        <v>19131.022759123232</v>
      </c>
      <c r="G120" s="1">
        <f t="shared" si="9"/>
        <v>42169.977240876768</v>
      </c>
      <c r="H120" s="1"/>
    </row>
    <row r="121" spans="1:8" x14ac:dyDescent="0.25">
      <c r="A121" s="3">
        <v>48218</v>
      </c>
      <c r="B121" s="3"/>
      <c r="C121" s="14">
        <f t="shared" si="10"/>
        <v>7058347.6750104045</v>
      </c>
      <c r="D121" s="14">
        <f t="shared" si="7"/>
        <v>42055.988230270334</v>
      </c>
      <c r="E121" s="14">
        <v>61301</v>
      </c>
      <c r="F121" s="1">
        <f t="shared" si="8"/>
        <v>19245.011769729666</v>
      </c>
      <c r="G121" s="1">
        <f t="shared" si="9"/>
        <v>42055.988230270334</v>
      </c>
      <c r="H121" s="1"/>
    </row>
    <row r="122" spans="1:8" x14ac:dyDescent="0.25">
      <c r="A122" s="3">
        <v>48249</v>
      </c>
      <c r="B122" s="3"/>
      <c r="C122" s="14">
        <f t="shared" si="10"/>
        <v>7039102.6632406749</v>
      </c>
      <c r="D122" s="14">
        <f t="shared" si="7"/>
        <v>41941.320035142358</v>
      </c>
      <c r="E122" s="14">
        <v>61301</v>
      </c>
      <c r="F122" s="1">
        <f t="shared" si="8"/>
        <v>19359.679964857642</v>
      </c>
      <c r="G122" s="1">
        <f t="shared" si="9"/>
        <v>41941.320035142358</v>
      </c>
      <c r="H122" s="1"/>
    </row>
    <row r="123" spans="1:8" x14ac:dyDescent="0.25">
      <c r="A123" s="3">
        <v>48278</v>
      </c>
      <c r="B123" s="3"/>
      <c r="C123" s="14">
        <f t="shared" si="10"/>
        <v>7019742.9832758177</v>
      </c>
      <c r="D123" s="14">
        <f t="shared" si="7"/>
        <v>41825.968608685085</v>
      </c>
      <c r="E123" s="14">
        <v>61301</v>
      </c>
      <c r="F123" s="1">
        <f t="shared" si="8"/>
        <v>19475.031391314915</v>
      </c>
      <c r="G123" s="1">
        <f t="shared" si="9"/>
        <v>41825.968608685085</v>
      </c>
      <c r="H123" s="1"/>
    </row>
    <row r="124" spans="1:8" x14ac:dyDescent="0.25">
      <c r="A124" s="3">
        <v>48309</v>
      </c>
      <c r="B124" s="3"/>
      <c r="C124" s="14">
        <f t="shared" si="10"/>
        <v>7000267.9518845025</v>
      </c>
      <c r="D124" s="14">
        <f t="shared" si="7"/>
        <v>41709.929879978496</v>
      </c>
      <c r="E124" s="14">
        <v>61301</v>
      </c>
      <c r="F124" s="1">
        <f t="shared" si="8"/>
        <v>19591.070120021504</v>
      </c>
      <c r="G124" s="1">
        <f t="shared" si="9"/>
        <v>41709.929879978496</v>
      </c>
      <c r="H124" s="1"/>
    </row>
    <row r="125" spans="1:8" x14ac:dyDescent="0.25">
      <c r="A125" s="3">
        <v>48339</v>
      </c>
      <c r="B125" s="3"/>
      <c r="C125" s="14">
        <f t="shared" si="10"/>
        <v>6980676.8817644808</v>
      </c>
      <c r="D125" s="14">
        <f t="shared" si="7"/>
        <v>41593.199753846704</v>
      </c>
      <c r="E125" s="14">
        <v>61301</v>
      </c>
      <c r="F125" s="1">
        <f t="shared" si="8"/>
        <v>19707.800246153296</v>
      </c>
      <c r="G125" s="1">
        <f t="shared" si="9"/>
        <v>41593.199753846704</v>
      </c>
      <c r="H125" s="1"/>
    </row>
    <row r="126" spans="1:8" x14ac:dyDescent="0.25">
      <c r="A126" s="3">
        <v>48370</v>
      </c>
      <c r="B126" s="3"/>
      <c r="C126" s="14">
        <f t="shared" si="10"/>
        <v>6960969.0815183278</v>
      </c>
      <c r="D126" s="14">
        <f t="shared" si="7"/>
        <v>41475.77411071337</v>
      </c>
      <c r="E126" s="14">
        <v>61301</v>
      </c>
      <c r="F126" s="1">
        <f t="shared" si="8"/>
        <v>19825.22588928663</v>
      </c>
      <c r="G126" s="1">
        <f t="shared" si="9"/>
        <v>41475.77411071337</v>
      </c>
      <c r="H126" s="1"/>
    </row>
    <row r="127" spans="1:8" x14ac:dyDescent="0.25">
      <c r="A127" s="3">
        <v>48400</v>
      </c>
      <c r="B127" s="3"/>
      <c r="C127" s="14">
        <f t="shared" si="10"/>
        <v>6941143.8556290409</v>
      </c>
      <c r="D127" s="14">
        <f t="shared" si="7"/>
        <v>41357.648806456375</v>
      </c>
      <c r="E127" s="14">
        <v>61301</v>
      </c>
      <c r="F127" s="1">
        <f t="shared" si="8"/>
        <v>19943.351193543625</v>
      </c>
      <c r="G127" s="1">
        <f t="shared" si="9"/>
        <v>41357.648806456375</v>
      </c>
      <c r="H127" s="1"/>
    </row>
    <row r="128" spans="1:8" x14ac:dyDescent="0.25">
      <c r="A128" s="3">
        <v>48431</v>
      </c>
      <c r="B128" s="3"/>
      <c r="C128" s="14">
        <f t="shared" si="10"/>
        <v>6921200.5044354973</v>
      </c>
      <c r="D128" s="14">
        <f t="shared" si="7"/>
        <v>41238.81967226151</v>
      </c>
      <c r="E128" s="14">
        <v>61301</v>
      </c>
      <c r="F128" s="1">
        <f t="shared" si="8"/>
        <v>20062.18032773849</v>
      </c>
      <c r="G128" s="1">
        <f t="shared" si="9"/>
        <v>41238.81967226151</v>
      </c>
      <c r="H128" s="1"/>
    </row>
    <row r="129" spans="1:8" x14ac:dyDescent="0.25">
      <c r="A129" s="3">
        <v>48462</v>
      </c>
      <c r="B129" s="3"/>
      <c r="C129" s="14">
        <f t="shared" si="10"/>
        <v>6901138.3241077587</v>
      </c>
      <c r="D129" s="14">
        <f t="shared" si="7"/>
        <v>41119.282514475402</v>
      </c>
      <c r="E129" s="14">
        <v>61301</v>
      </c>
      <c r="F129" s="1">
        <f t="shared" si="8"/>
        <v>20181.717485524598</v>
      </c>
      <c r="G129" s="1">
        <f t="shared" si="9"/>
        <v>41119.282514475402</v>
      </c>
      <c r="H129" s="1"/>
    </row>
    <row r="130" spans="1:8" x14ac:dyDescent="0.25">
      <c r="A130" s="3">
        <v>48492</v>
      </c>
      <c r="B130" s="3"/>
      <c r="C130" s="14">
        <f t="shared" si="10"/>
        <v>6880956.606622234</v>
      </c>
      <c r="D130" s="14">
        <f t="shared" si="7"/>
        <v>40999.033114457481</v>
      </c>
      <c r="E130" s="14">
        <v>61301</v>
      </c>
      <c r="F130" s="1">
        <f t="shared" si="8"/>
        <v>20301.966885542519</v>
      </c>
      <c r="G130" s="1">
        <f t="shared" si="9"/>
        <v>40999.033114457481</v>
      </c>
      <c r="H130" s="1"/>
    </row>
    <row r="131" spans="1:8" x14ac:dyDescent="0.25">
      <c r="A131" s="3">
        <v>48523</v>
      </c>
      <c r="B131" s="3"/>
      <c r="C131" s="14">
        <f t="shared" si="10"/>
        <v>6860654.6397366915</v>
      </c>
      <c r="D131" s="14">
        <f t="shared" si="7"/>
        <v>40878.067228431122</v>
      </c>
      <c r="E131" s="14">
        <v>61301</v>
      </c>
      <c r="F131" s="1">
        <f t="shared" si="8"/>
        <v>20422.932771568878</v>
      </c>
      <c r="G131" s="1">
        <f t="shared" si="9"/>
        <v>40878.067228431122</v>
      </c>
      <c r="H131" s="1"/>
    </row>
    <row r="132" spans="1:8" x14ac:dyDescent="0.25">
      <c r="A132" s="3">
        <v>48553</v>
      </c>
      <c r="B132" s="3"/>
      <c r="C132" s="14">
        <f t="shared" si="10"/>
        <v>6840231.7069651224</v>
      </c>
      <c r="D132" s="14">
        <f t="shared" si="7"/>
        <v>40756.380587333857</v>
      </c>
      <c r="E132" s="14">
        <v>61301</v>
      </c>
      <c r="F132" s="1">
        <f t="shared" si="8"/>
        <v>20544.619412666143</v>
      </c>
      <c r="G132" s="1">
        <f t="shared" si="9"/>
        <v>40756.380587333857</v>
      </c>
      <c r="H132" s="1"/>
    </row>
    <row r="133" spans="1:8" x14ac:dyDescent="0.25">
      <c r="A133" s="3">
        <v>48584</v>
      </c>
      <c r="B133" s="3"/>
      <c r="C133" s="14">
        <f t="shared" si="10"/>
        <v>6819687.0875524562</v>
      </c>
      <c r="D133" s="14">
        <f t="shared" si="7"/>
        <v>40633.968896666724</v>
      </c>
      <c r="E133" s="14">
        <v>61301</v>
      </c>
      <c r="F133" s="1">
        <f t="shared" si="8"/>
        <v>20667.031103333276</v>
      </c>
      <c r="G133" s="1">
        <f t="shared" si="9"/>
        <v>40633.968896666724</v>
      </c>
      <c r="H133" s="1"/>
    </row>
    <row r="134" spans="1:8" x14ac:dyDescent="0.25">
      <c r="A134" s="3">
        <v>48615</v>
      </c>
      <c r="B134" s="3"/>
      <c r="C134" s="14">
        <f t="shared" si="10"/>
        <v>6799020.0564491227</v>
      </c>
      <c r="D134" s="14">
        <f t="shared" si="7"/>
        <v>40510.827836342694</v>
      </c>
      <c r="E134" s="14">
        <v>61301</v>
      </c>
      <c r="F134" s="1">
        <f t="shared" si="8"/>
        <v>20790.172163657306</v>
      </c>
      <c r="G134" s="1">
        <f t="shared" si="9"/>
        <v>40510.827836342694</v>
      </c>
      <c r="H134" s="1"/>
    </row>
    <row r="135" spans="1:8" x14ac:dyDescent="0.25">
      <c r="A135" s="3">
        <v>48643</v>
      </c>
      <c r="B135" s="3"/>
      <c r="C135" s="14">
        <f t="shared" si="10"/>
        <v>6778229.8842854658</v>
      </c>
      <c r="D135" s="14">
        <f t="shared" si="7"/>
        <v>40386.953060534237</v>
      </c>
      <c r="E135" s="14">
        <v>61301</v>
      </c>
      <c r="F135" s="1">
        <f t="shared" si="8"/>
        <v>20914.046939465763</v>
      </c>
      <c r="G135" s="1">
        <f t="shared" si="9"/>
        <v>40386.953060534237</v>
      </c>
      <c r="H135" s="1"/>
    </row>
    <row r="136" spans="1:8" x14ac:dyDescent="0.25">
      <c r="A136" s="3">
        <v>48674</v>
      </c>
      <c r="B136" s="3"/>
      <c r="C136" s="14">
        <f t="shared" si="10"/>
        <v>6757315.8373459997</v>
      </c>
      <c r="D136" s="14">
        <f t="shared" ref="D136:D199" si="11">($C$1%*C136)/12</f>
        <v>40262.340197519916</v>
      </c>
      <c r="E136" s="14">
        <v>61301</v>
      </c>
      <c r="F136" s="1">
        <f t="shared" si="8"/>
        <v>21038.659802480084</v>
      </c>
      <c r="G136" s="1">
        <f t="shared" si="9"/>
        <v>40262.340197519916</v>
      </c>
      <c r="H136" s="1"/>
    </row>
    <row r="137" spans="1:8" x14ac:dyDescent="0.25">
      <c r="A137" s="3">
        <v>48704</v>
      </c>
      <c r="B137" s="3"/>
      <c r="C137" s="14">
        <f t="shared" si="10"/>
        <v>6736277.17754352</v>
      </c>
      <c r="D137" s="14">
        <f t="shared" si="11"/>
        <v>40136.984849530148</v>
      </c>
      <c r="E137" s="14">
        <v>61301</v>
      </c>
      <c r="F137" s="1">
        <f t="shared" si="8"/>
        <v>21164.015150469852</v>
      </c>
      <c r="G137" s="1">
        <f t="shared" si="9"/>
        <v>40136.984849530148</v>
      </c>
      <c r="H137" s="1"/>
    </row>
    <row r="138" spans="1:8" x14ac:dyDescent="0.25">
      <c r="A138" s="3">
        <v>48735</v>
      </c>
      <c r="B138" s="10"/>
      <c r="C138" s="14">
        <f t="shared" si="10"/>
        <v>6715113.1623930503</v>
      </c>
      <c r="D138" s="14">
        <f t="shared" si="11"/>
        <v>40010.88259259193</v>
      </c>
      <c r="E138" s="14">
        <v>61301</v>
      </c>
      <c r="F138" s="1">
        <f t="shared" si="8"/>
        <v>21290.11740740807</v>
      </c>
      <c r="G138" s="1">
        <f t="shared" si="9"/>
        <v>40010.88259259193</v>
      </c>
      <c r="H138" s="1"/>
    </row>
    <row r="139" spans="1:8" x14ac:dyDescent="0.25">
      <c r="A139" s="3">
        <v>48765</v>
      </c>
      <c r="B139" s="10"/>
      <c r="C139" s="14">
        <f t="shared" si="10"/>
        <v>6693823.0449856427</v>
      </c>
      <c r="D139" s="14">
        <f t="shared" si="11"/>
        <v>39884.028976372792</v>
      </c>
      <c r="E139" s="14">
        <v>61301</v>
      </c>
      <c r="F139" s="1">
        <f t="shared" si="8"/>
        <v>21416.971023627208</v>
      </c>
      <c r="G139" s="1">
        <f t="shared" si="9"/>
        <v>39884.028976372792</v>
      </c>
      <c r="H139" s="1"/>
    </row>
    <row r="140" spans="1:8" x14ac:dyDescent="0.25">
      <c r="A140" s="3">
        <v>48796</v>
      </c>
      <c r="B140" s="10"/>
      <c r="C140" s="14">
        <f t="shared" si="10"/>
        <v>6672406.0739620151</v>
      </c>
      <c r="D140" s="14">
        <f t="shared" si="11"/>
        <v>39756.41952402368</v>
      </c>
      <c r="E140" s="14">
        <v>61301</v>
      </c>
      <c r="F140" s="1">
        <f t="shared" si="8"/>
        <v>21544.58047597632</v>
      </c>
      <c r="G140" s="1">
        <f t="shared" si="9"/>
        <v>39756.41952402368</v>
      </c>
      <c r="H140" s="1"/>
    </row>
    <row r="141" spans="1:8" x14ac:dyDescent="0.25">
      <c r="A141" s="3">
        <v>48827</v>
      </c>
      <c r="B141" s="10"/>
      <c r="C141" s="14">
        <f t="shared" si="10"/>
        <v>6650861.4934860384</v>
      </c>
      <c r="D141" s="14">
        <f t="shared" si="11"/>
        <v>39628.049732020983</v>
      </c>
      <c r="E141" s="14">
        <v>61301</v>
      </c>
      <c r="F141" s="1">
        <f t="shared" si="8"/>
        <v>21672.950267979017</v>
      </c>
      <c r="G141" s="1">
        <f t="shared" si="9"/>
        <v>39628.049732020983</v>
      </c>
      <c r="H141" s="1"/>
    </row>
    <row r="142" spans="1:8" x14ac:dyDescent="0.25">
      <c r="A142" s="3">
        <v>48857</v>
      </c>
      <c r="B142" s="10"/>
      <c r="C142" s="14">
        <f t="shared" si="10"/>
        <v>6629188.5432180595</v>
      </c>
      <c r="D142" s="14">
        <f t="shared" si="11"/>
        <v>39498.915070007606</v>
      </c>
      <c r="E142" s="14">
        <v>61301</v>
      </c>
      <c r="F142" s="1">
        <f t="shared" si="8"/>
        <v>21802.084929992394</v>
      </c>
      <c r="G142" s="1">
        <f t="shared" si="9"/>
        <v>39498.915070007606</v>
      </c>
      <c r="H142" s="1"/>
    </row>
    <row r="143" spans="1:8" x14ac:dyDescent="0.25">
      <c r="A143" s="3">
        <v>48888</v>
      </c>
      <c r="B143" s="10"/>
      <c r="C143" s="14">
        <f t="shared" si="10"/>
        <v>6607386.458288067</v>
      </c>
      <c r="D143" s="14">
        <f t="shared" si="11"/>
        <v>39369.010980633066</v>
      </c>
      <c r="E143" s="14">
        <v>61301</v>
      </c>
      <c r="F143" s="1">
        <f t="shared" si="8"/>
        <v>21931.989019366934</v>
      </c>
      <c r="G143" s="1">
        <f t="shared" si="9"/>
        <v>39369.010980633066</v>
      </c>
      <c r="H143" s="1"/>
    </row>
    <row r="144" spans="1:8" x14ac:dyDescent="0.25">
      <c r="A144" s="3">
        <v>48918</v>
      </c>
      <c r="B144" s="10"/>
      <c r="C144" s="14">
        <f t="shared" si="10"/>
        <v>6585454.4692687001</v>
      </c>
      <c r="D144" s="14">
        <f t="shared" si="11"/>
        <v>39238.332879392678</v>
      </c>
      <c r="E144" s="14">
        <v>61301</v>
      </c>
      <c r="F144" s="1">
        <f t="shared" si="8"/>
        <v>22062.667120607322</v>
      </c>
      <c r="G144" s="1">
        <f t="shared" si="9"/>
        <v>39238.332879392678</v>
      </c>
      <c r="H144" s="1"/>
    </row>
    <row r="145" spans="1:8" x14ac:dyDescent="0.25">
      <c r="A145" s="3">
        <v>48949</v>
      </c>
      <c r="B145" s="10"/>
      <c r="C145" s="14">
        <f t="shared" si="10"/>
        <v>6563391.8021480925</v>
      </c>
      <c r="D145" s="14">
        <f t="shared" si="11"/>
        <v>39106.876154465725</v>
      </c>
      <c r="E145" s="14">
        <v>61301</v>
      </c>
      <c r="F145" s="1">
        <f t="shared" si="8"/>
        <v>22194.123845534275</v>
      </c>
      <c r="G145" s="1">
        <f t="shared" si="9"/>
        <v>39106.876154465725</v>
      </c>
      <c r="H145" s="1"/>
    </row>
    <row r="146" spans="1:8" x14ac:dyDescent="0.25">
      <c r="A146" s="3">
        <v>48980</v>
      </c>
      <c r="B146" s="10"/>
      <c r="C146" s="14">
        <f t="shared" si="10"/>
        <v>6541197.6783025581</v>
      </c>
      <c r="D146" s="14">
        <f t="shared" si="11"/>
        <v>38974.636166552744</v>
      </c>
      <c r="E146" s="14">
        <v>61301</v>
      </c>
      <c r="F146" s="1">
        <f t="shared" si="8"/>
        <v>22326.363833447256</v>
      </c>
      <c r="G146" s="1">
        <f t="shared" si="9"/>
        <v>38974.636166552744</v>
      </c>
      <c r="H146" s="1"/>
    </row>
    <row r="147" spans="1:8" x14ac:dyDescent="0.25">
      <c r="A147" s="3">
        <v>49008</v>
      </c>
      <c r="B147" s="10"/>
      <c r="C147" s="14">
        <f t="shared" si="10"/>
        <v>6518871.3144691112</v>
      </c>
      <c r="D147" s="14">
        <f t="shared" si="11"/>
        <v>38841.608248711789</v>
      </c>
      <c r="E147" s="14">
        <v>61301</v>
      </c>
      <c r="F147" s="1">
        <f t="shared" si="8"/>
        <v>22459.391751288211</v>
      </c>
      <c r="G147" s="1">
        <f t="shared" si="9"/>
        <v>38841.608248711789</v>
      </c>
      <c r="H147" s="1"/>
    </row>
    <row r="148" spans="1:8" x14ac:dyDescent="0.25">
      <c r="A148" s="3">
        <v>49039</v>
      </c>
      <c r="B148" s="10"/>
      <c r="C148" s="14">
        <f t="shared" si="10"/>
        <v>6496411.9227178227</v>
      </c>
      <c r="D148" s="14">
        <f t="shared" si="11"/>
        <v>38707.787706193696</v>
      </c>
      <c r="E148" s="14">
        <v>61301</v>
      </c>
      <c r="F148" s="1">
        <f t="shared" si="8"/>
        <v>22593.212293806304</v>
      </c>
      <c r="G148" s="1">
        <f t="shared" si="9"/>
        <v>38707.787706193696</v>
      </c>
      <c r="H148" s="1"/>
    </row>
    <row r="149" spans="1:8" x14ac:dyDescent="0.25">
      <c r="A149" s="3">
        <v>49069</v>
      </c>
      <c r="B149" s="10"/>
      <c r="C149" s="14">
        <f t="shared" si="10"/>
        <v>6473818.7104240162</v>
      </c>
      <c r="D149" s="14">
        <f t="shared" si="11"/>
        <v>38573.16981627643</v>
      </c>
      <c r="E149" s="14">
        <v>61301</v>
      </c>
      <c r="F149" s="1">
        <f t="shared" si="8"/>
        <v>22727.83018372357</v>
      </c>
      <c r="G149" s="1">
        <f t="shared" si="9"/>
        <v>38573.16981627643</v>
      </c>
      <c r="H149" s="1"/>
    </row>
    <row r="150" spans="1:8" x14ac:dyDescent="0.25">
      <c r="A150" s="3">
        <v>49100</v>
      </c>
      <c r="B150" s="10"/>
      <c r="C150" s="14">
        <f t="shared" si="10"/>
        <v>6451090.8802402923</v>
      </c>
      <c r="D150" s="14">
        <f t="shared" si="11"/>
        <v>38437.749828098415</v>
      </c>
      <c r="E150" s="14">
        <v>61301</v>
      </c>
      <c r="F150" s="1">
        <f t="shared" si="8"/>
        <v>22863.250171901585</v>
      </c>
      <c r="G150" s="1">
        <f t="shared" si="9"/>
        <v>38437.749828098415</v>
      </c>
      <c r="H150" s="1"/>
    </row>
    <row r="151" spans="1:8" x14ac:dyDescent="0.25">
      <c r="A151" s="3">
        <v>49130</v>
      </c>
      <c r="B151" s="10"/>
      <c r="C151" s="14">
        <f t="shared" si="10"/>
        <v>6428227.6300683906</v>
      </c>
      <c r="D151" s="14">
        <f t="shared" si="11"/>
        <v>38301.522962490832</v>
      </c>
      <c r="E151" s="14">
        <v>61301</v>
      </c>
      <c r="F151" s="1">
        <f t="shared" si="8"/>
        <v>22999.477037509168</v>
      </c>
      <c r="G151" s="1">
        <f t="shared" si="9"/>
        <v>38301.522962490832</v>
      </c>
      <c r="H151" s="1"/>
    </row>
    <row r="152" spans="1:8" x14ac:dyDescent="0.25">
      <c r="A152" s="3">
        <v>49161</v>
      </c>
      <c r="B152" s="10"/>
      <c r="C152" s="14">
        <f t="shared" si="10"/>
        <v>6405228.1530308817</v>
      </c>
      <c r="D152" s="14">
        <f t="shared" si="11"/>
        <v>38164.484411809004</v>
      </c>
      <c r="E152" s="14">
        <v>61301</v>
      </c>
      <c r="F152" s="1">
        <f t="shared" si="8"/>
        <v>23136.515588190996</v>
      </c>
      <c r="G152" s="1">
        <f t="shared" si="9"/>
        <v>38164.484411809004</v>
      </c>
      <c r="H152" s="1"/>
    </row>
    <row r="153" spans="1:8" x14ac:dyDescent="0.25">
      <c r="A153" s="3">
        <v>49192</v>
      </c>
      <c r="B153" s="10"/>
      <c r="C153" s="14">
        <f t="shared" si="10"/>
        <v>6382091.6374426903</v>
      </c>
      <c r="D153" s="14">
        <f t="shared" si="11"/>
        <v>38026.629339762701</v>
      </c>
      <c r="E153" s="14">
        <v>61301</v>
      </c>
      <c r="F153" s="1">
        <f t="shared" si="8"/>
        <v>23274.370660237299</v>
      </c>
      <c r="G153" s="1">
        <f t="shared" si="9"/>
        <v>38026.629339762701</v>
      </c>
      <c r="H153" s="1"/>
    </row>
    <row r="154" spans="1:8" x14ac:dyDescent="0.25">
      <c r="A154" s="3">
        <v>49222</v>
      </c>
      <c r="B154" s="10"/>
      <c r="C154" s="14">
        <f t="shared" si="10"/>
        <v>6358817.2667824533</v>
      </c>
      <c r="D154" s="14">
        <f t="shared" si="11"/>
        <v>37887.952881245459</v>
      </c>
      <c r="E154" s="14">
        <v>61301</v>
      </c>
      <c r="F154" s="1">
        <f t="shared" si="8"/>
        <v>23413.047118754541</v>
      </c>
      <c r="G154" s="1">
        <f t="shared" si="9"/>
        <v>37887.952881245459</v>
      </c>
      <c r="H154" s="1"/>
    </row>
    <row r="155" spans="1:8" x14ac:dyDescent="0.25">
      <c r="A155" s="3">
        <v>49253</v>
      </c>
      <c r="B155" s="10"/>
      <c r="C155" s="14">
        <f t="shared" si="10"/>
        <v>6335404.2196636992</v>
      </c>
      <c r="D155" s="14">
        <f t="shared" si="11"/>
        <v>37748.450142162874</v>
      </c>
      <c r="E155" s="14">
        <v>61301</v>
      </c>
      <c r="F155" s="1">
        <f t="shared" si="8"/>
        <v>23552.549857837126</v>
      </c>
      <c r="G155" s="1">
        <f t="shared" si="9"/>
        <v>37748.450142162874</v>
      </c>
      <c r="H155" s="1"/>
    </row>
    <row r="156" spans="1:8" x14ac:dyDescent="0.25">
      <c r="A156" s="3">
        <v>49283</v>
      </c>
      <c r="B156" s="10"/>
      <c r="C156" s="14">
        <f t="shared" si="10"/>
        <v>6311851.669805862</v>
      </c>
      <c r="D156" s="14">
        <f t="shared" si="11"/>
        <v>37608.11619925993</v>
      </c>
      <c r="E156" s="14">
        <v>61301</v>
      </c>
      <c r="F156" s="1">
        <f t="shared" si="8"/>
        <v>23692.88380074007</v>
      </c>
      <c r="G156" s="1">
        <f t="shared" si="9"/>
        <v>37608.11619925993</v>
      </c>
      <c r="H156" s="1"/>
    </row>
    <row r="157" spans="1:8" x14ac:dyDescent="0.25">
      <c r="A157" s="3">
        <v>49314</v>
      </c>
      <c r="B157" s="10"/>
      <c r="C157" s="14">
        <f t="shared" si="10"/>
        <v>6288158.7860051217</v>
      </c>
      <c r="D157" s="14">
        <f t="shared" si="11"/>
        <v>37466.946099947185</v>
      </c>
      <c r="E157" s="14">
        <v>61301</v>
      </c>
      <c r="F157" s="1">
        <f t="shared" si="8"/>
        <v>23834.053900052815</v>
      </c>
      <c r="G157" s="1">
        <f t="shared" si="9"/>
        <v>37466.946099947185</v>
      </c>
      <c r="H157" s="1"/>
    </row>
    <row r="158" spans="1:8" x14ac:dyDescent="0.25">
      <c r="A158" s="3">
        <v>49345</v>
      </c>
      <c r="B158" s="10"/>
      <c r="C158" s="14">
        <f t="shared" si="10"/>
        <v>6264324.7321050689</v>
      </c>
      <c r="D158" s="14">
        <f t="shared" si="11"/>
        <v>37324.934862126036</v>
      </c>
      <c r="E158" s="14">
        <v>61301</v>
      </c>
      <c r="F158" s="1">
        <f t="shared" si="8"/>
        <v>23976.065137873964</v>
      </c>
      <c r="G158" s="1">
        <f t="shared" si="9"/>
        <v>37324.934862126036</v>
      </c>
      <c r="H158" s="1"/>
    </row>
    <row r="159" spans="1:8" x14ac:dyDescent="0.25">
      <c r="A159" s="3">
        <v>49373</v>
      </c>
      <c r="B159" s="10"/>
      <c r="C159" s="14">
        <f t="shared" si="10"/>
        <v>6240348.6669671945</v>
      </c>
      <c r="D159" s="14">
        <f t="shared" si="11"/>
        <v>37182.077474012876</v>
      </c>
      <c r="E159" s="14">
        <v>61301</v>
      </c>
      <c r="F159" s="1">
        <f t="shared" si="8"/>
        <v>24118.922525987124</v>
      </c>
      <c r="G159" s="1">
        <f t="shared" si="9"/>
        <v>37182.077474012876</v>
      </c>
      <c r="H159" s="1"/>
    </row>
    <row r="160" spans="1:8" x14ac:dyDescent="0.25">
      <c r="A160" s="3">
        <v>49404</v>
      </c>
      <c r="B160" s="10"/>
      <c r="C160" s="14">
        <f t="shared" si="10"/>
        <v>6216229.7444412075</v>
      </c>
      <c r="D160" s="14">
        <f t="shared" si="11"/>
        <v>37038.368893962201</v>
      </c>
      <c r="E160" s="14">
        <v>61301</v>
      </c>
      <c r="F160" s="1">
        <f t="shared" si="8"/>
        <v>24262.631106037799</v>
      </c>
      <c r="G160" s="1">
        <f t="shared" si="9"/>
        <v>37038.368893962201</v>
      </c>
      <c r="H160" s="1"/>
    </row>
    <row r="161" spans="1:8" x14ac:dyDescent="0.25">
      <c r="A161" s="3">
        <v>49434</v>
      </c>
      <c r="B161" s="10"/>
      <c r="C161" s="14">
        <f t="shared" si="10"/>
        <v>6191967.1133351699</v>
      </c>
      <c r="D161" s="14">
        <f t="shared" si="11"/>
        <v>36893.804050288723</v>
      </c>
      <c r="E161" s="14">
        <v>61301</v>
      </c>
      <c r="F161" s="1">
        <f t="shared" si="8"/>
        <v>24407.195949711277</v>
      </c>
      <c r="G161" s="1">
        <f t="shared" si="9"/>
        <v>36893.804050288723</v>
      </c>
      <c r="H161" s="1"/>
    </row>
    <row r="162" spans="1:8" x14ac:dyDescent="0.25">
      <c r="A162" s="3">
        <v>49465</v>
      </c>
      <c r="B162" s="10"/>
      <c r="C162" s="14">
        <f t="shared" si="10"/>
        <v>6167559.9173854589</v>
      </c>
      <c r="D162" s="14">
        <f t="shared" si="11"/>
        <v>36748.377841088361</v>
      </c>
      <c r="E162" s="14">
        <v>61301</v>
      </c>
      <c r="F162" s="1">
        <f t="shared" si="8"/>
        <v>24552.622158911639</v>
      </c>
      <c r="G162" s="1">
        <f t="shared" si="9"/>
        <v>36748.377841088361</v>
      </c>
      <c r="H162" s="1"/>
    </row>
    <row r="163" spans="1:8" x14ac:dyDescent="0.25">
      <c r="A163" s="3">
        <v>49495</v>
      </c>
      <c r="B163" s="10"/>
      <c r="C163" s="14">
        <f t="shared" si="10"/>
        <v>6143007.2952265469</v>
      </c>
      <c r="D163" s="14">
        <f t="shared" si="11"/>
        <v>36602.085134058179</v>
      </c>
      <c r="E163" s="14">
        <v>61301</v>
      </c>
      <c r="F163" s="1">
        <f t="shared" si="8"/>
        <v>24698.914865941821</v>
      </c>
      <c r="G163" s="1">
        <f t="shared" si="9"/>
        <v>36602.085134058179</v>
      </c>
      <c r="H163" s="1"/>
    </row>
    <row r="164" spans="1:8" x14ac:dyDescent="0.25">
      <c r="A164" s="3">
        <v>49526</v>
      </c>
      <c r="B164" s="10"/>
      <c r="C164" s="14">
        <f t="shared" si="10"/>
        <v>6118308.3803606052</v>
      </c>
      <c r="D164" s="14">
        <f t="shared" si="11"/>
        <v>36454.920766315277</v>
      </c>
      <c r="E164" s="14">
        <v>61301</v>
      </c>
      <c r="F164" s="1">
        <f t="shared" si="8"/>
        <v>24846.079233684723</v>
      </c>
      <c r="G164" s="1">
        <f t="shared" si="9"/>
        <v>36454.920766315277</v>
      </c>
      <c r="H164" s="1"/>
    </row>
    <row r="165" spans="1:8" x14ac:dyDescent="0.25">
      <c r="A165" s="3">
        <v>49557</v>
      </c>
      <c r="B165" s="10"/>
      <c r="C165" s="14">
        <f t="shared" si="10"/>
        <v>6093462.3011269206</v>
      </c>
      <c r="D165" s="14">
        <f t="shared" si="11"/>
        <v>36306.879544214571</v>
      </c>
      <c r="E165" s="14">
        <v>61301</v>
      </c>
      <c r="F165" s="1">
        <f t="shared" si="8"/>
        <v>24994.120455785429</v>
      </c>
      <c r="G165" s="1">
        <f t="shared" si="9"/>
        <v>36306.879544214571</v>
      </c>
      <c r="H165" s="1"/>
    </row>
    <row r="166" spans="1:8" x14ac:dyDescent="0.25">
      <c r="A166" s="3">
        <v>49587</v>
      </c>
      <c r="B166" s="10"/>
      <c r="C166" s="14">
        <f t="shared" si="10"/>
        <v>6068468.180671135</v>
      </c>
      <c r="D166" s="14">
        <f t="shared" si="11"/>
        <v>36157.956243165514</v>
      </c>
      <c r="E166" s="14">
        <v>61301</v>
      </c>
      <c r="F166" s="1">
        <f t="shared" si="8"/>
        <v>25143.043756834486</v>
      </c>
      <c r="G166" s="1">
        <f t="shared" si="9"/>
        <v>36157.956243165514</v>
      </c>
      <c r="H166" s="1"/>
    </row>
    <row r="167" spans="1:8" x14ac:dyDescent="0.25">
      <c r="A167" s="3">
        <v>49618</v>
      </c>
      <c r="B167" s="10"/>
      <c r="C167" s="14">
        <f t="shared" si="10"/>
        <v>6043325.1369143007</v>
      </c>
      <c r="D167" s="14">
        <f t="shared" si="11"/>
        <v>36008.14560744771</v>
      </c>
      <c r="E167" s="14">
        <v>61301</v>
      </c>
      <c r="F167" s="1">
        <f t="shared" si="8"/>
        <v>25292.85439255229</v>
      </c>
      <c r="G167" s="1">
        <f t="shared" si="9"/>
        <v>36008.14560744771</v>
      </c>
      <c r="H167" s="1"/>
    </row>
    <row r="168" spans="1:8" x14ac:dyDescent="0.25">
      <c r="A168" s="3">
        <v>49648</v>
      </c>
      <c r="B168" s="10"/>
      <c r="C168" s="14">
        <f t="shared" si="10"/>
        <v>6018032.282521748</v>
      </c>
      <c r="D168" s="14">
        <f t="shared" si="11"/>
        <v>35857.44235002542</v>
      </c>
      <c r="E168" s="14">
        <v>61301</v>
      </c>
      <c r="F168" s="1">
        <f t="shared" si="8"/>
        <v>25443.55764997458</v>
      </c>
      <c r="G168" s="1">
        <f t="shared" si="9"/>
        <v>35857.44235002542</v>
      </c>
      <c r="H168" s="1"/>
    </row>
    <row r="169" spans="1:8" x14ac:dyDescent="0.25">
      <c r="A169" s="3">
        <v>49679</v>
      </c>
      <c r="B169" s="10"/>
      <c r="C169" s="14">
        <f t="shared" si="10"/>
        <v>5992588.7248717733</v>
      </c>
      <c r="D169" s="14">
        <f t="shared" si="11"/>
        <v>35705.84115236099</v>
      </c>
      <c r="E169" s="14">
        <v>61301</v>
      </c>
      <c r="F169" s="1">
        <f t="shared" si="8"/>
        <v>25595.15884763901</v>
      </c>
      <c r="G169" s="1">
        <f t="shared" si="9"/>
        <v>35705.84115236099</v>
      </c>
      <c r="H169" s="1"/>
    </row>
    <row r="170" spans="1:8" x14ac:dyDescent="0.25">
      <c r="A170" s="3">
        <v>49710</v>
      </c>
      <c r="B170" s="10"/>
      <c r="C170" s="14">
        <f t="shared" si="10"/>
        <v>5966993.5660241339</v>
      </c>
      <c r="D170" s="14">
        <f t="shared" si="11"/>
        <v>35553.336664227136</v>
      </c>
      <c r="E170" s="14">
        <v>61301</v>
      </c>
      <c r="F170" s="1">
        <f t="shared" si="8"/>
        <v>25747.663335772864</v>
      </c>
      <c r="G170" s="1">
        <f t="shared" si="9"/>
        <v>35553.336664227136</v>
      </c>
      <c r="H170" s="1"/>
    </row>
    <row r="171" spans="1:8" x14ac:dyDescent="0.25">
      <c r="A171" s="3">
        <v>49739</v>
      </c>
      <c r="B171" s="10"/>
      <c r="C171" s="14">
        <f t="shared" si="10"/>
        <v>5941245.9026883608</v>
      </c>
      <c r="D171" s="14">
        <f t="shared" si="11"/>
        <v>35399.923503518155</v>
      </c>
      <c r="E171" s="14">
        <v>61301</v>
      </c>
      <c r="F171" s="1">
        <f t="shared" si="8"/>
        <v>25901.076496481845</v>
      </c>
      <c r="G171" s="1">
        <f t="shared" si="9"/>
        <v>35399.923503518155</v>
      </c>
      <c r="H171" s="1"/>
    </row>
    <row r="172" spans="1:8" x14ac:dyDescent="0.25">
      <c r="A172" s="3">
        <v>49770</v>
      </c>
      <c r="B172" s="10"/>
      <c r="C172" s="14">
        <f t="shared" si="10"/>
        <v>5915344.8261918789</v>
      </c>
      <c r="D172" s="14">
        <f t="shared" si="11"/>
        <v>35245.596256059951</v>
      </c>
      <c r="E172" s="14">
        <v>61301</v>
      </c>
      <c r="F172" s="1">
        <f t="shared" si="8"/>
        <v>26055.403743940049</v>
      </c>
      <c r="G172" s="1">
        <f t="shared" si="9"/>
        <v>35245.596256059951</v>
      </c>
      <c r="H172" s="1"/>
    </row>
    <row r="173" spans="1:8" x14ac:dyDescent="0.25">
      <c r="A173" s="3">
        <v>49800</v>
      </c>
      <c r="B173" s="10"/>
      <c r="C173" s="14">
        <f t="shared" si="10"/>
        <v>5889289.4224479385</v>
      </c>
      <c r="D173" s="14">
        <f t="shared" si="11"/>
        <v>35090.349475418967</v>
      </c>
      <c r="E173" s="14">
        <v>61301</v>
      </c>
      <c r="F173" s="1">
        <f t="shared" ref="F173:F236" si="12">E173-D173</f>
        <v>26210.650524581033</v>
      </c>
      <c r="G173" s="1">
        <f t="shared" ref="G173:G236" si="13">D173</f>
        <v>35090.349475418967</v>
      </c>
      <c r="H173" s="1"/>
    </row>
    <row r="174" spans="1:8" x14ac:dyDescent="0.25">
      <c r="A174" s="3">
        <v>49831</v>
      </c>
      <c r="B174" s="10"/>
      <c r="C174" s="14">
        <f t="shared" ref="C174:C237" si="14">C173-F173-H174</f>
        <v>5863078.7719233576</v>
      </c>
      <c r="D174" s="14">
        <f t="shared" si="11"/>
        <v>34934.177682710011</v>
      </c>
      <c r="E174" s="14">
        <v>61301</v>
      </c>
      <c r="F174" s="1">
        <f t="shared" si="12"/>
        <v>26366.822317289989</v>
      </c>
      <c r="G174" s="1">
        <f t="shared" si="13"/>
        <v>34934.177682710011</v>
      </c>
      <c r="H174" s="1"/>
    </row>
    <row r="175" spans="1:8" x14ac:dyDescent="0.25">
      <c r="A175" s="3">
        <v>49861</v>
      </c>
      <c r="B175" s="10"/>
      <c r="C175" s="14">
        <f t="shared" si="14"/>
        <v>5836711.9496060675</v>
      </c>
      <c r="D175" s="14">
        <f t="shared" si="11"/>
        <v>34777.075366402823</v>
      </c>
      <c r="E175" s="14">
        <v>61301</v>
      </c>
      <c r="F175" s="1">
        <f t="shared" si="12"/>
        <v>26523.924633597177</v>
      </c>
      <c r="G175" s="1">
        <f t="shared" si="13"/>
        <v>34777.075366402823</v>
      </c>
      <c r="H175" s="1"/>
    </row>
    <row r="176" spans="1:8" x14ac:dyDescent="0.25">
      <c r="A176" s="3">
        <v>49892</v>
      </c>
      <c r="B176" s="10"/>
      <c r="C176" s="14">
        <f t="shared" si="14"/>
        <v>5810188.0249724705</v>
      </c>
      <c r="D176" s="14">
        <f t="shared" si="11"/>
        <v>34619.03698212764</v>
      </c>
      <c r="E176" s="14">
        <v>61301</v>
      </c>
      <c r="F176" s="1">
        <f t="shared" si="12"/>
        <v>26681.96301787236</v>
      </c>
      <c r="G176" s="1">
        <f t="shared" si="13"/>
        <v>34619.03698212764</v>
      </c>
      <c r="H176" s="1"/>
    </row>
    <row r="177" spans="1:8" x14ac:dyDescent="0.25">
      <c r="A177" s="3">
        <v>49923</v>
      </c>
      <c r="B177" s="10"/>
      <c r="C177" s="14">
        <f t="shared" si="14"/>
        <v>5783506.0619545979</v>
      </c>
      <c r="D177" s="14">
        <f t="shared" si="11"/>
        <v>34460.056952479485</v>
      </c>
      <c r="E177" s="14">
        <v>61301</v>
      </c>
      <c r="F177" s="1">
        <f t="shared" si="12"/>
        <v>26840.943047520515</v>
      </c>
      <c r="G177" s="1">
        <f t="shared" si="13"/>
        <v>34460.056952479485</v>
      </c>
      <c r="H177" s="1"/>
    </row>
    <row r="178" spans="1:8" x14ac:dyDescent="0.25">
      <c r="A178" s="3">
        <v>49953</v>
      </c>
      <c r="B178" s="10"/>
      <c r="C178" s="14">
        <f t="shared" si="14"/>
        <v>5756665.1189070772</v>
      </c>
      <c r="D178" s="14">
        <f t="shared" si="11"/>
        <v>34300.12966682134</v>
      </c>
      <c r="E178" s="14">
        <v>61301</v>
      </c>
      <c r="F178" s="1">
        <f t="shared" si="12"/>
        <v>27000.87033317866</v>
      </c>
      <c r="G178" s="1">
        <f t="shared" si="13"/>
        <v>34300.12966682134</v>
      </c>
      <c r="H178" s="1"/>
    </row>
    <row r="179" spans="1:8" x14ac:dyDescent="0.25">
      <c r="A179" s="3">
        <v>49984</v>
      </c>
      <c r="B179" s="10"/>
      <c r="C179" s="14">
        <f t="shared" si="14"/>
        <v>5729664.2485738983</v>
      </c>
      <c r="D179" s="14">
        <f t="shared" si="11"/>
        <v>34139.249481086146</v>
      </c>
      <c r="E179" s="14">
        <v>61301</v>
      </c>
      <c r="F179" s="1">
        <f t="shared" si="12"/>
        <v>27161.750518913854</v>
      </c>
      <c r="G179" s="1">
        <f t="shared" si="13"/>
        <v>34139.249481086146</v>
      </c>
      <c r="H179" s="1"/>
    </row>
    <row r="180" spans="1:8" x14ac:dyDescent="0.25">
      <c r="A180" s="3">
        <v>50014</v>
      </c>
      <c r="B180" s="10"/>
      <c r="C180" s="14">
        <f t="shared" si="14"/>
        <v>5702502.498054984</v>
      </c>
      <c r="D180" s="14">
        <f t="shared" si="11"/>
        <v>33977.410717577615</v>
      </c>
      <c r="E180" s="14">
        <v>61301</v>
      </c>
      <c r="F180" s="1">
        <f t="shared" si="12"/>
        <v>27323.589282422385</v>
      </c>
      <c r="G180" s="1">
        <f t="shared" si="13"/>
        <v>33977.410717577615</v>
      </c>
      <c r="H180" s="1"/>
    </row>
    <row r="181" spans="1:8" x14ac:dyDescent="0.25">
      <c r="A181" s="3">
        <v>50045</v>
      </c>
      <c r="B181" s="10"/>
      <c r="C181" s="14">
        <f t="shared" si="14"/>
        <v>5675178.9087725617</v>
      </c>
      <c r="D181" s="14">
        <f t="shared" si="11"/>
        <v>33814.60766476985</v>
      </c>
      <c r="E181" s="14">
        <v>61301</v>
      </c>
      <c r="F181" s="1">
        <f t="shared" si="12"/>
        <v>27486.39233523015</v>
      </c>
      <c r="G181" s="1">
        <f t="shared" si="13"/>
        <v>33814.60766476985</v>
      </c>
      <c r="H181" s="1"/>
    </row>
    <row r="182" spans="1:8" x14ac:dyDescent="0.25">
      <c r="A182" s="3">
        <v>50076</v>
      </c>
      <c r="B182" s="10"/>
      <c r="C182" s="14">
        <f t="shared" si="14"/>
        <v>5647692.5164373312</v>
      </c>
      <c r="D182" s="14">
        <f t="shared" si="11"/>
        <v>33650.834577105772</v>
      </c>
      <c r="E182" s="14">
        <v>61301</v>
      </c>
      <c r="F182" s="1">
        <f t="shared" si="12"/>
        <v>27650.165422894228</v>
      </c>
      <c r="G182" s="1">
        <f t="shared" si="13"/>
        <v>33650.834577105772</v>
      </c>
      <c r="H182" s="1"/>
    </row>
    <row r="183" spans="1:8" x14ac:dyDescent="0.25">
      <c r="A183" s="3">
        <v>50104</v>
      </c>
      <c r="B183" s="10"/>
      <c r="C183" s="14">
        <f t="shared" si="14"/>
        <v>5620042.3510144372</v>
      </c>
      <c r="D183" s="14">
        <f t="shared" si="11"/>
        <v>33486.085674794354</v>
      </c>
      <c r="E183" s="14">
        <v>61301</v>
      </c>
      <c r="F183" s="1">
        <f t="shared" si="12"/>
        <v>27814.914325205646</v>
      </c>
      <c r="G183" s="1">
        <f t="shared" si="13"/>
        <v>33486.085674794354</v>
      </c>
      <c r="H183" s="1"/>
    </row>
    <row r="184" spans="1:8" x14ac:dyDescent="0.25">
      <c r="A184" s="3">
        <v>50135</v>
      </c>
      <c r="B184" s="10"/>
      <c r="C184" s="14">
        <f t="shared" si="14"/>
        <v>5592227.4366892315</v>
      </c>
      <c r="D184" s="14">
        <f t="shared" si="11"/>
        <v>33320.355143606677</v>
      </c>
      <c r="E184" s="14">
        <v>61301</v>
      </c>
      <c r="F184" s="1">
        <f t="shared" si="12"/>
        <v>27980.644856393323</v>
      </c>
      <c r="G184" s="1">
        <f t="shared" si="13"/>
        <v>33320.355143606677</v>
      </c>
      <c r="H184" s="1"/>
    </row>
    <row r="185" spans="1:8" x14ac:dyDescent="0.25">
      <c r="A185" s="3">
        <v>50165</v>
      </c>
      <c r="B185" s="10"/>
      <c r="C185" s="14">
        <f t="shared" si="14"/>
        <v>5564246.7918328382</v>
      </c>
      <c r="D185" s="14">
        <f t="shared" si="11"/>
        <v>33153.637134670666</v>
      </c>
      <c r="E185" s="14">
        <v>61301</v>
      </c>
      <c r="F185" s="1">
        <f t="shared" si="12"/>
        <v>28147.362865329334</v>
      </c>
      <c r="G185" s="1">
        <f t="shared" si="13"/>
        <v>33153.637134670666</v>
      </c>
      <c r="H185" s="1"/>
    </row>
    <row r="186" spans="1:8" x14ac:dyDescent="0.25">
      <c r="A186" s="3">
        <v>50196</v>
      </c>
      <c r="B186" s="10"/>
      <c r="C186" s="14">
        <f t="shared" si="14"/>
        <v>5536099.4289675085</v>
      </c>
      <c r="D186" s="14">
        <f t="shared" si="11"/>
        <v>32985.925764264743</v>
      </c>
      <c r="E186" s="14">
        <v>61301</v>
      </c>
      <c r="F186" s="1">
        <f t="shared" si="12"/>
        <v>28315.074235735257</v>
      </c>
      <c r="G186" s="1">
        <f t="shared" si="13"/>
        <v>32985.925764264743</v>
      </c>
      <c r="H186" s="1"/>
    </row>
    <row r="187" spans="1:8" x14ac:dyDescent="0.25">
      <c r="A187" s="3">
        <v>50226</v>
      </c>
      <c r="B187" s="10"/>
      <c r="C187" s="14">
        <f t="shared" si="14"/>
        <v>5507784.354731773</v>
      </c>
      <c r="D187" s="14">
        <f t="shared" si="11"/>
        <v>32817.215113610153</v>
      </c>
      <c r="E187" s="14">
        <v>61301</v>
      </c>
      <c r="F187" s="1">
        <f t="shared" si="12"/>
        <v>28483.784886389847</v>
      </c>
      <c r="G187" s="1">
        <f t="shared" si="13"/>
        <v>32817.215113610153</v>
      </c>
      <c r="H187" s="1"/>
    </row>
    <row r="188" spans="1:8" x14ac:dyDescent="0.25">
      <c r="A188" s="3">
        <v>50257</v>
      </c>
      <c r="B188" s="10"/>
      <c r="C188" s="14">
        <f t="shared" si="14"/>
        <v>5479300.5698453831</v>
      </c>
      <c r="D188" s="14">
        <f t="shared" si="11"/>
        <v>32647.49922866208</v>
      </c>
      <c r="E188" s="14">
        <v>61301</v>
      </c>
      <c r="F188" s="1">
        <f t="shared" si="12"/>
        <v>28653.50077133792</v>
      </c>
      <c r="G188" s="1">
        <f t="shared" si="13"/>
        <v>32647.49922866208</v>
      </c>
      <c r="H188" s="1"/>
    </row>
    <row r="189" spans="1:8" x14ac:dyDescent="0.25">
      <c r="A189" s="3">
        <v>50288</v>
      </c>
      <c r="B189" s="10"/>
      <c r="C189" s="14">
        <f t="shared" si="14"/>
        <v>5450647.0690740449</v>
      </c>
      <c r="D189" s="14">
        <f t="shared" si="11"/>
        <v>32476.772119899524</v>
      </c>
      <c r="E189" s="14">
        <v>61301</v>
      </c>
      <c r="F189" s="1">
        <f t="shared" si="12"/>
        <v>28824.227880100476</v>
      </c>
      <c r="G189" s="1">
        <f t="shared" si="13"/>
        <v>32476.772119899524</v>
      </c>
      <c r="H189" s="1"/>
    </row>
    <row r="190" spans="1:8" x14ac:dyDescent="0.25">
      <c r="A190" s="3">
        <v>50318</v>
      </c>
      <c r="B190" s="10"/>
      <c r="C190" s="14">
        <f t="shared" si="14"/>
        <v>5421822.8411939442</v>
      </c>
      <c r="D190" s="14">
        <f t="shared" si="11"/>
        <v>32305.027762113921</v>
      </c>
      <c r="E190" s="14">
        <v>61301</v>
      </c>
      <c r="F190" s="1">
        <f t="shared" si="12"/>
        <v>28995.972237886079</v>
      </c>
      <c r="G190" s="1">
        <f t="shared" si="13"/>
        <v>32305.027762113921</v>
      </c>
      <c r="H190" s="1"/>
    </row>
    <row r="191" spans="1:8" x14ac:dyDescent="0.25">
      <c r="A191" s="3">
        <v>50349</v>
      </c>
      <c r="B191" s="10"/>
      <c r="C191" s="14">
        <f t="shared" si="14"/>
        <v>5392826.8689560583</v>
      </c>
      <c r="D191" s="14">
        <f t="shared" si="11"/>
        <v>32132.260094196517</v>
      </c>
      <c r="E191" s="14">
        <v>61301</v>
      </c>
      <c r="F191" s="1">
        <f t="shared" si="12"/>
        <v>29168.739905803483</v>
      </c>
      <c r="G191" s="1">
        <f t="shared" si="13"/>
        <v>32132.260094196517</v>
      </c>
      <c r="H191" s="1"/>
    </row>
    <row r="192" spans="1:8" x14ac:dyDescent="0.25">
      <c r="A192" s="3">
        <v>50379</v>
      </c>
      <c r="B192" s="10"/>
      <c r="C192" s="14">
        <f t="shared" si="14"/>
        <v>5363658.1290502548</v>
      </c>
      <c r="D192" s="14">
        <f t="shared" si="11"/>
        <v>31958.463018924438</v>
      </c>
      <c r="E192" s="14">
        <v>61301</v>
      </c>
      <c r="F192" s="1">
        <f t="shared" si="12"/>
        <v>29342.536981075562</v>
      </c>
      <c r="G192" s="1">
        <f t="shared" si="13"/>
        <v>31958.463018924438</v>
      </c>
      <c r="H192" s="1"/>
    </row>
    <row r="193" spans="1:8" x14ac:dyDescent="0.25">
      <c r="A193" s="3">
        <v>50410</v>
      </c>
      <c r="B193" s="10"/>
      <c r="C193" s="14">
        <f t="shared" si="14"/>
        <v>5334315.5920691788</v>
      </c>
      <c r="D193" s="14">
        <f t="shared" si="11"/>
        <v>31783.63040274553</v>
      </c>
      <c r="E193" s="14">
        <v>61301</v>
      </c>
      <c r="F193" s="1">
        <f t="shared" si="12"/>
        <v>29517.36959725447</v>
      </c>
      <c r="G193" s="1">
        <f t="shared" si="13"/>
        <v>31783.63040274553</v>
      </c>
      <c r="H193" s="1"/>
    </row>
    <row r="194" spans="1:8" x14ac:dyDescent="0.25">
      <c r="A194" s="3">
        <v>50441</v>
      </c>
      <c r="B194" s="10"/>
      <c r="C194" s="14">
        <f t="shared" si="14"/>
        <v>5304798.2224719245</v>
      </c>
      <c r="D194" s="14">
        <f t="shared" si="11"/>
        <v>31607.756075561887</v>
      </c>
      <c r="E194" s="14">
        <v>61301</v>
      </c>
      <c r="F194" s="1">
        <f t="shared" si="12"/>
        <v>29693.243924438113</v>
      </c>
      <c r="G194" s="1">
        <f t="shared" si="13"/>
        <v>31607.756075561887</v>
      </c>
      <c r="H194" s="1"/>
    </row>
    <row r="195" spans="1:8" x14ac:dyDescent="0.25">
      <c r="A195" s="3">
        <v>50469</v>
      </c>
      <c r="B195" s="10"/>
      <c r="C195" s="14">
        <f t="shared" si="14"/>
        <v>5275104.9785474865</v>
      </c>
      <c r="D195" s="14">
        <f t="shared" si="11"/>
        <v>31430.833830512111</v>
      </c>
      <c r="E195" s="14">
        <v>61301</v>
      </c>
      <c r="F195" s="1">
        <f t="shared" si="12"/>
        <v>29870.166169487889</v>
      </c>
      <c r="G195" s="1">
        <f t="shared" si="13"/>
        <v>31430.833830512111</v>
      </c>
      <c r="H195" s="1"/>
    </row>
    <row r="196" spans="1:8" x14ac:dyDescent="0.25">
      <c r="A196" s="3">
        <v>50500</v>
      </c>
      <c r="B196" s="10"/>
      <c r="C196" s="14">
        <f t="shared" si="14"/>
        <v>5245234.8123779986</v>
      </c>
      <c r="D196" s="14">
        <f t="shared" si="11"/>
        <v>31252.857423752244</v>
      </c>
      <c r="E196" s="14">
        <v>61301</v>
      </c>
      <c r="F196" s="1">
        <f t="shared" si="12"/>
        <v>30048.142576247756</v>
      </c>
      <c r="G196" s="1">
        <f t="shared" si="13"/>
        <v>31252.857423752244</v>
      </c>
      <c r="H196" s="1"/>
    </row>
    <row r="197" spans="1:8" x14ac:dyDescent="0.25">
      <c r="A197" s="3">
        <v>50530</v>
      </c>
      <c r="B197" s="10"/>
      <c r="C197" s="14">
        <f t="shared" si="14"/>
        <v>5215186.6698017512</v>
      </c>
      <c r="D197" s="14">
        <f t="shared" si="11"/>
        <v>31073.820574235437</v>
      </c>
      <c r="E197" s="14">
        <v>61301</v>
      </c>
      <c r="F197" s="1">
        <f t="shared" si="12"/>
        <v>30227.179425764563</v>
      </c>
      <c r="G197" s="1">
        <f t="shared" si="13"/>
        <v>31073.820574235437</v>
      </c>
      <c r="H197" s="1"/>
    </row>
    <row r="198" spans="1:8" x14ac:dyDescent="0.25">
      <c r="A198" s="3">
        <v>50561</v>
      </c>
      <c r="B198" s="10"/>
      <c r="C198" s="14">
        <f t="shared" si="14"/>
        <v>5184959.4903759863</v>
      </c>
      <c r="D198" s="14">
        <f t="shared" si="11"/>
        <v>30893.716963490253</v>
      </c>
      <c r="E198" s="14">
        <v>61301</v>
      </c>
      <c r="F198" s="1">
        <f t="shared" si="12"/>
        <v>30407.283036509747</v>
      </c>
      <c r="G198" s="1">
        <f t="shared" si="13"/>
        <v>30893.716963490253</v>
      </c>
      <c r="H198" s="1"/>
    </row>
    <row r="199" spans="1:8" x14ac:dyDescent="0.25">
      <c r="A199" s="3">
        <v>50591</v>
      </c>
      <c r="B199" s="10"/>
      <c r="C199" s="14">
        <f t="shared" si="14"/>
        <v>5154552.2073394768</v>
      </c>
      <c r="D199" s="14">
        <f t="shared" si="11"/>
        <v>30712.540235397722</v>
      </c>
      <c r="E199" s="14">
        <v>61301</v>
      </c>
      <c r="F199" s="1">
        <f t="shared" si="12"/>
        <v>30588.459764602278</v>
      </c>
      <c r="G199" s="1">
        <f t="shared" si="13"/>
        <v>30712.540235397722</v>
      </c>
      <c r="H199" s="1"/>
    </row>
    <row r="200" spans="1:8" x14ac:dyDescent="0.25">
      <c r="A200" s="3">
        <v>50622</v>
      </c>
      <c r="B200" s="10"/>
      <c r="C200" s="14">
        <f t="shared" si="14"/>
        <v>5123963.7475748742</v>
      </c>
      <c r="D200" s="14">
        <f t="shared" ref="D200:D263" si="15">($C$1%*C200)/12</f>
        <v>30530.283995966962</v>
      </c>
      <c r="E200" s="14">
        <v>61301</v>
      </c>
      <c r="F200" s="1">
        <f t="shared" si="12"/>
        <v>30770.716004033038</v>
      </c>
      <c r="G200" s="1">
        <f t="shared" si="13"/>
        <v>30530.283995966962</v>
      </c>
      <c r="H200" s="1"/>
    </row>
    <row r="201" spans="1:8" x14ac:dyDescent="0.25">
      <c r="A201" s="3">
        <v>50653</v>
      </c>
      <c r="B201" s="10"/>
      <c r="C201" s="14">
        <f t="shared" si="14"/>
        <v>5093193.0315708416</v>
      </c>
      <c r="D201" s="14">
        <f t="shared" si="15"/>
        <v>30346.941813109603</v>
      </c>
      <c r="E201" s="14">
        <v>61301</v>
      </c>
      <c r="F201" s="1">
        <f t="shared" si="12"/>
        <v>30954.058186890397</v>
      </c>
      <c r="G201" s="1">
        <f t="shared" si="13"/>
        <v>30346.941813109603</v>
      </c>
      <c r="H201" s="1"/>
    </row>
    <row r="202" spans="1:8" x14ac:dyDescent="0.25">
      <c r="A202" s="3">
        <v>50683</v>
      </c>
      <c r="B202" s="10"/>
      <c r="C202" s="14">
        <f t="shared" si="14"/>
        <v>5062238.973383951</v>
      </c>
      <c r="D202" s="14">
        <f t="shared" si="15"/>
        <v>30162.507216412709</v>
      </c>
      <c r="E202" s="14">
        <v>61301</v>
      </c>
      <c r="F202" s="1">
        <f t="shared" si="12"/>
        <v>31138.492783587291</v>
      </c>
      <c r="G202" s="1">
        <f t="shared" si="13"/>
        <v>30162.507216412709</v>
      </c>
      <c r="H202" s="1"/>
    </row>
    <row r="203" spans="1:8" x14ac:dyDescent="0.25">
      <c r="A203" s="3">
        <v>50714</v>
      </c>
      <c r="B203" s="10"/>
      <c r="C203" s="14">
        <f t="shared" si="14"/>
        <v>5031100.4806003636</v>
      </c>
      <c r="D203" s="14">
        <f t="shared" si="15"/>
        <v>29976.973696910503</v>
      </c>
      <c r="E203" s="14">
        <v>61301</v>
      </c>
      <c r="F203" s="1">
        <f t="shared" si="12"/>
        <v>31324.026303089497</v>
      </c>
      <c r="G203" s="1">
        <f t="shared" si="13"/>
        <v>29976.973696910503</v>
      </c>
      <c r="H203" s="1"/>
    </row>
    <row r="204" spans="1:8" x14ac:dyDescent="0.25">
      <c r="A204" s="3">
        <v>50744</v>
      </c>
      <c r="B204" s="10"/>
      <c r="C204" s="14">
        <f t="shared" si="14"/>
        <v>4999776.4542972744</v>
      </c>
      <c r="D204" s="14">
        <f t="shared" si="15"/>
        <v>29790.334706854595</v>
      </c>
      <c r="E204" s="14">
        <v>61301</v>
      </c>
      <c r="F204" s="1">
        <f t="shared" si="12"/>
        <v>31510.665293145405</v>
      </c>
      <c r="G204" s="1">
        <f t="shared" si="13"/>
        <v>29790.334706854595</v>
      </c>
      <c r="H204" s="1"/>
    </row>
    <row r="205" spans="1:8" x14ac:dyDescent="0.25">
      <c r="A205" s="3">
        <v>50775</v>
      </c>
      <c r="B205" s="10"/>
      <c r="C205" s="14">
        <f t="shared" si="14"/>
        <v>4968265.7890041294</v>
      </c>
      <c r="D205" s="14">
        <f t="shared" si="15"/>
        <v>29602.583659482942</v>
      </c>
      <c r="E205" s="14">
        <v>61301</v>
      </c>
      <c r="F205" s="1">
        <f t="shared" si="12"/>
        <v>31698.416340517058</v>
      </c>
      <c r="G205" s="1">
        <f t="shared" si="13"/>
        <v>29602.583659482942</v>
      </c>
      <c r="H205" s="1"/>
    </row>
    <row r="206" spans="1:8" x14ac:dyDescent="0.25">
      <c r="A206" s="3">
        <v>50806</v>
      </c>
      <c r="B206" s="10"/>
      <c r="C206" s="14">
        <f t="shared" si="14"/>
        <v>4936567.3726636125</v>
      </c>
      <c r="D206" s="14">
        <f t="shared" si="15"/>
        <v>29413.713928787362</v>
      </c>
      <c r="E206" s="14">
        <v>61301</v>
      </c>
      <c r="F206" s="1">
        <f t="shared" si="12"/>
        <v>31887.286071212638</v>
      </c>
      <c r="G206" s="1">
        <f t="shared" si="13"/>
        <v>29413.713928787362</v>
      </c>
      <c r="H206" s="1"/>
    </row>
    <row r="207" spans="1:8" x14ac:dyDescent="0.25">
      <c r="A207" s="3">
        <v>50834</v>
      </c>
      <c r="B207" s="10"/>
      <c r="C207" s="14">
        <f t="shared" si="14"/>
        <v>4904680.0865923995</v>
      </c>
      <c r="D207" s="14">
        <f t="shared" si="15"/>
        <v>29223.718849279718</v>
      </c>
      <c r="E207" s="14">
        <v>61301</v>
      </c>
      <c r="F207" s="1">
        <f t="shared" si="12"/>
        <v>32077.281150720282</v>
      </c>
      <c r="G207" s="1">
        <f t="shared" si="13"/>
        <v>29223.718849279718</v>
      </c>
      <c r="H207" s="1"/>
    </row>
    <row r="208" spans="1:8" x14ac:dyDescent="0.25">
      <c r="A208" s="3">
        <v>50865</v>
      </c>
      <c r="B208" s="10"/>
      <c r="C208" s="14">
        <f t="shared" si="14"/>
        <v>4872602.8054416794</v>
      </c>
      <c r="D208" s="14">
        <f t="shared" si="15"/>
        <v>29032.591715756676</v>
      </c>
      <c r="E208" s="14">
        <v>61301</v>
      </c>
      <c r="F208" s="1">
        <f t="shared" si="12"/>
        <v>32268.408284243324</v>
      </c>
      <c r="G208" s="1">
        <f t="shared" si="13"/>
        <v>29032.591715756676</v>
      </c>
      <c r="H208" s="1"/>
    </row>
    <row r="209" spans="1:8" x14ac:dyDescent="0.25">
      <c r="A209" s="3">
        <v>50895</v>
      </c>
      <c r="B209" s="10"/>
      <c r="C209" s="14">
        <f t="shared" si="14"/>
        <v>4840334.3971574362</v>
      </c>
      <c r="D209" s="14">
        <f t="shared" si="15"/>
        <v>28840.325783063061</v>
      </c>
      <c r="E209" s="14">
        <v>61301</v>
      </c>
      <c r="F209" s="1">
        <f t="shared" si="12"/>
        <v>32460.674216936939</v>
      </c>
      <c r="G209" s="1">
        <f t="shared" si="13"/>
        <v>28840.325783063061</v>
      </c>
      <c r="H209" s="1"/>
    </row>
    <row r="210" spans="1:8" x14ac:dyDescent="0.25">
      <c r="A210" s="3">
        <v>50926</v>
      </c>
      <c r="B210" s="10"/>
      <c r="C210" s="14">
        <f t="shared" si="14"/>
        <v>4807873.722940499</v>
      </c>
      <c r="D210" s="14">
        <f t="shared" si="15"/>
        <v>28646.914265853808</v>
      </c>
      <c r="E210" s="14">
        <v>61301</v>
      </c>
      <c r="F210" s="1">
        <f t="shared" si="12"/>
        <v>32654.085734146192</v>
      </c>
      <c r="G210" s="1">
        <f t="shared" si="13"/>
        <v>28646.914265853808</v>
      </c>
      <c r="H210" s="1"/>
    </row>
    <row r="211" spans="1:8" x14ac:dyDescent="0.25">
      <c r="A211" s="3">
        <v>50956</v>
      </c>
      <c r="B211" s="10"/>
      <c r="C211" s="14">
        <f t="shared" si="14"/>
        <v>4775219.6372063523</v>
      </c>
      <c r="D211" s="14">
        <f t="shared" si="15"/>
        <v>28452.350338354518</v>
      </c>
      <c r="E211" s="14">
        <v>61301</v>
      </c>
      <c r="F211" s="1">
        <f t="shared" si="12"/>
        <v>32848.649661645482</v>
      </c>
      <c r="G211" s="1">
        <f t="shared" si="13"/>
        <v>28452.350338354518</v>
      </c>
      <c r="H211" s="1"/>
    </row>
    <row r="212" spans="1:8" x14ac:dyDescent="0.25">
      <c r="A212" s="3">
        <v>50987</v>
      </c>
      <c r="B212" s="10"/>
      <c r="C212" s="14">
        <f t="shared" si="14"/>
        <v>4742370.987544707</v>
      </c>
      <c r="D212" s="14">
        <f t="shared" si="15"/>
        <v>28256.627134120547</v>
      </c>
      <c r="E212" s="14">
        <v>61301</v>
      </c>
      <c r="F212" s="1">
        <f t="shared" si="12"/>
        <v>33044.372865879457</v>
      </c>
      <c r="G212" s="1">
        <f t="shared" si="13"/>
        <v>28256.627134120547</v>
      </c>
      <c r="H212" s="1"/>
    </row>
    <row r="213" spans="1:8" x14ac:dyDescent="0.25">
      <c r="A213" s="3">
        <v>51018</v>
      </c>
      <c r="B213" s="10"/>
      <c r="C213" s="14">
        <f t="shared" si="14"/>
        <v>4709326.6146788271</v>
      </c>
      <c r="D213" s="14">
        <f t="shared" si="15"/>
        <v>28059.737745794682</v>
      </c>
      <c r="E213" s="14">
        <v>61301</v>
      </c>
      <c r="F213" s="1">
        <f t="shared" si="12"/>
        <v>33241.262254205314</v>
      </c>
      <c r="G213" s="1">
        <f t="shared" si="13"/>
        <v>28059.737745794682</v>
      </c>
      <c r="H213" s="1"/>
    </row>
    <row r="214" spans="1:8" x14ac:dyDescent="0.25">
      <c r="A214" s="3">
        <v>51048</v>
      </c>
      <c r="B214" s="10"/>
      <c r="C214" s="14">
        <f t="shared" si="14"/>
        <v>4676085.3524246216</v>
      </c>
      <c r="D214" s="14">
        <f t="shared" si="15"/>
        <v>27861.675224863371</v>
      </c>
      <c r="E214" s="14">
        <v>61301</v>
      </c>
      <c r="F214" s="1">
        <f t="shared" si="12"/>
        <v>33439.324775136629</v>
      </c>
      <c r="G214" s="1">
        <f t="shared" si="13"/>
        <v>27861.675224863371</v>
      </c>
      <c r="H214" s="1"/>
    </row>
    <row r="215" spans="1:8" x14ac:dyDescent="0.25">
      <c r="A215" s="3">
        <v>51079</v>
      </c>
      <c r="B215" s="10"/>
      <c r="C215" s="14">
        <f t="shared" si="14"/>
        <v>4642646.0276494846</v>
      </c>
      <c r="D215" s="14">
        <f t="shared" si="15"/>
        <v>27662.432581411515</v>
      </c>
      <c r="E215" s="14">
        <v>61301</v>
      </c>
      <c r="F215" s="1">
        <f t="shared" si="12"/>
        <v>33638.567418588485</v>
      </c>
      <c r="G215" s="1">
        <f t="shared" si="13"/>
        <v>27662.432581411515</v>
      </c>
      <c r="H215" s="1"/>
    </row>
    <row r="216" spans="1:8" x14ac:dyDescent="0.25">
      <c r="A216" s="3">
        <v>51109</v>
      </c>
      <c r="B216" s="10"/>
      <c r="C216" s="14">
        <f t="shared" si="14"/>
        <v>4609007.4602308962</v>
      </c>
      <c r="D216" s="14">
        <f t="shared" si="15"/>
        <v>27462.002783875763</v>
      </c>
      <c r="E216" s="14">
        <v>61301</v>
      </c>
      <c r="F216" s="1">
        <f t="shared" si="12"/>
        <v>33838.997216124233</v>
      </c>
      <c r="G216" s="1">
        <f t="shared" si="13"/>
        <v>27462.002783875763</v>
      </c>
      <c r="H216" s="1"/>
    </row>
    <row r="217" spans="1:8" x14ac:dyDescent="0.25">
      <c r="A217" s="3">
        <v>51140</v>
      </c>
      <c r="B217" s="10"/>
      <c r="C217" s="14">
        <f t="shared" si="14"/>
        <v>4575168.4630147722</v>
      </c>
      <c r="D217" s="14">
        <f t="shared" si="15"/>
        <v>27260.378758796356</v>
      </c>
      <c r="E217" s="14">
        <v>61301</v>
      </c>
      <c r="F217" s="1">
        <f t="shared" si="12"/>
        <v>34040.62124120364</v>
      </c>
      <c r="G217" s="1">
        <f t="shared" si="13"/>
        <v>27260.378758796356</v>
      </c>
      <c r="H217" s="1"/>
    </row>
    <row r="218" spans="1:8" x14ac:dyDescent="0.25">
      <c r="A218" s="3">
        <v>51171</v>
      </c>
      <c r="B218" s="10"/>
      <c r="C218" s="14">
        <f t="shared" si="14"/>
        <v>4541127.8417735687</v>
      </c>
      <c r="D218" s="14">
        <f t="shared" si="15"/>
        <v>27057.553390567515</v>
      </c>
      <c r="E218" s="14">
        <v>61301</v>
      </c>
      <c r="F218" s="1">
        <f t="shared" si="12"/>
        <v>34243.446609432489</v>
      </c>
      <c r="G218" s="1">
        <f t="shared" si="13"/>
        <v>27057.553390567515</v>
      </c>
      <c r="H218" s="1"/>
    </row>
    <row r="219" spans="1:8" x14ac:dyDescent="0.25">
      <c r="A219" s="3">
        <v>51200</v>
      </c>
      <c r="B219" s="10"/>
      <c r="C219" s="14">
        <f t="shared" si="14"/>
        <v>4506884.3951641358</v>
      </c>
      <c r="D219" s="14">
        <f t="shared" si="15"/>
        <v>26853.519521186314</v>
      </c>
      <c r="E219" s="14">
        <v>61301</v>
      </c>
      <c r="F219" s="1">
        <f t="shared" si="12"/>
        <v>34447.480478813683</v>
      </c>
      <c r="G219" s="1">
        <f t="shared" si="13"/>
        <v>26853.519521186314</v>
      </c>
      <c r="H219" s="1"/>
    </row>
    <row r="220" spans="1:8" x14ac:dyDescent="0.25">
      <c r="A220" s="3">
        <v>51231</v>
      </c>
      <c r="B220" s="10"/>
      <c r="C220" s="14">
        <f t="shared" si="14"/>
        <v>4472436.914685322</v>
      </c>
      <c r="D220" s="14">
        <f t="shared" si="15"/>
        <v>26648.269950000045</v>
      </c>
      <c r="E220" s="14">
        <v>61301</v>
      </c>
      <c r="F220" s="1">
        <f t="shared" si="12"/>
        <v>34652.730049999955</v>
      </c>
      <c r="G220" s="1">
        <f t="shared" si="13"/>
        <v>26648.269950000045</v>
      </c>
      <c r="H220" s="1"/>
    </row>
    <row r="221" spans="1:8" x14ac:dyDescent="0.25">
      <c r="A221" s="3">
        <v>51261</v>
      </c>
      <c r="B221" s="10"/>
      <c r="C221" s="14">
        <f t="shared" si="14"/>
        <v>4437784.1846353216</v>
      </c>
      <c r="D221" s="14">
        <f t="shared" si="15"/>
        <v>26441.797433452128</v>
      </c>
      <c r="E221" s="14">
        <v>61301</v>
      </c>
      <c r="F221" s="1">
        <f t="shared" si="12"/>
        <v>34859.202566547872</v>
      </c>
      <c r="G221" s="1">
        <f t="shared" si="13"/>
        <v>26441.797433452128</v>
      </c>
      <c r="H221" s="1"/>
    </row>
    <row r="222" spans="1:8" x14ac:dyDescent="0.25">
      <c r="A222" s="3">
        <v>51292</v>
      </c>
      <c r="B222" s="10"/>
      <c r="C222" s="14">
        <f t="shared" si="14"/>
        <v>4402924.9820687734</v>
      </c>
      <c r="D222" s="14">
        <f t="shared" si="15"/>
        <v>26234.094684826443</v>
      </c>
      <c r="E222" s="14">
        <v>61301</v>
      </c>
      <c r="F222" s="1">
        <f t="shared" si="12"/>
        <v>35066.905315173557</v>
      </c>
      <c r="G222" s="1">
        <f t="shared" si="13"/>
        <v>26234.094684826443</v>
      </c>
      <c r="H222" s="1"/>
    </row>
    <row r="223" spans="1:8" x14ac:dyDescent="0.25">
      <c r="A223" s="3">
        <v>51322</v>
      </c>
      <c r="B223" s="10"/>
      <c r="C223" s="14">
        <f t="shared" si="14"/>
        <v>4367858.0767535996</v>
      </c>
      <c r="D223" s="14">
        <f t="shared" si="15"/>
        <v>26025.154373990201</v>
      </c>
      <c r="E223" s="14">
        <v>61301</v>
      </c>
      <c r="F223" s="1">
        <f t="shared" si="12"/>
        <v>35275.845626009803</v>
      </c>
      <c r="G223" s="1">
        <f t="shared" si="13"/>
        <v>26025.154373990201</v>
      </c>
      <c r="H223" s="1"/>
    </row>
    <row r="224" spans="1:8" x14ac:dyDescent="0.25">
      <c r="A224" s="3">
        <v>51353</v>
      </c>
      <c r="B224" s="10"/>
      <c r="C224" s="14">
        <f t="shared" si="14"/>
        <v>4332582.2311275899</v>
      </c>
      <c r="D224" s="14">
        <f t="shared" si="15"/>
        <v>25814.969127135224</v>
      </c>
      <c r="E224" s="14">
        <v>61301</v>
      </c>
      <c r="F224" s="1">
        <f t="shared" si="12"/>
        <v>35486.03087286478</v>
      </c>
      <c r="G224" s="1">
        <f t="shared" si="13"/>
        <v>25814.969127135224</v>
      </c>
      <c r="H224" s="1"/>
    </row>
    <row r="225" spans="1:8" x14ac:dyDescent="0.25">
      <c r="A225" s="3">
        <v>51384</v>
      </c>
      <c r="B225" s="10"/>
      <c r="C225" s="14">
        <f t="shared" si="14"/>
        <v>4297096.2002547253</v>
      </c>
      <c r="D225" s="14">
        <f t="shared" si="15"/>
        <v>25603.531526517738</v>
      </c>
      <c r="E225" s="14">
        <v>61301</v>
      </c>
      <c r="F225" s="1">
        <f t="shared" si="12"/>
        <v>35697.468473482266</v>
      </c>
      <c r="G225" s="1">
        <f t="shared" si="13"/>
        <v>25603.531526517738</v>
      </c>
      <c r="H225" s="1"/>
    </row>
    <row r="226" spans="1:8" x14ac:dyDescent="0.25">
      <c r="A226" s="3">
        <v>51414</v>
      </c>
      <c r="B226" s="10"/>
      <c r="C226" s="14">
        <f t="shared" si="14"/>
        <v>4261398.7317812433</v>
      </c>
      <c r="D226" s="14">
        <f t="shared" si="15"/>
        <v>25390.834110196578</v>
      </c>
      <c r="E226" s="14">
        <v>61301</v>
      </c>
      <c r="F226" s="1">
        <f t="shared" si="12"/>
        <v>35910.165889803422</v>
      </c>
      <c r="G226" s="1">
        <f t="shared" si="13"/>
        <v>25390.834110196578</v>
      </c>
      <c r="H226" s="1"/>
    </row>
    <row r="227" spans="1:8" x14ac:dyDescent="0.25">
      <c r="A227" s="3">
        <v>51445</v>
      </c>
      <c r="B227" s="10"/>
      <c r="C227" s="14">
        <f t="shared" si="14"/>
        <v>4225488.56589144</v>
      </c>
      <c r="D227" s="14">
        <f t="shared" si="15"/>
        <v>25176.869371769833</v>
      </c>
      <c r="E227" s="14">
        <v>61301</v>
      </c>
      <c r="F227" s="1">
        <f t="shared" si="12"/>
        <v>36124.130628230167</v>
      </c>
      <c r="G227" s="1">
        <f t="shared" si="13"/>
        <v>25176.869371769833</v>
      </c>
      <c r="H227" s="1"/>
    </row>
    <row r="228" spans="1:8" x14ac:dyDescent="0.25">
      <c r="A228" s="3">
        <v>51475</v>
      </c>
      <c r="B228" s="10"/>
      <c r="C228" s="14">
        <f t="shared" si="14"/>
        <v>4189364.43526321</v>
      </c>
      <c r="D228" s="14">
        <f t="shared" si="15"/>
        <v>24961.629760109961</v>
      </c>
      <c r="E228" s="14">
        <v>61301</v>
      </c>
      <c r="F228" s="1">
        <f t="shared" si="12"/>
        <v>36339.370239890035</v>
      </c>
      <c r="G228" s="1">
        <f t="shared" si="13"/>
        <v>24961.629760109961</v>
      </c>
      <c r="H228" s="1"/>
    </row>
    <row r="229" spans="1:8" x14ac:dyDescent="0.25">
      <c r="A229" s="3">
        <v>51506</v>
      </c>
      <c r="B229" s="10"/>
      <c r="C229" s="14">
        <f t="shared" si="14"/>
        <v>4153025.0650233198</v>
      </c>
      <c r="D229" s="14">
        <f t="shared" si="15"/>
        <v>24745.107679097284</v>
      </c>
      <c r="E229" s="14">
        <v>61301</v>
      </c>
      <c r="F229" s="1">
        <f t="shared" si="12"/>
        <v>36555.892320902713</v>
      </c>
      <c r="G229" s="1">
        <f t="shared" si="13"/>
        <v>24745.107679097284</v>
      </c>
      <c r="H229" s="1"/>
    </row>
    <row r="230" spans="1:8" x14ac:dyDescent="0.25">
      <c r="A230" s="3">
        <v>51537</v>
      </c>
      <c r="B230" s="10"/>
      <c r="C230" s="14">
        <f t="shared" si="14"/>
        <v>4116469.1727024172</v>
      </c>
      <c r="D230" s="14">
        <f t="shared" si="15"/>
        <v>24527.295487351905</v>
      </c>
      <c r="E230" s="14">
        <v>61301</v>
      </c>
      <c r="F230" s="1">
        <f t="shared" si="12"/>
        <v>36773.704512648095</v>
      </c>
      <c r="G230" s="1">
        <f t="shared" si="13"/>
        <v>24527.295487351905</v>
      </c>
      <c r="H230" s="1"/>
    </row>
    <row r="231" spans="1:8" x14ac:dyDescent="0.25">
      <c r="A231" s="3">
        <v>51565</v>
      </c>
      <c r="B231" s="10"/>
      <c r="C231" s="14">
        <f t="shared" si="14"/>
        <v>4079695.468189769</v>
      </c>
      <c r="D231" s="14">
        <f t="shared" si="15"/>
        <v>24308.185497964045</v>
      </c>
      <c r="E231" s="14">
        <v>61301</v>
      </c>
      <c r="F231" s="1">
        <f t="shared" si="12"/>
        <v>36992.814502035952</v>
      </c>
      <c r="G231" s="1">
        <f t="shared" si="13"/>
        <v>24308.185497964045</v>
      </c>
      <c r="H231" s="1"/>
    </row>
    <row r="232" spans="1:8" x14ac:dyDescent="0.25">
      <c r="A232" s="3">
        <v>51596</v>
      </c>
      <c r="B232" s="10"/>
      <c r="C232" s="14">
        <f t="shared" si="14"/>
        <v>4042702.6536877332</v>
      </c>
      <c r="D232" s="14">
        <f t="shared" si="15"/>
        <v>24087.769978222746</v>
      </c>
      <c r="E232" s="14">
        <v>61301</v>
      </c>
      <c r="F232" s="1">
        <f t="shared" si="12"/>
        <v>37213.230021777257</v>
      </c>
      <c r="G232" s="1">
        <f t="shared" si="13"/>
        <v>24087.769978222746</v>
      </c>
      <c r="H232" s="1"/>
    </row>
    <row r="233" spans="1:8" x14ac:dyDescent="0.25">
      <c r="A233" s="3">
        <v>51626</v>
      </c>
      <c r="B233" s="10"/>
      <c r="C233" s="14">
        <f t="shared" si="14"/>
        <v>4005489.4236659561</v>
      </c>
      <c r="D233" s="14">
        <f t="shared" si="15"/>
        <v>23866.041149342989</v>
      </c>
      <c r="E233" s="14">
        <v>61301</v>
      </c>
      <c r="F233" s="1">
        <f t="shared" si="12"/>
        <v>37434.958850657014</v>
      </c>
      <c r="G233" s="1">
        <f t="shared" si="13"/>
        <v>23866.041149342989</v>
      </c>
      <c r="H233" s="1"/>
    </row>
    <row r="234" spans="1:8" x14ac:dyDescent="0.25">
      <c r="A234" s="3">
        <v>51657</v>
      </c>
      <c r="B234" s="10"/>
      <c r="C234" s="14">
        <f t="shared" si="14"/>
        <v>3968054.464815299</v>
      </c>
      <c r="D234" s="14">
        <f t="shared" si="15"/>
        <v>23642.991186191157</v>
      </c>
      <c r="E234" s="14">
        <v>61301</v>
      </c>
      <c r="F234" s="1">
        <f t="shared" si="12"/>
        <v>37658.008813808847</v>
      </c>
      <c r="G234" s="1">
        <f t="shared" si="13"/>
        <v>23642.991186191157</v>
      </c>
      <c r="H234" s="1"/>
    </row>
    <row r="235" spans="1:8" x14ac:dyDescent="0.25">
      <c r="A235" s="3">
        <v>51687</v>
      </c>
      <c r="B235" s="10"/>
      <c r="C235" s="14">
        <f t="shared" si="14"/>
        <v>3930396.4560014904</v>
      </c>
      <c r="D235" s="14">
        <f t="shared" si="15"/>
        <v>23418.612217008882</v>
      </c>
      <c r="E235" s="14">
        <v>61301</v>
      </c>
      <c r="F235" s="1">
        <f t="shared" si="12"/>
        <v>37882.387782991122</v>
      </c>
      <c r="G235" s="1">
        <f t="shared" si="13"/>
        <v>23418.612217008882</v>
      </c>
      <c r="H235" s="1"/>
    </row>
    <row r="236" spans="1:8" x14ac:dyDescent="0.25">
      <c r="A236" s="3">
        <v>51718</v>
      </c>
      <c r="B236" s="10"/>
      <c r="C236" s="14">
        <f t="shared" si="14"/>
        <v>3892514.0682184994</v>
      </c>
      <c r="D236" s="14">
        <f t="shared" si="15"/>
        <v>23192.896323135228</v>
      </c>
      <c r="E236" s="14">
        <v>61301</v>
      </c>
      <c r="F236" s="1">
        <f t="shared" si="12"/>
        <v>38108.103676864775</v>
      </c>
      <c r="G236" s="1">
        <f t="shared" si="13"/>
        <v>23192.896323135228</v>
      </c>
      <c r="H236" s="1"/>
    </row>
    <row r="237" spans="1:8" x14ac:dyDescent="0.25">
      <c r="A237" s="3">
        <v>51749</v>
      </c>
      <c r="B237" s="10"/>
      <c r="C237" s="14">
        <f t="shared" si="14"/>
        <v>3854405.9645416345</v>
      </c>
      <c r="D237" s="14">
        <f t="shared" si="15"/>
        <v>22965.835538727242</v>
      </c>
      <c r="E237" s="14">
        <v>61301</v>
      </c>
      <c r="F237" s="1">
        <f t="shared" ref="F237:F300" si="16">E237-D237</f>
        <v>38335.164461272754</v>
      </c>
      <c r="G237" s="1">
        <f t="shared" ref="G237:G300" si="17">D237</f>
        <v>22965.835538727242</v>
      </c>
      <c r="H237" s="1"/>
    </row>
    <row r="238" spans="1:8" x14ac:dyDescent="0.25">
      <c r="A238" s="3">
        <v>51779</v>
      </c>
      <c r="B238" s="10"/>
      <c r="C238" s="14">
        <f t="shared" ref="C238:C301" si="18">C237-F237-H238</f>
        <v>3816070.8000803618</v>
      </c>
      <c r="D238" s="14">
        <f t="shared" si="15"/>
        <v>22737.421850478826</v>
      </c>
      <c r="E238" s="14">
        <v>61301</v>
      </c>
      <c r="F238" s="1">
        <f t="shared" si="16"/>
        <v>38563.57814952117</v>
      </c>
      <c r="G238" s="1">
        <f t="shared" si="17"/>
        <v>22737.421850478826</v>
      </c>
      <c r="H238" s="1"/>
    </row>
    <row r="239" spans="1:8" x14ac:dyDescent="0.25">
      <c r="A239" s="3">
        <v>51810</v>
      </c>
      <c r="B239" s="10"/>
      <c r="C239" s="14">
        <f t="shared" si="18"/>
        <v>3777507.2219308405</v>
      </c>
      <c r="D239" s="14">
        <f t="shared" si="15"/>
        <v>22507.647197337927</v>
      </c>
      <c r="E239" s="14">
        <v>61301</v>
      </c>
      <c r="F239" s="1">
        <f t="shared" si="16"/>
        <v>38793.352802662077</v>
      </c>
      <c r="G239" s="1">
        <f t="shared" si="17"/>
        <v>22507.647197337927</v>
      </c>
      <c r="H239" s="1"/>
    </row>
    <row r="240" spans="1:8" x14ac:dyDescent="0.25">
      <c r="A240" s="3">
        <v>51840</v>
      </c>
      <c r="B240" s="10"/>
      <c r="C240" s="14">
        <f t="shared" si="18"/>
        <v>3738713.8691281783</v>
      </c>
      <c r="D240" s="14">
        <f t="shared" si="15"/>
        <v>22276.503470222062</v>
      </c>
      <c r="E240" s="14">
        <v>61301</v>
      </c>
      <c r="F240" s="1">
        <f t="shared" si="16"/>
        <v>39024.496529777942</v>
      </c>
      <c r="G240" s="1">
        <f t="shared" si="17"/>
        <v>22276.503470222062</v>
      </c>
      <c r="H240" s="1"/>
    </row>
    <row r="241" spans="1:8" x14ac:dyDescent="0.25">
      <c r="A241" s="3">
        <v>51871</v>
      </c>
      <c r="B241" s="10"/>
      <c r="C241" s="14">
        <f t="shared" si="18"/>
        <v>3699689.3725984003</v>
      </c>
      <c r="D241" s="14">
        <f t="shared" si="15"/>
        <v>22043.982511732134</v>
      </c>
      <c r="E241" s="14">
        <v>61301</v>
      </c>
      <c r="F241" s="1">
        <f t="shared" si="16"/>
        <v>39257.017488267869</v>
      </c>
      <c r="G241" s="1">
        <f t="shared" si="17"/>
        <v>22043.982511732134</v>
      </c>
      <c r="H241" s="1"/>
    </row>
    <row r="242" spans="1:8" x14ac:dyDescent="0.25">
      <c r="A242" s="3">
        <v>51902</v>
      </c>
      <c r="B242" s="10"/>
      <c r="C242" s="14">
        <f t="shared" si="18"/>
        <v>3660432.3551101326</v>
      </c>
      <c r="D242" s="14">
        <f t="shared" si="15"/>
        <v>21810.076115864544</v>
      </c>
      <c r="E242" s="14">
        <v>61301</v>
      </c>
      <c r="F242" s="1">
        <f t="shared" si="16"/>
        <v>39490.923884135453</v>
      </c>
      <c r="G242" s="1">
        <f t="shared" si="17"/>
        <v>21810.076115864544</v>
      </c>
      <c r="H242" s="1"/>
    </row>
    <row r="243" spans="1:8" x14ac:dyDescent="0.25">
      <c r="A243" s="3">
        <v>51930</v>
      </c>
      <c r="B243" s="10"/>
      <c r="C243" s="14">
        <f t="shared" si="18"/>
        <v>3620941.4312259969</v>
      </c>
      <c r="D243" s="14">
        <f t="shared" si="15"/>
        <v>21574.776027721568</v>
      </c>
      <c r="E243" s="14">
        <v>61301</v>
      </c>
      <c r="F243" s="1">
        <f t="shared" si="16"/>
        <v>39726.223972278429</v>
      </c>
      <c r="G243" s="1">
        <f t="shared" si="17"/>
        <v>21574.776027721568</v>
      </c>
      <c r="H243" s="1"/>
    </row>
    <row r="244" spans="1:8" x14ac:dyDescent="0.25">
      <c r="A244" s="7">
        <v>51961</v>
      </c>
      <c r="B244" s="16"/>
      <c r="C244" s="14">
        <f t="shared" si="18"/>
        <v>3581215.2072537183</v>
      </c>
      <c r="D244" s="17">
        <f t="shared" si="15"/>
        <v>21338.073943220075</v>
      </c>
      <c r="E244" s="17">
        <v>61301</v>
      </c>
      <c r="F244" s="6">
        <f t="shared" si="16"/>
        <v>39962.926056779921</v>
      </c>
      <c r="G244" s="6">
        <f t="shared" si="17"/>
        <v>21338.073943220075</v>
      </c>
      <c r="H244" s="1"/>
    </row>
    <row r="245" spans="1:8" x14ac:dyDescent="0.25">
      <c r="A245" s="3">
        <v>51991</v>
      </c>
      <c r="B245" s="10"/>
      <c r="C245" s="14">
        <f t="shared" si="18"/>
        <v>3541252.2811969384</v>
      </c>
      <c r="D245" s="14">
        <f t="shared" si="15"/>
        <v>21099.961508798428</v>
      </c>
      <c r="E245" s="14">
        <v>61301</v>
      </c>
      <c r="F245" s="1">
        <f t="shared" si="16"/>
        <v>40201.038491201572</v>
      </c>
      <c r="G245" s="1">
        <f t="shared" si="17"/>
        <v>21099.961508798428</v>
      </c>
    </row>
    <row r="246" spans="1:8" x14ac:dyDescent="0.25">
      <c r="A246" s="3">
        <v>52022</v>
      </c>
      <c r="B246" s="10"/>
      <c r="C246" s="14">
        <f t="shared" si="18"/>
        <v>3501051.2427057368</v>
      </c>
      <c r="D246" s="14">
        <f t="shared" si="15"/>
        <v>20860.430321121683</v>
      </c>
      <c r="E246" s="14">
        <v>61301</v>
      </c>
      <c r="F246" s="1">
        <f t="shared" si="16"/>
        <v>40440.569678878317</v>
      </c>
      <c r="G246" s="1">
        <f t="shared" si="17"/>
        <v>20860.430321121683</v>
      </c>
    </row>
    <row r="247" spans="1:8" x14ac:dyDescent="0.25">
      <c r="A247" s="3">
        <v>52052</v>
      </c>
      <c r="B247" s="10"/>
      <c r="C247" s="14">
        <f t="shared" si="18"/>
        <v>3460610.6730268584</v>
      </c>
      <c r="D247" s="14">
        <f t="shared" si="15"/>
        <v>20619.471926785034</v>
      </c>
      <c r="E247" s="14">
        <v>61301</v>
      </c>
      <c r="F247" s="1">
        <f t="shared" si="16"/>
        <v>40681.528073214969</v>
      </c>
      <c r="G247" s="1">
        <f t="shared" si="17"/>
        <v>20619.471926785034</v>
      </c>
    </row>
    <row r="248" spans="1:8" x14ac:dyDescent="0.25">
      <c r="A248" s="3">
        <v>52083</v>
      </c>
      <c r="B248" s="10"/>
      <c r="C248" s="14">
        <f t="shared" si="18"/>
        <v>3419929.1449536434</v>
      </c>
      <c r="D248" s="14">
        <f t="shared" si="15"/>
        <v>20377.077822015461</v>
      </c>
      <c r="E248" s="14">
        <v>61301</v>
      </c>
      <c r="F248" s="1">
        <f t="shared" si="16"/>
        <v>40923.922177984539</v>
      </c>
      <c r="G248" s="1">
        <f t="shared" si="17"/>
        <v>20377.077822015461</v>
      </c>
    </row>
    <row r="249" spans="1:8" x14ac:dyDescent="0.25">
      <c r="A249" s="3">
        <v>52114</v>
      </c>
      <c r="B249" s="10"/>
      <c r="C249" s="14">
        <f t="shared" si="18"/>
        <v>3379005.2227756591</v>
      </c>
      <c r="D249" s="14">
        <f t="shared" si="15"/>
        <v>20133.239452371639</v>
      </c>
      <c r="E249" s="14">
        <v>61301</v>
      </c>
      <c r="F249" s="1">
        <f t="shared" si="16"/>
        <v>41167.760547628364</v>
      </c>
      <c r="G249" s="1">
        <f t="shared" si="17"/>
        <v>20133.239452371639</v>
      </c>
    </row>
    <row r="250" spans="1:8" x14ac:dyDescent="0.25">
      <c r="A250" s="3">
        <v>52144</v>
      </c>
      <c r="B250" s="10"/>
      <c r="C250" s="14">
        <f t="shared" si="18"/>
        <v>3337837.4622280309</v>
      </c>
      <c r="D250" s="14">
        <f t="shared" si="15"/>
        <v>19887.948212442021</v>
      </c>
      <c r="E250" s="14">
        <v>61301</v>
      </c>
      <c r="F250" s="1">
        <f t="shared" si="16"/>
        <v>41413.051787557983</v>
      </c>
      <c r="G250" s="1">
        <f t="shared" si="17"/>
        <v>19887.948212442021</v>
      </c>
    </row>
    <row r="251" spans="1:8" x14ac:dyDescent="0.25">
      <c r="A251" s="3">
        <v>52175</v>
      </c>
      <c r="B251" s="10"/>
      <c r="C251" s="14">
        <f t="shared" si="18"/>
        <v>3296424.4104404729</v>
      </c>
      <c r="D251" s="14">
        <f t="shared" si="15"/>
        <v>19641.195445541154</v>
      </c>
      <c r="E251" s="14">
        <v>61301</v>
      </c>
      <c r="F251" s="1">
        <f t="shared" si="16"/>
        <v>41659.804554458846</v>
      </c>
      <c r="G251" s="1">
        <f t="shared" si="17"/>
        <v>19641.195445541154</v>
      </c>
    </row>
    <row r="252" spans="1:8" x14ac:dyDescent="0.25">
      <c r="A252" s="3">
        <v>52205</v>
      </c>
      <c r="B252" s="10"/>
      <c r="C252" s="14">
        <f t="shared" si="18"/>
        <v>3254764.6058860142</v>
      </c>
      <c r="D252" s="14">
        <f t="shared" si="15"/>
        <v>19392.972443404171</v>
      </c>
      <c r="E252" s="14">
        <v>61301</v>
      </c>
      <c r="F252" s="1">
        <f t="shared" si="16"/>
        <v>41908.027556595829</v>
      </c>
      <c r="G252" s="1">
        <f t="shared" si="17"/>
        <v>19392.972443404171</v>
      </c>
    </row>
    <row r="253" spans="1:8" x14ac:dyDescent="0.25">
      <c r="A253" s="3">
        <v>52236</v>
      </c>
      <c r="B253" s="10"/>
      <c r="C253" s="14">
        <f t="shared" si="18"/>
        <v>3212856.5783294183</v>
      </c>
      <c r="D253" s="14">
        <f t="shared" si="15"/>
        <v>19143.270445879451</v>
      </c>
      <c r="E253" s="14">
        <v>61301</v>
      </c>
      <c r="F253" s="1">
        <f t="shared" si="16"/>
        <v>42157.729554120553</v>
      </c>
      <c r="G253" s="1">
        <f t="shared" si="17"/>
        <v>19143.270445879451</v>
      </c>
    </row>
    <row r="254" spans="1:8" x14ac:dyDescent="0.25">
      <c r="A254" s="3">
        <v>52267</v>
      </c>
      <c r="B254" s="10"/>
      <c r="C254" s="14">
        <f t="shared" si="18"/>
        <v>3170698.8487752979</v>
      </c>
      <c r="D254" s="14">
        <f t="shared" si="15"/>
        <v>18892.080640619486</v>
      </c>
      <c r="E254" s="14">
        <v>61301</v>
      </c>
      <c r="F254" s="1">
        <f t="shared" si="16"/>
        <v>42408.91935938051</v>
      </c>
      <c r="G254" s="1">
        <f t="shared" si="17"/>
        <v>18892.080640619486</v>
      </c>
    </row>
    <row r="255" spans="1:8" x14ac:dyDescent="0.25">
      <c r="A255" s="3">
        <v>52295</v>
      </c>
      <c r="B255" s="10"/>
      <c r="C255" s="14">
        <f t="shared" si="18"/>
        <v>3128289.9294159175</v>
      </c>
      <c r="D255" s="14">
        <f t="shared" si="15"/>
        <v>18639.394162769844</v>
      </c>
      <c r="E255" s="14">
        <v>61301</v>
      </c>
      <c r="F255" s="1">
        <f t="shared" si="16"/>
        <v>42661.605837230156</v>
      </c>
      <c r="G255" s="1">
        <f t="shared" si="17"/>
        <v>18639.394162769844</v>
      </c>
    </row>
    <row r="256" spans="1:8" x14ac:dyDescent="0.25">
      <c r="A256" s="3">
        <v>52326</v>
      </c>
      <c r="B256" s="10"/>
      <c r="C256" s="14">
        <f t="shared" si="18"/>
        <v>3085628.3235786874</v>
      </c>
      <c r="D256" s="14">
        <f t="shared" si="15"/>
        <v>18385.202094656346</v>
      </c>
      <c r="E256" s="14">
        <v>61301</v>
      </c>
      <c r="F256" s="1">
        <f t="shared" si="16"/>
        <v>42915.797905343657</v>
      </c>
      <c r="G256" s="1">
        <f t="shared" si="17"/>
        <v>18385.202094656346</v>
      </c>
    </row>
    <row r="257" spans="1:7" x14ac:dyDescent="0.25">
      <c r="A257" s="3">
        <v>52356</v>
      </c>
      <c r="B257" s="10"/>
      <c r="C257" s="14">
        <f t="shared" si="18"/>
        <v>3042712.5256733438</v>
      </c>
      <c r="D257" s="14">
        <f t="shared" si="15"/>
        <v>18129.495465470343</v>
      </c>
      <c r="E257" s="14">
        <v>61301</v>
      </c>
      <c r="F257" s="1">
        <f t="shared" si="16"/>
        <v>43171.504534529653</v>
      </c>
      <c r="G257" s="1">
        <f t="shared" si="17"/>
        <v>18129.495465470343</v>
      </c>
    </row>
    <row r="258" spans="1:7" x14ac:dyDescent="0.25">
      <c r="A258" s="3">
        <v>52387</v>
      </c>
      <c r="B258" s="10"/>
      <c r="C258" s="14">
        <f t="shared" si="18"/>
        <v>2999541.0211388143</v>
      </c>
      <c r="D258" s="14">
        <f t="shared" si="15"/>
        <v>17872.265250952103</v>
      </c>
      <c r="E258" s="14">
        <v>61301</v>
      </c>
      <c r="F258" s="1">
        <f t="shared" si="16"/>
        <v>43428.734749047901</v>
      </c>
      <c r="G258" s="1">
        <f t="shared" si="17"/>
        <v>17872.265250952103</v>
      </c>
    </row>
    <row r="259" spans="1:7" x14ac:dyDescent="0.25">
      <c r="A259" s="3">
        <v>52417</v>
      </c>
      <c r="B259" s="10"/>
      <c r="C259" s="14">
        <f t="shared" si="18"/>
        <v>2956112.2863897663</v>
      </c>
      <c r="D259" s="14">
        <f t="shared" si="15"/>
        <v>17613.502373072359</v>
      </c>
      <c r="E259" s="14">
        <v>61301</v>
      </c>
      <c r="F259" s="1">
        <f t="shared" si="16"/>
        <v>43687.497626927638</v>
      </c>
      <c r="G259" s="1">
        <f t="shared" si="17"/>
        <v>17613.502373072359</v>
      </c>
    </row>
    <row r="260" spans="1:7" x14ac:dyDescent="0.25">
      <c r="A260" s="3">
        <v>52448</v>
      </c>
      <c r="B260" s="10"/>
      <c r="C260" s="14">
        <f t="shared" si="18"/>
        <v>2912424.7887628386</v>
      </c>
      <c r="D260" s="14">
        <f t="shared" si="15"/>
        <v>17353.197699711916</v>
      </c>
      <c r="E260" s="14">
        <v>61301</v>
      </c>
      <c r="F260" s="1">
        <f t="shared" si="16"/>
        <v>43947.80230028808</v>
      </c>
      <c r="G260" s="1">
        <f t="shared" si="17"/>
        <v>17353.197699711916</v>
      </c>
    </row>
    <row r="261" spans="1:7" x14ac:dyDescent="0.25">
      <c r="A261" s="3">
        <v>52479</v>
      </c>
      <c r="B261" s="10"/>
      <c r="C261" s="14">
        <f t="shared" si="18"/>
        <v>2868476.9864625507</v>
      </c>
      <c r="D261" s="14">
        <f t="shared" si="15"/>
        <v>17091.342044339366</v>
      </c>
      <c r="E261" s="14">
        <v>61301</v>
      </c>
      <c r="F261" s="1">
        <f t="shared" si="16"/>
        <v>44209.65795566063</v>
      </c>
      <c r="G261" s="1">
        <f t="shared" si="17"/>
        <v>17091.342044339366</v>
      </c>
    </row>
    <row r="262" spans="1:7" x14ac:dyDescent="0.25">
      <c r="A262" s="3">
        <v>52509</v>
      </c>
      <c r="B262" s="10"/>
      <c r="C262" s="14">
        <f t="shared" si="18"/>
        <v>2824267.3285068902</v>
      </c>
      <c r="D262" s="14">
        <f t="shared" si="15"/>
        <v>16827.926165686888</v>
      </c>
      <c r="E262" s="14">
        <v>61301</v>
      </c>
      <c r="F262" s="1">
        <f t="shared" si="16"/>
        <v>44473.073834313109</v>
      </c>
      <c r="G262" s="1">
        <f t="shared" si="17"/>
        <v>16827.926165686888</v>
      </c>
    </row>
    <row r="263" spans="1:7" x14ac:dyDescent="0.25">
      <c r="A263" s="3">
        <v>52540</v>
      </c>
      <c r="B263" s="10"/>
      <c r="C263" s="14">
        <f t="shared" si="18"/>
        <v>2779794.2546725771</v>
      </c>
      <c r="D263" s="14">
        <f t="shared" si="15"/>
        <v>16562.940767424108</v>
      </c>
      <c r="E263" s="14">
        <v>61301</v>
      </c>
      <c r="F263" s="1">
        <f t="shared" si="16"/>
        <v>44738.059232575892</v>
      </c>
      <c r="G263" s="1">
        <f t="shared" si="17"/>
        <v>16562.940767424108</v>
      </c>
    </row>
    <row r="264" spans="1:7" x14ac:dyDescent="0.25">
      <c r="A264" s="3">
        <v>52570</v>
      </c>
      <c r="B264" s="10"/>
      <c r="C264" s="14">
        <f t="shared" si="18"/>
        <v>2735056.1954400013</v>
      </c>
      <c r="D264" s="14">
        <f t="shared" ref="D264:D327" si="19">($C$1%*C264)/12</f>
        <v>16296.37649783001</v>
      </c>
      <c r="E264" s="14">
        <v>61301</v>
      </c>
      <c r="F264" s="1">
        <f t="shared" si="16"/>
        <v>45004.62350216999</v>
      </c>
      <c r="G264" s="1">
        <f t="shared" si="17"/>
        <v>16296.37649783001</v>
      </c>
    </row>
    <row r="265" spans="1:7" x14ac:dyDescent="0.25">
      <c r="A265" s="3">
        <v>52601</v>
      </c>
      <c r="B265" s="10"/>
      <c r="C265" s="14">
        <f t="shared" si="18"/>
        <v>2690051.5719378311</v>
      </c>
      <c r="D265" s="14">
        <f t="shared" si="19"/>
        <v>16028.223949462912</v>
      </c>
      <c r="E265" s="14">
        <v>61301</v>
      </c>
      <c r="F265" s="1">
        <f t="shared" si="16"/>
        <v>45272.77605053709</v>
      </c>
      <c r="G265" s="1">
        <f t="shared" si="17"/>
        <v>16028.223949462912</v>
      </c>
    </row>
    <row r="266" spans="1:7" x14ac:dyDescent="0.25">
      <c r="A266" s="3">
        <v>52632</v>
      </c>
      <c r="B266" s="10"/>
      <c r="C266" s="14">
        <f t="shared" si="18"/>
        <v>2644778.7958872942</v>
      </c>
      <c r="D266" s="14">
        <f t="shared" si="19"/>
        <v>15758.473658828463</v>
      </c>
      <c r="E266" s="14">
        <v>61301</v>
      </c>
      <c r="F266" s="1">
        <f t="shared" si="16"/>
        <v>45542.526341171535</v>
      </c>
      <c r="G266" s="1">
        <f t="shared" si="17"/>
        <v>15758.473658828463</v>
      </c>
    </row>
    <row r="267" spans="1:7" x14ac:dyDescent="0.25">
      <c r="A267" s="3">
        <v>52661</v>
      </c>
      <c r="B267" s="10"/>
      <c r="C267" s="14">
        <f t="shared" si="18"/>
        <v>2599236.2695461228</v>
      </c>
      <c r="D267" s="14">
        <f t="shared" si="19"/>
        <v>15487.116106045651</v>
      </c>
      <c r="E267" s="14">
        <v>61301</v>
      </c>
      <c r="F267" s="1">
        <f t="shared" si="16"/>
        <v>45813.883893954349</v>
      </c>
      <c r="G267" s="1">
        <f t="shared" si="17"/>
        <v>15487.116106045651</v>
      </c>
    </row>
    <row r="268" spans="1:7" x14ac:dyDescent="0.25">
      <c r="A268" s="3">
        <v>52692</v>
      </c>
      <c r="B268" s="10"/>
      <c r="C268" s="14">
        <f t="shared" si="18"/>
        <v>2553422.3856521682</v>
      </c>
      <c r="D268" s="14">
        <f t="shared" si="19"/>
        <v>15214.141714510837</v>
      </c>
      <c r="E268" s="14">
        <v>61301</v>
      </c>
      <c r="F268" s="1">
        <f t="shared" si="16"/>
        <v>46086.858285489165</v>
      </c>
      <c r="G268" s="1">
        <f t="shared" si="17"/>
        <v>15214.141714510837</v>
      </c>
    </row>
    <row r="269" spans="1:7" x14ac:dyDescent="0.25">
      <c r="A269" s="3">
        <v>52722</v>
      </c>
      <c r="B269" s="10"/>
      <c r="C269" s="14">
        <f t="shared" si="18"/>
        <v>2507335.5273666792</v>
      </c>
      <c r="D269" s="14">
        <f t="shared" si="19"/>
        <v>14939.540850559797</v>
      </c>
      <c r="E269" s="14">
        <v>61301</v>
      </c>
      <c r="F269" s="1">
        <f t="shared" si="16"/>
        <v>46361.459149440205</v>
      </c>
      <c r="G269" s="1">
        <f t="shared" si="17"/>
        <v>14939.540850559797</v>
      </c>
    </row>
    <row r="270" spans="1:7" x14ac:dyDescent="0.25">
      <c r="A270" s="3">
        <v>52753</v>
      </c>
      <c r="B270" s="10"/>
      <c r="C270" s="14">
        <f t="shared" si="18"/>
        <v>2460974.0682172389</v>
      </c>
      <c r="D270" s="14">
        <f t="shared" si="19"/>
        <v>14663.303823127717</v>
      </c>
      <c r="E270" s="14">
        <v>61301</v>
      </c>
      <c r="F270" s="1">
        <f t="shared" si="16"/>
        <v>46637.696176872283</v>
      </c>
      <c r="G270" s="1">
        <f t="shared" si="17"/>
        <v>14663.303823127717</v>
      </c>
    </row>
    <row r="271" spans="1:7" x14ac:dyDescent="0.25">
      <c r="A271" s="3">
        <v>52783</v>
      </c>
      <c r="B271" s="10"/>
      <c r="C271" s="14">
        <f t="shared" si="18"/>
        <v>2414336.3720403668</v>
      </c>
      <c r="D271" s="14">
        <f t="shared" si="19"/>
        <v>14385.420883407185</v>
      </c>
      <c r="E271" s="14">
        <v>61301</v>
      </c>
      <c r="F271" s="1">
        <f t="shared" si="16"/>
        <v>46915.579116592817</v>
      </c>
      <c r="G271" s="1">
        <f t="shared" si="17"/>
        <v>14385.420883407185</v>
      </c>
    </row>
    <row r="272" spans="1:7" x14ac:dyDescent="0.25">
      <c r="A272" s="3">
        <v>52814</v>
      </c>
      <c r="B272" s="10"/>
      <c r="C272" s="14">
        <f t="shared" si="18"/>
        <v>2367420.7929237741</v>
      </c>
      <c r="D272" s="14">
        <f t="shared" si="19"/>
        <v>14105.882224504157</v>
      </c>
      <c r="E272" s="14">
        <v>61301</v>
      </c>
      <c r="F272" s="1">
        <f t="shared" si="16"/>
        <v>47195.117775495841</v>
      </c>
      <c r="G272" s="1">
        <f t="shared" si="17"/>
        <v>14105.882224504157</v>
      </c>
    </row>
    <row r="273" spans="1:7" x14ac:dyDescent="0.25">
      <c r="A273" s="3">
        <v>52845</v>
      </c>
      <c r="B273" s="10"/>
      <c r="C273" s="14">
        <f t="shared" si="18"/>
        <v>2320225.6751482785</v>
      </c>
      <c r="D273" s="14">
        <f t="shared" si="19"/>
        <v>13824.677981091829</v>
      </c>
      <c r="E273" s="14">
        <v>61301</v>
      </c>
      <c r="F273" s="1">
        <f t="shared" si="16"/>
        <v>47476.322018908169</v>
      </c>
      <c r="G273" s="1">
        <f t="shared" si="17"/>
        <v>13824.677981091829</v>
      </c>
    </row>
    <row r="274" spans="1:7" x14ac:dyDescent="0.25">
      <c r="A274" s="3">
        <v>52875</v>
      </c>
      <c r="B274" s="10"/>
      <c r="C274" s="14">
        <f t="shared" si="18"/>
        <v>2272749.3531293701</v>
      </c>
      <c r="D274" s="14">
        <f t="shared" si="19"/>
        <v>13541.798229062499</v>
      </c>
      <c r="E274" s="14">
        <v>61301</v>
      </c>
      <c r="F274" s="1">
        <f t="shared" si="16"/>
        <v>47759.2017709375</v>
      </c>
      <c r="G274" s="1">
        <f t="shared" si="17"/>
        <v>13541.798229062499</v>
      </c>
    </row>
    <row r="275" spans="1:7" x14ac:dyDescent="0.25">
      <c r="A275" s="3">
        <v>52906</v>
      </c>
      <c r="B275" s="10"/>
      <c r="C275" s="14">
        <f t="shared" si="18"/>
        <v>2224990.1513584326</v>
      </c>
      <c r="D275" s="14">
        <f t="shared" si="19"/>
        <v>13257.23298517733</v>
      </c>
      <c r="E275" s="14">
        <v>61301</v>
      </c>
      <c r="F275" s="1">
        <f t="shared" si="16"/>
        <v>48043.767014822668</v>
      </c>
      <c r="G275" s="1">
        <f t="shared" si="17"/>
        <v>13257.23298517733</v>
      </c>
    </row>
    <row r="276" spans="1:7" x14ac:dyDescent="0.25">
      <c r="A276" s="3">
        <v>52936</v>
      </c>
      <c r="B276" s="10"/>
      <c r="C276" s="14">
        <f t="shared" si="18"/>
        <v>2176946.3843436101</v>
      </c>
      <c r="D276" s="14">
        <f t="shared" si="19"/>
        <v>12970.972206714012</v>
      </c>
      <c r="E276" s="14">
        <v>61301</v>
      </c>
      <c r="F276" s="1">
        <f t="shared" si="16"/>
        <v>48330.02779328599</v>
      </c>
      <c r="G276" s="1">
        <f t="shared" si="17"/>
        <v>12970.972206714012</v>
      </c>
    </row>
    <row r="277" spans="1:7" x14ac:dyDescent="0.25">
      <c r="A277" s="3">
        <v>52967</v>
      </c>
      <c r="B277" s="10"/>
      <c r="C277" s="14">
        <f t="shared" si="18"/>
        <v>2128616.3565503242</v>
      </c>
      <c r="D277" s="14">
        <f t="shared" si="19"/>
        <v>12683.005791112349</v>
      </c>
      <c r="E277" s="14">
        <v>61301</v>
      </c>
      <c r="F277" s="1">
        <f t="shared" si="16"/>
        <v>48617.994208887649</v>
      </c>
      <c r="G277" s="1">
        <f t="shared" si="17"/>
        <v>12683.005791112349</v>
      </c>
    </row>
    <row r="278" spans="1:7" x14ac:dyDescent="0.25">
      <c r="A278" s="3">
        <v>52998</v>
      </c>
      <c r="B278" s="10"/>
      <c r="C278" s="14">
        <f t="shared" si="18"/>
        <v>2079998.3623414366</v>
      </c>
      <c r="D278" s="14">
        <f t="shared" si="19"/>
        <v>12393.323575617729</v>
      </c>
      <c r="E278" s="14">
        <v>61301</v>
      </c>
      <c r="F278" s="1">
        <f t="shared" si="16"/>
        <v>48907.676424382269</v>
      </c>
      <c r="G278" s="1">
        <f t="shared" si="17"/>
        <v>12393.323575617729</v>
      </c>
    </row>
    <row r="279" spans="1:7" x14ac:dyDescent="0.25">
      <c r="A279" s="3">
        <v>53026</v>
      </c>
      <c r="B279" s="10"/>
      <c r="C279" s="14">
        <f t="shared" si="18"/>
        <v>2031090.6859170543</v>
      </c>
      <c r="D279" s="14">
        <f t="shared" si="19"/>
        <v>12101.91533692245</v>
      </c>
      <c r="E279" s="14">
        <v>61301</v>
      </c>
      <c r="F279" s="1">
        <f t="shared" si="16"/>
        <v>49199.084663077549</v>
      </c>
      <c r="G279" s="1">
        <f t="shared" si="17"/>
        <v>12101.91533692245</v>
      </c>
    </row>
    <row r="280" spans="1:7" x14ac:dyDescent="0.25">
      <c r="A280" s="3">
        <v>53057</v>
      </c>
      <c r="B280" s="10"/>
      <c r="C280" s="14">
        <f t="shared" si="18"/>
        <v>1981891.6012539768</v>
      </c>
      <c r="D280" s="14">
        <f t="shared" si="19"/>
        <v>11808.770790804947</v>
      </c>
      <c r="E280" s="14">
        <v>61301</v>
      </c>
      <c r="F280" s="1">
        <f t="shared" si="16"/>
        <v>49492.229209195051</v>
      </c>
      <c r="G280" s="1">
        <f t="shared" si="17"/>
        <v>11808.770790804947</v>
      </c>
    </row>
    <row r="281" spans="1:7" x14ac:dyDescent="0.25">
      <c r="A281" s="3">
        <v>53087</v>
      </c>
      <c r="B281" s="10"/>
      <c r="C281" s="14">
        <f t="shared" si="18"/>
        <v>1932399.3720447817</v>
      </c>
      <c r="D281" s="14">
        <f t="shared" si="19"/>
        <v>11513.879591766825</v>
      </c>
      <c r="E281" s="14">
        <v>61301</v>
      </c>
      <c r="F281" s="1">
        <f t="shared" si="16"/>
        <v>49787.120408233175</v>
      </c>
      <c r="G281" s="1">
        <f t="shared" si="17"/>
        <v>11513.879591766825</v>
      </c>
    </row>
    <row r="282" spans="1:7" x14ac:dyDescent="0.25">
      <c r="A282" s="3">
        <v>53118</v>
      </c>
      <c r="B282" s="10"/>
      <c r="C282" s="14">
        <f t="shared" si="18"/>
        <v>1882612.2516365484</v>
      </c>
      <c r="D282" s="14">
        <f t="shared" si="19"/>
        <v>11217.231332667769</v>
      </c>
      <c r="E282" s="14">
        <v>61301</v>
      </c>
      <c r="F282" s="1">
        <f t="shared" si="16"/>
        <v>50083.768667332231</v>
      </c>
      <c r="G282" s="1">
        <f t="shared" si="17"/>
        <v>11217.231332667769</v>
      </c>
    </row>
    <row r="283" spans="1:7" x14ac:dyDescent="0.25">
      <c r="A283" s="3">
        <v>53148</v>
      </c>
      <c r="B283" s="10"/>
      <c r="C283" s="14">
        <f t="shared" si="18"/>
        <v>1832528.4829692163</v>
      </c>
      <c r="D283" s="14">
        <f t="shared" si="19"/>
        <v>10918.815544358249</v>
      </c>
      <c r="E283" s="14">
        <v>61301</v>
      </c>
      <c r="F283" s="1">
        <f t="shared" si="16"/>
        <v>50382.184455641749</v>
      </c>
      <c r="G283" s="1">
        <f t="shared" si="17"/>
        <v>10918.815544358249</v>
      </c>
    </row>
    <row r="284" spans="1:7" x14ac:dyDescent="0.25">
      <c r="A284" s="3">
        <v>53179</v>
      </c>
      <c r="B284" s="10"/>
      <c r="C284" s="14">
        <f t="shared" si="18"/>
        <v>1782146.2985135745</v>
      </c>
      <c r="D284" s="14">
        <f t="shared" si="19"/>
        <v>10618.62169531005</v>
      </c>
      <c r="E284" s="14">
        <v>61301</v>
      </c>
      <c r="F284" s="1">
        <f t="shared" si="16"/>
        <v>50682.378304689948</v>
      </c>
      <c r="G284" s="1">
        <f t="shared" si="17"/>
        <v>10618.62169531005</v>
      </c>
    </row>
    <row r="285" spans="1:7" x14ac:dyDescent="0.25">
      <c r="A285" s="3">
        <v>53210</v>
      </c>
      <c r="B285" s="10"/>
      <c r="C285" s="14">
        <f t="shared" si="18"/>
        <v>1731463.9202088846</v>
      </c>
      <c r="D285" s="14">
        <f t="shared" si="19"/>
        <v>10316.639191244605</v>
      </c>
      <c r="E285" s="14">
        <v>61301</v>
      </c>
      <c r="F285" s="1">
        <f t="shared" si="16"/>
        <v>50984.360808755395</v>
      </c>
      <c r="G285" s="1">
        <f t="shared" si="17"/>
        <v>10316.639191244605</v>
      </c>
    </row>
    <row r="286" spans="1:7" x14ac:dyDescent="0.25">
      <c r="A286" s="3">
        <v>53240</v>
      </c>
      <c r="B286" s="10"/>
      <c r="C286" s="14">
        <f t="shared" si="18"/>
        <v>1680479.5594001291</v>
      </c>
      <c r="D286" s="14">
        <f t="shared" si="19"/>
        <v>10012.857374759104</v>
      </c>
      <c r="E286" s="14">
        <v>61301</v>
      </c>
      <c r="F286" s="1">
        <f t="shared" si="16"/>
        <v>51288.1426252409</v>
      </c>
      <c r="G286" s="1">
        <f t="shared" si="17"/>
        <v>10012.857374759104</v>
      </c>
    </row>
    <row r="287" spans="1:7" x14ac:dyDescent="0.25">
      <c r="A287" s="3">
        <v>53271</v>
      </c>
      <c r="B287" s="10"/>
      <c r="C287" s="14">
        <f t="shared" si="18"/>
        <v>1629191.4167748883</v>
      </c>
      <c r="D287" s="14">
        <f t="shared" si="19"/>
        <v>9707.2655249503769</v>
      </c>
      <c r="E287" s="14">
        <v>61301</v>
      </c>
      <c r="F287" s="1">
        <f t="shared" si="16"/>
        <v>51593.734475049627</v>
      </c>
      <c r="G287" s="1">
        <f t="shared" si="17"/>
        <v>9707.2655249503769</v>
      </c>
    </row>
    <row r="288" spans="1:7" x14ac:dyDescent="0.25">
      <c r="A288" s="3">
        <v>53301</v>
      </c>
      <c r="B288" s="10"/>
      <c r="C288" s="14">
        <f t="shared" si="18"/>
        <v>1577597.6822998386</v>
      </c>
      <c r="D288" s="14">
        <f t="shared" si="19"/>
        <v>9399.8528570365397</v>
      </c>
      <c r="E288" s="14">
        <v>61301</v>
      </c>
      <c r="F288" s="1">
        <f t="shared" si="16"/>
        <v>51901.147142963462</v>
      </c>
      <c r="G288" s="1">
        <f t="shared" si="17"/>
        <v>9399.8528570365397</v>
      </c>
    </row>
    <row r="289" spans="1:7" x14ac:dyDescent="0.25">
      <c r="A289" s="3">
        <v>53332</v>
      </c>
      <c r="B289" s="10"/>
      <c r="C289" s="14">
        <f t="shared" si="18"/>
        <v>1525696.5351568752</v>
      </c>
      <c r="D289" s="14">
        <f t="shared" si="19"/>
        <v>9090.6085219763827</v>
      </c>
      <c r="E289" s="14">
        <v>61301</v>
      </c>
      <c r="F289" s="1">
        <f t="shared" si="16"/>
        <v>52210.391478023615</v>
      </c>
      <c r="G289" s="1">
        <f t="shared" si="17"/>
        <v>9090.6085219763827</v>
      </c>
    </row>
    <row r="290" spans="1:7" x14ac:dyDescent="0.25">
      <c r="A290" s="3">
        <v>53363</v>
      </c>
      <c r="B290" s="10"/>
      <c r="C290" s="14">
        <f t="shared" si="18"/>
        <v>1473486.1436788514</v>
      </c>
      <c r="D290" s="14">
        <f t="shared" si="19"/>
        <v>8779.5216060864896</v>
      </c>
      <c r="E290" s="14">
        <v>61301</v>
      </c>
      <c r="F290" s="1">
        <f t="shared" si="16"/>
        <v>52521.478393913509</v>
      </c>
      <c r="G290" s="1">
        <f t="shared" si="17"/>
        <v>8779.5216060864896</v>
      </c>
    </row>
    <row r="291" spans="1:7" x14ac:dyDescent="0.25">
      <c r="A291" s="3">
        <v>53391</v>
      </c>
      <c r="B291" s="10"/>
      <c r="C291" s="14">
        <f t="shared" si="18"/>
        <v>1420964.6652849379</v>
      </c>
      <c r="D291" s="14">
        <f t="shared" si="19"/>
        <v>8466.58113065609</v>
      </c>
      <c r="E291" s="14">
        <v>61301</v>
      </c>
      <c r="F291" s="1">
        <f t="shared" si="16"/>
        <v>52834.418869343906</v>
      </c>
      <c r="G291" s="1">
        <f t="shared" si="17"/>
        <v>8466.58113065609</v>
      </c>
    </row>
    <row r="292" spans="1:7" x14ac:dyDescent="0.25">
      <c r="A292" s="3">
        <v>53422</v>
      </c>
      <c r="B292" s="10"/>
      <c r="C292" s="14">
        <f t="shared" si="18"/>
        <v>1368130.2464155941</v>
      </c>
      <c r="D292" s="14">
        <f t="shared" si="19"/>
        <v>8151.7760515595828</v>
      </c>
      <c r="E292" s="14">
        <v>61301</v>
      </c>
      <c r="F292" s="1">
        <f t="shared" si="16"/>
        <v>53149.22394844042</v>
      </c>
      <c r="G292" s="1">
        <f t="shared" si="17"/>
        <v>8151.7760515595828</v>
      </c>
    </row>
    <row r="293" spans="1:7" x14ac:dyDescent="0.25">
      <c r="A293" s="3">
        <v>53452</v>
      </c>
      <c r="B293" s="10"/>
      <c r="C293" s="14">
        <f t="shared" si="18"/>
        <v>1314981.0224671536</v>
      </c>
      <c r="D293" s="14">
        <f t="shared" si="19"/>
        <v>7835.0952588667906</v>
      </c>
      <c r="E293" s="14">
        <v>61301</v>
      </c>
      <c r="F293" s="1">
        <f t="shared" si="16"/>
        <v>53465.904741133207</v>
      </c>
      <c r="G293" s="1">
        <f t="shared" si="17"/>
        <v>7835.0952588667906</v>
      </c>
    </row>
    <row r="294" spans="1:7" x14ac:dyDescent="0.25">
      <c r="A294" s="3">
        <v>53483</v>
      </c>
      <c r="B294" s="10"/>
      <c r="C294" s="14">
        <f t="shared" si="18"/>
        <v>1261515.1177260205</v>
      </c>
      <c r="D294" s="14">
        <f t="shared" si="19"/>
        <v>7516.5275764508733</v>
      </c>
      <c r="E294" s="14">
        <v>61301</v>
      </c>
      <c r="F294" s="1">
        <f t="shared" si="16"/>
        <v>53784.47242354913</v>
      </c>
      <c r="G294" s="1">
        <f t="shared" si="17"/>
        <v>7516.5275764508733</v>
      </c>
    </row>
    <row r="295" spans="1:7" x14ac:dyDescent="0.25">
      <c r="A295" s="3">
        <v>53513</v>
      </c>
      <c r="B295" s="10"/>
      <c r="C295" s="14">
        <f t="shared" si="18"/>
        <v>1207730.6453024715</v>
      </c>
      <c r="D295" s="14">
        <f t="shared" si="19"/>
        <v>7196.0617615938936</v>
      </c>
      <c r="E295" s="14">
        <v>61301</v>
      </c>
      <c r="F295" s="1">
        <f t="shared" si="16"/>
        <v>54104.938238406103</v>
      </c>
      <c r="G295" s="1">
        <f t="shared" si="17"/>
        <v>7196.0617615938936</v>
      </c>
    </row>
    <row r="296" spans="1:7" x14ac:dyDescent="0.25">
      <c r="A296" s="3">
        <v>53544</v>
      </c>
      <c r="B296" s="10"/>
      <c r="C296" s="14">
        <f t="shared" si="18"/>
        <v>1153625.7070640654</v>
      </c>
      <c r="D296" s="14">
        <f t="shared" si="19"/>
        <v>6873.6865045900568</v>
      </c>
      <c r="E296" s="14">
        <v>61301</v>
      </c>
      <c r="F296" s="1">
        <f t="shared" si="16"/>
        <v>54427.313495409944</v>
      </c>
      <c r="G296" s="1">
        <f t="shared" si="17"/>
        <v>6873.6865045900568</v>
      </c>
    </row>
    <row r="297" spans="1:7" x14ac:dyDescent="0.25">
      <c r="A297" s="3">
        <v>53575</v>
      </c>
      <c r="B297" s="10"/>
      <c r="C297" s="14">
        <f t="shared" si="18"/>
        <v>1099198.3935686555</v>
      </c>
      <c r="D297" s="14">
        <f t="shared" si="19"/>
        <v>6549.3904283465736</v>
      </c>
      <c r="E297" s="14">
        <v>61301</v>
      </c>
      <c r="F297" s="1">
        <f t="shared" si="16"/>
        <v>54751.609571653426</v>
      </c>
      <c r="G297" s="1">
        <f t="shared" si="17"/>
        <v>6549.3904283465736</v>
      </c>
    </row>
    <row r="298" spans="1:7" x14ac:dyDescent="0.25">
      <c r="A298" s="3">
        <v>53605</v>
      </c>
      <c r="B298" s="10"/>
      <c r="C298" s="14">
        <f t="shared" si="18"/>
        <v>1044446.7839970021</v>
      </c>
      <c r="D298" s="14">
        <f t="shared" si="19"/>
        <v>6223.1620879821385</v>
      </c>
      <c r="E298" s="14">
        <v>61301</v>
      </c>
      <c r="F298" s="1">
        <f t="shared" si="16"/>
        <v>55077.837912017858</v>
      </c>
      <c r="G298" s="1">
        <f t="shared" si="17"/>
        <v>6223.1620879821385</v>
      </c>
    </row>
    <row r="299" spans="1:7" x14ac:dyDescent="0.25">
      <c r="A299" s="3">
        <v>53636</v>
      </c>
      <c r="B299" s="10"/>
      <c r="C299" s="14">
        <f t="shared" si="18"/>
        <v>989368.94608498423</v>
      </c>
      <c r="D299" s="14">
        <f t="shared" si="19"/>
        <v>5894.9899704230311</v>
      </c>
      <c r="E299" s="14">
        <v>61301</v>
      </c>
      <c r="F299" s="1">
        <f t="shared" si="16"/>
        <v>55406.010029576966</v>
      </c>
      <c r="G299" s="1">
        <f t="shared" si="17"/>
        <v>5894.9899704230311</v>
      </c>
    </row>
    <row r="300" spans="1:7" x14ac:dyDescent="0.25">
      <c r="A300" s="3">
        <v>53666</v>
      </c>
      <c r="B300" s="10"/>
      <c r="C300" s="14">
        <f t="shared" si="18"/>
        <v>933962.93605540728</v>
      </c>
      <c r="D300" s="14">
        <f t="shared" si="19"/>
        <v>5564.8624939968022</v>
      </c>
      <c r="E300" s="14">
        <v>61301</v>
      </c>
      <c r="F300" s="1">
        <f t="shared" si="16"/>
        <v>55736.137506003201</v>
      </c>
      <c r="G300" s="1">
        <f t="shared" si="17"/>
        <v>5564.8624939968022</v>
      </c>
    </row>
    <row r="301" spans="1:7" x14ac:dyDescent="0.25">
      <c r="A301" s="3">
        <v>53697</v>
      </c>
      <c r="B301" s="10"/>
      <c r="C301" s="14">
        <f t="shared" si="18"/>
        <v>878226.79854940413</v>
      </c>
      <c r="D301" s="14">
        <f t="shared" si="19"/>
        <v>5232.7680080235341</v>
      </c>
      <c r="E301" s="14">
        <v>61301</v>
      </c>
      <c r="F301" s="1">
        <f t="shared" ref="F301:F364" si="20">E301-D301</f>
        <v>56068.231991976463</v>
      </c>
      <c r="G301" s="1">
        <f t="shared" ref="G301:G364" si="21">D301</f>
        <v>5232.7680080235341</v>
      </c>
    </row>
    <row r="302" spans="1:7" x14ac:dyDescent="0.25">
      <c r="A302" s="3">
        <v>53728</v>
      </c>
      <c r="B302" s="10"/>
      <c r="C302" s="14">
        <f t="shared" ref="C302:C365" si="22">C301-F301-H302</f>
        <v>822158.56655742764</v>
      </c>
      <c r="D302" s="14">
        <f t="shared" si="19"/>
        <v>4898.6947924046735</v>
      </c>
      <c r="E302" s="14">
        <v>61301</v>
      </c>
      <c r="F302" s="1">
        <f t="shared" si="20"/>
        <v>56402.305207595324</v>
      </c>
      <c r="G302" s="1">
        <f t="shared" si="21"/>
        <v>4898.6947924046735</v>
      </c>
    </row>
    <row r="303" spans="1:7" x14ac:dyDescent="0.25">
      <c r="A303" s="3">
        <v>53756</v>
      </c>
      <c r="B303" s="10"/>
      <c r="C303" s="14">
        <f t="shared" si="22"/>
        <v>765756.26134983229</v>
      </c>
      <c r="D303" s="14">
        <f t="shared" si="19"/>
        <v>4562.631057209418</v>
      </c>
      <c r="E303" s="14">
        <v>61301</v>
      </c>
      <c r="F303" s="1">
        <f t="shared" si="20"/>
        <v>56738.368942790585</v>
      </c>
      <c r="G303" s="1">
        <f t="shared" si="21"/>
        <v>4562.631057209418</v>
      </c>
    </row>
    <row r="304" spans="1:7" x14ac:dyDescent="0.25">
      <c r="A304" s="3">
        <v>53787</v>
      </c>
      <c r="B304" s="10"/>
      <c r="C304" s="14">
        <f t="shared" si="22"/>
        <v>709017.89240704174</v>
      </c>
      <c r="D304" s="14">
        <f t="shared" si="19"/>
        <v>4224.5649422586239</v>
      </c>
      <c r="E304" s="14">
        <v>61301</v>
      </c>
      <c r="F304" s="1">
        <f t="shared" si="20"/>
        <v>57076.435057741379</v>
      </c>
      <c r="G304" s="1">
        <f t="shared" si="21"/>
        <v>4224.5649422586239</v>
      </c>
    </row>
    <row r="305" spans="1:7" x14ac:dyDescent="0.25">
      <c r="A305" s="3">
        <v>53817</v>
      </c>
      <c r="B305" s="10"/>
      <c r="C305" s="14">
        <f t="shared" si="22"/>
        <v>651941.45734930038</v>
      </c>
      <c r="D305" s="14">
        <f t="shared" si="19"/>
        <v>3884.4845167062485</v>
      </c>
      <c r="E305" s="14">
        <v>61301</v>
      </c>
      <c r="F305" s="1">
        <f t="shared" si="20"/>
        <v>57416.515483293755</v>
      </c>
      <c r="G305" s="1">
        <f t="shared" si="21"/>
        <v>3884.4845167062485</v>
      </c>
    </row>
    <row r="306" spans="1:7" x14ac:dyDescent="0.25">
      <c r="A306" s="3">
        <v>53848</v>
      </c>
      <c r="B306" s="10"/>
      <c r="C306" s="14">
        <f t="shared" si="22"/>
        <v>594524.94186600659</v>
      </c>
      <c r="D306" s="14">
        <f t="shared" si="19"/>
        <v>3542.3777786182895</v>
      </c>
      <c r="E306" s="14">
        <v>61301</v>
      </c>
      <c r="F306" s="1">
        <f t="shared" si="20"/>
        <v>57758.622221381709</v>
      </c>
      <c r="G306" s="1">
        <f t="shared" si="21"/>
        <v>3542.3777786182895</v>
      </c>
    </row>
    <row r="307" spans="1:7" x14ac:dyDescent="0.25">
      <c r="A307" s="3">
        <v>53878</v>
      </c>
      <c r="B307" s="10"/>
      <c r="C307" s="14">
        <f t="shared" si="22"/>
        <v>536766.31964462483</v>
      </c>
      <c r="D307" s="14">
        <f t="shared" si="19"/>
        <v>3198.2326545492233</v>
      </c>
      <c r="E307" s="14">
        <v>61301</v>
      </c>
      <c r="F307" s="1">
        <f t="shared" si="20"/>
        <v>58102.767345450775</v>
      </c>
      <c r="G307" s="1">
        <f t="shared" si="21"/>
        <v>3198.2326545492233</v>
      </c>
    </row>
    <row r="308" spans="1:7" x14ac:dyDescent="0.25">
      <c r="A308" s="3">
        <v>53909</v>
      </c>
      <c r="B308" s="10"/>
      <c r="C308" s="14">
        <f t="shared" si="22"/>
        <v>478663.55229917407</v>
      </c>
      <c r="D308" s="14">
        <f t="shared" si="19"/>
        <v>2852.0369991159127</v>
      </c>
      <c r="E308" s="14">
        <v>61301</v>
      </c>
      <c r="F308" s="1">
        <f t="shared" si="20"/>
        <v>58448.96300088409</v>
      </c>
      <c r="G308" s="1">
        <f t="shared" si="21"/>
        <v>2852.0369991159127</v>
      </c>
    </row>
    <row r="309" spans="1:7" x14ac:dyDescent="0.25">
      <c r="A309" s="3">
        <v>53940</v>
      </c>
      <c r="B309" s="10"/>
      <c r="C309" s="14">
        <f t="shared" si="22"/>
        <v>420214.58929828997</v>
      </c>
      <c r="D309" s="14">
        <f t="shared" si="19"/>
        <v>2503.778594568978</v>
      </c>
      <c r="E309" s="14">
        <v>61301</v>
      </c>
      <c r="F309" s="1">
        <f t="shared" si="20"/>
        <v>58797.221405431024</v>
      </c>
      <c r="G309" s="1">
        <f t="shared" si="21"/>
        <v>2503.778594568978</v>
      </c>
    </row>
    <row r="310" spans="1:7" x14ac:dyDescent="0.25">
      <c r="A310" s="3">
        <v>53970</v>
      </c>
      <c r="B310" s="10"/>
      <c r="C310" s="14">
        <f t="shared" si="22"/>
        <v>361417.36789285892</v>
      </c>
      <c r="D310" s="14">
        <f t="shared" si="19"/>
        <v>2153.4451503616178</v>
      </c>
      <c r="E310" s="14">
        <v>61301</v>
      </c>
      <c r="F310" s="1">
        <f t="shared" si="20"/>
        <v>59147.554849638385</v>
      </c>
      <c r="G310" s="1">
        <f t="shared" si="21"/>
        <v>2153.4451503616178</v>
      </c>
    </row>
    <row r="311" spans="1:7" x14ac:dyDescent="0.25">
      <c r="A311" s="3">
        <v>54001</v>
      </c>
      <c r="B311" s="10"/>
      <c r="C311" s="14">
        <f t="shared" si="22"/>
        <v>302269.81304322055</v>
      </c>
      <c r="D311" s="14">
        <f t="shared" si="19"/>
        <v>1801.024302715856</v>
      </c>
      <c r="E311" s="14">
        <v>61301</v>
      </c>
      <c r="F311" s="1">
        <f t="shared" si="20"/>
        <v>59499.975697284142</v>
      </c>
      <c r="G311" s="1">
        <f t="shared" si="21"/>
        <v>1801.024302715856</v>
      </c>
    </row>
    <row r="312" spans="1:7" x14ac:dyDescent="0.25">
      <c r="A312" s="3">
        <v>54031</v>
      </c>
      <c r="B312" s="10"/>
      <c r="C312" s="14">
        <f t="shared" si="22"/>
        <v>242769.83734593639</v>
      </c>
      <c r="D312" s="14">
        <f t="shared" si="19"/>
        <v>1446.5036141862045</v>
      </c>
      <c r="E312" s="14">
        <v>61301</v>
      </c>
      <c r="F312" s="1">
        <f t="shared" si="20"/>
        <v>59854.496385813793</v>
      </c>
      <c r="G312" s="1">
        <f t="shared" si="21"/>
        <v>1446.5036141862045</v>
      </c>
    </row>
    <row r="313" spans="1:7" x14ac:dyDescent="0.25">
      <c r="A313" s="3">
        <v>54062</v>
      </c>
      <c r="B313" s="10"/>
      <c r="C313" s="14">
        <f t="shared" si="22"/>
        <v>182915.34096012259</v>
      </c>
      <c r="D313" s="14">
        <f t="shared" si="19"/>
        <v>1089.8705732207306</v>
      </c>
      <c r="E313" s="14">
        <v>61301</v>
      </c>
      <c r="F313" s="1">
        <f t="shared" si="20"/>
        <v>60211.129426779269</v>
      </c>
      <c r="G313" s="1">
        <f t="shared" si="21"/>
        <v>1089.8705732207306</v>
      </c>
    </row>
    <row r="314" spans="1:7" x14ac:dyDescent="0.25">
      <c r="A314" s="3">
        <v>54093</v>
      </c>
      <c r="B314" s="10"/>
      <c r="C314" s="14">
        <f t="shared" si="22"/>
        <v>122704.21153334332</v>
      </c>
      <c r="D314" s="14">
        <f t="shared" si="19"/>
        <v>731.11259371950393</v>
      </c>
      <c r="E314" s="14">
        <v>61301</v>
      </c>
      <c r="F314" s="1">
        <f t="shared" si="20"/>
        <v>60569.887406280497</v>
      </c>
      <c r="G314" s="1">
        <f t="shared" si="21"/>
        <v>731.11259371950393</v>
      </c>
    </row>
    <row r="315" spans="1:7" x14ac:dyDescent="0.25">
      <c r="A315" s="3">
        <v>54122</v>
      </c>
      <c r="B315" s="10"/>
      <c r="C315" s="14">
        <f t="shared" si="22"/>
        <v>62134.32412706282</v>
      </c>
      <c r="D315" s="14">
        <f t="shared" si="19"/>
        <v>370.217014590416</v>
      </c>
      <c r="E315" s="14">
        <v>61301</v>
      </c>
      <c r="F315" s="1">
        <f t="shared" si="20"/>
        <v>60930.782985409583</v>
      </c>
      <c r="G315" s="1">
        <f t="shared" si="21"/>
        <v>370.217014590416</v>
      </c>
    </row>
    <row r="316" spans="1:7" x14ac:dyDescent="0.25">
      <c r="A316" s="3">
        <v>54153</v>
      </c>
      <c r="B316" s="10"/>
      <c r="C316" s="14">
        <f t="shared" si="22"/>
        <v>1203.541141653237</v>
      </c>
      <c r="D316" s="14">
        <f t="shared" si="19"/>
        <v>7.1710993023505374</v>
      </c>
      <c r="E316" s="14">
        <v>61301</v>
      </c>
      <c r="F316" s="1">
        <f t="shared" si="20"/>
        <v>61293.828900697648</v>
      </c>
      <c r="G316" s="1">
        <f t="shared" si="21"/>
        <v>7.1710993023505374</v>
      </c>
    </row>
    <row r="317" spans="1:7" x14ac:dyDescent="0.25">
      <c r="A317" s="3">
        <v>54183</v>
      </c>
      <c r="B317" s="10"/>
      <c r="C317" s="14">
        <f t="shared" si="22"/>
        <v>-60090.287759044411</v>
      </c>
      <c r="D317" s="14">
        <f t="shared" si="19"/>
        <v>-358.03796456430632</v>
      </c>
      <c r="E317" s="14">
        <v>61301</v>
      </c>
      <c r="F317" s="1">
        <f t="shared" si="20"/>
        <v>61659.037964564304</v>
      </c>
      <c r="G317" s="1">
        <f t="shared" si="21"/>
        <v>-358.03796456430632</v>
      </c>
    </row>
    <row r="318" spans="1:7" x14ac:dyDescent="0.25">
      <c r="A318" s="3">
        <v>54214</v>
      </c>
      <c r="B318" s="10"/>
      <c r="C318" s="14">
        <f t="shared" si="22"/>
        <v>-121749.32572360872</v>
      </c>
      <c r="D318" s="14">
        <f t="shared" si="19"/>
        <v>-725.42306576983538</v>
      </c>
      <c r="E318" s="14">
        <v>61301</v>
      </c>
      <c r="F318" s="1">
        <f t="shared" si="20"/>
        <v>62026.423065769835</v>
      </c>
      <c r="G318" s="1">
        <f t="shared" si="21"/>
        <v>-725.42306576983538</v>
      </c>
    </row>
    <row r="319" spans="1:7" x14ac:dyDescent="0.25">
      <c r="A319" s="3">
        <v>54244</v>
      </c>
      <c r="B319" s="10"/>
      <c r="C319" s="14">
        <f t="shared" si="22"/>
        <v>-183775.74878937856</v>
      </c>
      <c r="D319" s="14">
        <f t="shared" si="19"/>
        <v>-1094.9971698700474</v>
      </c>
      <c r="E319" s="14">
        <v>61301</v>
      </c>
      <c r="F319" s="1">
        <f t="shared" si="20"/>
        <v>62395.997169870046</v>
      </c>
      <c r="G319" s="1">
        <f t="shared" si="21"/>
        <v>-1094.9971698700474</v>
      </c>
    </row>
    <row r="320" spans="1:7" x14ac:dyDescent="0.25">
      <c r="A320" s="3">
        <v>54275</v>
      </c>
      <c r="B320" s="10"/>
      <c r="C320" s="14">
        <f t="shared" si="22"/>
        <v>-246171.7459592486</v>
      </c>
      <c r="D320" s="14">
        <f t="shared" si="19"/>
        <v>-1466.7733196738563</v>
      </c>
      <c r="E320" s="14">
        <v>61301</v>
      </c>
      <c r="F320" s="1">
        <f t="shared" si="20"/>
        <v>62767.773319673855</v>
      </c>
      <c r="G320" s="1">
        <f t="shared" si="21"/>
        <v>-1466.7733196738563</v>
      </c>
    </row>
    <row r="321" spans="1:7" x14ac:dyDescent="0.25">
      <c r="A321" s="3">
        <v>54306</v>
      </c>
      <c r="B321" s="10"/>
      <c r="C321" s="14">
        <f t="shared" si="22"/>
        <v>-308939.51927892247</v>
      </c>
      <c r="D321" s="14">
        <f t="shared" si="19"/>
        <v>-1840.7646357035799</v>
      </c>
      <c r="E321" s="14">
        <v>61301</v>
      </c>
      <c r="F321" s="1">
        <f t="shared" si="20"/>
        <v>63141.764635703577</v>
      </c>
      <c r="G321" s="1">
        <f t="shared" si="21"/>
        <v>-1840.7646357035799</v>
      </c>
    </row>
    <row r="322" spans="1:7" x14ac:dyDescent="0.25">
      <c r="A322" s="3">
        <v>54336</v>
      </c>
      <c r="B322" s="10"/>
      <c r="C322" s="14">
        <f t="shared" si="22"/>
        <v>-372081.28391462605</v>
      </c>
      <c r="D322" s="14">
        <f t="shared" si="19"/>
        <v>-2216.9843166579803</v>
      </c>
      <c r="E322" s="14">
        <v>61301</v>
      </c>
      <c r="F322" s="1">
        <f t="shared" si="20"/>
        <v>63517.984316657981</v>
      </c>
      <c r="G322" s="1">
        <f t="shared" si="21"/>
        <v>-2216.9843166579803</v>
      </c>
    </row>
    <row r="323" spans="1:7" x14ac:dyDescent="0.25">
      <c r="A323" s="3">
        <v>54367</v>
      </c>
      <c r="B323" s="10"/>
      <c r="C323" s="14">
        <f t="shared" si="22"/>
        <v>-435599.26823128405</v>
      </c>
      <c r="D323" s="14">
        <f t="shared" si="19"/>
        <v>-2595.4456398780676</v>
      </c>
      <c r="E323" s="14">
        <v>61301</v>
      </c>
      <c r="F323" s="1">
        <f t="shared" si="20"/>
        <v>63896.445639878068</v>
      </c>
      <c r="G323" s="1">
        <f t="shared" si="21"/>
        <v>-2595.4456398780676</v>
      </c>
    </row>
    <row r="324" spans="1:7" x14ac:dyDescent="0.25">
      <c r="A324" s="3">
        <v>54397</v>
      </c>
      <c r="B324" s="10"/>
      <c r="C324" s="14">
        <f t="shared" si="22"/>
        <v>-499495.71387116209</v>
      </c>
      <c r="D324" s="14">
        <f t="shared" si="19"/>
        <v>-2976.1619618156747</v>
      </c>
      <c r="E324" s="14">
        <v>61301</v>
      </c>
      <c r="F324" s="1">
        <f t="shared" si="20"/>
        <v>64277.161961815676</v>
      </c>
      <c r="G324" s="1">
        <f t="shared" si="21"/>
        <v>-2976.1619618156747</v>
      </c>
    </row>
    <row r="325" spans="1:7" x14ac:dyDescent="0.25">
      <c r="A325" s="3">
        <v>54428</v>
      </c>
      <c r="B325" s="10"/>
      <c r="C325" s="14">
        <f t="shared" si="22"/>
        <v>-563772.87583297782</v>
      </c>
      <c r="D325" s="14">
        <f t="shared" si="19"/>
        <v>-3359.1467185048264</v>
      </c>
      <c r="E325" s="14">
        <v>61301</v>
      </c>
      <c r="F325" s="1">
        <f t="shared" si="20"/>
        <v>64660.146718504824</v>
      </c>
      <c r="G325" s="1">
        <f t="shared" si="21"/>
        <v>-3359.1467185048264</v>
      </c>
    </row>
    <row r="326" spans="1:7" x14ac:dyDescent="0.25">
      <c r="A326" s="3">
        <v>54459</v>
      </c>
      <c r="B326" s="10"/>
      <c r="C326" s="14">
        <f t="shared" si="22"/>
        <v>-628433.02255148266</v>
      </c>
      <c r="D326" s="14">
        <f t="shared" si="19"/>
        <v>-3744.4134260359183</v>
      </c>
      <c r="E326" s="14">
        <v>61301</v>
      </c>
      <c r="F326" s="1">
        <f t="shared" si="20"/>
        <v>65045.413426035921</v>
      </c>
      <c r="G326" s="1">
        <f t="shared" si="21"/>
        <v>-3744.4134260359183</v>
      </c>
    </row>
    <row r="327" spans="1:7" x14ac:dyDescent="0.25">
      <c r="A327" s="3">
        <v>54487</v>
      </c>
      <c r="B327" s="10"/>
      <c r="C327" s="14">
        <f t="shared" si="22"/>
        <v>-693478.43597751856</v>
      </c>
      <c r="D327" s="14">
        <f t="shared" si="19"/>
        <v>-4131.9756810327153</v>
      </c>
      <c r="E327" s="14">
        <v>61301</v>
      </c>
      <c r="F327" s="1">
        <f t="shared" si="20"/>
        <v>65432.975681032716</v>
      </c>
      <c r="G327" s="1">
        <f t="shared" si="21"/>
        <v>-4131.9756810327153</v>
      </c>
    </row>
    <row r="328" spans="1:7" x14ac:dyDescent="0.25">
      <c r="A328" s="3">
        <v>54518</v>
      </c>
      <c r="B328" s="10"/>
      <c r="C328" s="14">
        <f t="shared" si="22"/>
        <v>-758911.41165855131</v>
      </c>
      <c r="D328" s="14">
        <f t="shared" ref="D328:D391" si="23">($C$1%*C328)/12</f>
        <v>-4521.847161132202</v>
      </c>
      <c r="E328" s="14">
        <v>61301</v>
      </c>
      <c r="F328" s="1">
        <f t="shared" si="20"/>
        <v>65822.847161132202</v>
      </c>
      <c r="G328" s="1">
        <f t="shared" si="21"/>
        <v>-4521.847161132202</v>
      </c>
    </row>
    <row r="329" spans="1:7" x14ac:dyDescent="0.25">
      <c r="A329" s="3">
        <v>54548</v>
      </c>
      <c r="B329" s="10"/>
      <c r="C329" s="14">
        <f t="shared" si="22"/>
        <v>-824734.25881968345</v>
      </c>
      <c r="D329" s="14">
        <f t="shared" si="23"/>
        <v>-4914.0416254672809</v>
      </c>
      <c r="E329" s="14">
        <v>61301</v>
      </c>
      <c r="F329" s="1">
        <f t="shared" si="20"/>
        <v>66215.041625467275</v>
      </c>
      <c r="G329" s="1">
        <f t="shared" si="21"/>
        <v>-4914.0416254672809</v>
      </c>
    </row>
    <row r="330" spans="1:7" x14ac:dyDescent="0.25">
      <c r="A330" s="3">
        <v>54579</v>
      </c>
      <c r="B330" s="10"/>
      <c r="C330" s="14">
        <f t="shared" si="22"/>
        <v>-890949.3004451507</v>
      </c>
      <c r="D330" s="14">
        <f t="shared" si="23"/>
        <v>-5308.5729151523565</v>
      </c>
      <c r="E330" s="14">
        <v>61301</v>
      </c>
      <c r="F330" s="1">
        <f t="shared" si="20"/>
        <v>66609.572915152356</v>
      </c>
      <c r="G330" s="1">
        <f t="shared" si="21"/>
        <v>-5308.5729151523565</v>
      </c>
    </row>
    <row r="331" spans="1:7" x14ac:dyDescent="0.25">
      <c r="A331" s="3">
        <v>54609</v>
      </c>
      <c r="B331" s="10"/>
      <c r="C331" s="14">
        <f t="shared" si="22"/>
        <v>-957558.873360303</v>
      </c>
      <c r="D331" s="14">
        <f t="shared" si="23"/>
        <v>-5705.4549537718058</v>
      </c>
      <c r="E331" s="14">
        <v>61301</v>
      </c>
      <c r="F331" s="1">
        <f t="shared" si="20"/>
        <v>67006.454953771812</v>
      </c>
      <c r="G331" s="1">
        <f t="shared" si="21"/>
        <v>-5705.4549537718058</v>
      </c>
    </row>
    <row r="332" spans="1:7" x14ac:dyDescent="0.25">
      <c r="A332" s="3">
        <v>54640</v>
      </c>
      <c r="B332" s="10"/>
      <c r="C332" s="14">
        <f t="shared" si="22"/>
        <v>-1024565.3283140748</v>
      </c>
      <c r="D332" s="14">
        <f t="shared" si="23"/>
        <v>-6104.7017478713633</v>
      </c>
      <c r="E332" s="14">
        <v>61301</v>
      </c>
      <c r="F332" s="1">
        <f t="shared" si="20"/>
        <v>67405.701747871368</v>
      </c>
      <c r="G332" s="1">
        <f t="shared" si="21"/>
        <v>-6104.7017478713633</v>
      </c>
    </row>
    <row r="333" spans="1:7" x14ac:dyDescent="0.25">
      <c r="A333" s="3">
        <v>54671</v>
      </c>
      <c r="B333" s="10"/>
      <c r="C333" s="14">
        <f t="shared" si="22"/>
        <v>-1091971.0300619463</v>
      </c>
      <c r="D333" s="14">
        <f t="shared" si="23"/>
        <v>-6506.3273874524302</v>
      </c>
      <c r="E333" s="14">
        <v>61301</v>
      </c>
      <c r="F333" s="1">
        <f t="shared" si="20"/>
        <v>67807.327387452431</v>
      </c>
      <c r="G333" s="1">
        <f t="shared" si="21"/>
        <v>-6506.3273874524302</v>
      </c>
    </row>
    <row r="334" spans="1:7" x14ac:dyDescent="0.25">
      <c r="A334" s="3">
        <v>54701</v>
      </c>
      <c r="B334" s="10"/>
      <c r="C334" s="14">
        <f t="shared" si="22"/>
        <v>-1159778.3574493986</v>
      </c>
      <c r="D334" s="14">
        <f t="shared" si="23"/>
        <v>-6910.3460464693344</v>
      </c>
      <c r="E334" s="14">
        <v>61301</v>
      </c>
      <c r="F334" s="1">
        <f t="shared" si="20"/>
        <v>68211.346046469334</v>
      </c>
      <c r="G334" s="1">
        <f t="shared" si="21"/>
        <v>-6910.3460464693344</v>
      </c>
    </row>
    <row r="335" spans="1:7" x14ac:dyDescent="0.25">
      <c r="A335" s="3">
        <v>54732</v>
      </c>
      <c r="B335" s="10"/>
      <c r="C335" s="14">
        <f t="shared" si="22"/>
        <v>-1227989.703495868</v>
      </c>
      <c r="D335" s="14">
        <f t="shared" si="23"/>
        <v>-7316.7719833295478</v>
      </c>
      <c r="E335" s="14">
        <v>61301</v>
      </c>
      <c r="F335" s="1">
        <f t="shared" si="20"/>
        <v>68617.771983329541</v>
      </c>
      <c r="G335" s="1">
        <f t="shared" si="21"/>
        <v>-7316.7719833295478</v>
      </c>
    </row>
    <row r="336" spans="1:7" x14ac:dyDescent="0.25">
      <c r="A336" s="3">
        <v>54762</v>
      </c>
      <c r="B336" s="10"/>
      <c r="C336" s="14">
        <f t="shared" si="22"/>
        <v>-1296607.4754791975</v>
      </c>
      <c r="D336" s="14">
        <f t="shared" si="23"/>
        <v>-7725.6195413968853</v>
      </c>
      <c r="E336" s="14">
        <v>61301</v>
      </c>
      <c r="F336" s="1">
        <f t="shared" si="20"/>
        <v>69026.619541396882</v>
      </c>
      <c r="G336" s="1">
        <f t="shared" si="21"/>
        <v>-7725.6195413968853</v>
      </c>
    </row>
    <row r="337" spans="1:7" x14ac:dyDescent="0.25">
      <c r="A337" s="3">
        <v>54793</v>
      </c>
      <c r="B337" s="10"/>
      <c r="C337" s="14">
        <f t="shared" si="22"/>
        <v>-1365634.0950205943</v>
      </c>
      <c r="D337" s="14">
        <f t="shared" si="23"/>
        <v>-8136.9031494977089</v>
      </c>
      <c r="E337" s="14">
        <v>61301</v>
      </c>
      <c r="F337" s="1">
        <f t="shared" si="20"/>
        <v>69437.90314949771</v>
      </c>
      <c r="G337" s="1">
        <f t="shared" si="21"/>
        <v>-8136.9031494977089</v>
      </c>
    </row>
    <row r="338" spans="1:7" x14ac:dyDescent="0.25">
      <c r="A338" s="3">
        <v>54824</v>
      </c>
      <c r="B338" s="10"/>
      <c r="C338" s="14">
        <f t="shared" si="22"/>
        <v>-1435071.998170092</v>
      </c>
      <c r="D338" s="14">
        <f t="shared" si="23"/>
        <v>-8550.6373224301333</v>
      </c>
      <c r="E338" s="14">
        <v>61301</v>
      </c>
      <c r="F338" s="1">
        <f t="shared" si="20"/>
        <v>69851.637322430135</v>
      </c>
      <c r="G338" s="1">
        <f t="shared" si="21"/>
        <v>-8550.6373224301333</v>
      </c>
    </row>
    <row r="339" spans="1:7" x14ac:dyDescent="0.25">
      <c r="A339" s="3">
        <v>54852</v>
      </c>
      <c r="B339" s="10"/>
      <c r="C339" s="14">
        <f t="shared" si="22"/>
        <v>-1504923.635492522</v>
      </c>
      <c r="D339" s="14">
        <f t="shared" si="23"/>
        <v>-8966.8366614762781</v>
      </c>
      <c r="E339" s="14">
        <v>61301</v>
      </c>
      <c r="F339" s="1">
        <f t="shared" si="20"/>
        <v>70267.836661476278</v>
      </c>
      <c r="G339" s="1">
        <f t="shared" si="21"/>
        <v>-8966.8366614762781</v>
      </c>
    </row>
    <row r="340" spans="1:7" x14ac:dyDescent="0.25">
      <c r="A340" s="3">
        <v>54883</v>
      </c>
      <c r="B340" s="10"/>
      <c r="C340" s="14">
        <f t="shared" si="22"/>
        <v>-1575191.4721539982</v>
      </c>
      <c r="D340" s="14">
        <f t="shared" si="23"/>
        <v>-9385.515854917574</v>
      </c>
      <c r="E340" s="14">
        <v>61301</v>
      </c>
      <c r="F340" s="1">
        <f t="shared" si="20"/>
        <v>70686.515854917569</v>
      </c>
      <c r="G340" s="1">
        <f t="shared" si="21"/>
        <v>-9385.515854917574</v>
      </c>
    </row>
    <row r="341" spans="1:7" x14ac:dyDescent="0.25">
      <c r="A341" s="3">
        <v>54913</v>
      </c>
      <c r="B341" s="10"/>
      <c r="C341" s="14">
        <f t="shared" si="22"/>
        <v>-1645877.9880089157</v>
      </c>
      <c r="D341" s="14">
        <f t="shared" si="23"/>
        <v>-9806.6896785531226</v>
      </c>
      <c r="E341" s="14">
        <v>61301</v>
      </c>
      <c r="F341" s="1">
        <f t="shared" si="20"/>
        <v>71107.689678553128</v>
      </c>
      <c r="G341" s="1">
        <f t="shared" si="21"/>
        <v>-9806.6896785531226</v>
      </c>
    </row>
    <row r="342" spans="1:7" x14ac:dyDescent="0.25">
      <c r="A342" s="3">
        <v>54944</v>
      </c>
      <c r="B342" s="10"/>
      <c r="C342" s="14">
        <f t="shared" si="22"/>
        <v>-1716985.6776874687</v>
      </c>
      <c r="D342" s="14">
        <f t="shared" si="23"/>
        <v>-10230.372996221169</v>
      </c>
      <c r="E342" s="14">
        <v>61301</v>
      </c>
      <c r="F342" s="1">
        <f t="shared" si="20"/>
        <v>71531.372996221166</v>
      </c>
      <c r="G342" s="1">
        <f t="shared" si="21"/>
        <v>-10230.372996221169</v>
      </c>
    </row>
    <row r="343" spans="1:7" x14ac:dyDescent="0.25">
      <c r="A343" s="3">
        <v>54974</v>
      </c>
      <c r="B343" s="10"/>
      <c r="C343" s="14">
        <f t="shared" si="22"/>
        <v>-1788517.0506836898</v>
      </c>
      <c r="D343" s="14">
        <f t="shared" si="23"/>
        <v>-10656.580760323652</v>
      </c>
      <c r="E343" s="14">
        <v>61301</v>
      </c>
      <c r="F343" s="1">
        <f t="shared" si="20"/>
        <v>71957.580760323646</v>
      </c>
      <c r="G343" s="1">
        <f t="shared" si="21"/>
        <v>-10656.580760323652</v>
      </c>
    </row>
    <row r="344" spans="1:7" x14ac:dyDescent="0.25">
      <c r="A344" s="3">
        <v>55005</v>
      </c>
      <c r="B344" s="10"/>
      <c r="C344" s="14">
        <f t="shared" si="22"/>
        <v>-1860474.6314440134</v>
      </c>
      <c r="D344" s="14">
        <f t="shared" si="23"/>
        <v>-11085.328012353915</v>
      </c>
      <c r="E344" s="14">
        <v>61301</v>
      </c>
      <c r="F344" s="1">
        <f t="shared" si="20"/>
        <v>72386.328012353915</v>
      </c>
      <c r="G344" s="1">
        <f t="shared" si="21"/>
        <v>-11085.328012353915</v>
      </c>
    </row>
    <row r="345" spans="1:7" x14ac:dyDescent="0.25">
      <c r="A345" s="3">
        <v>55036</v>
      </c>
      <c r="B345" s="10"/>
      <c r="C345" s="14">
        <f t="shared" si="22"/>
        <v>-1932860.9594563674</v>
      </c>
      <c r="D345" s="14">
        <f t="shared" si="23"/>
        <v>-11516.629883427524</v>
      </c>
      <c r="E345" s="14">
        <v>61301</v>
      </c>
      <c r="F345" s="1">
        <f t="shared" si="20"/>
        <v>72817.629883427522</v>
      </c>
      <c r="G345" s="1">
        <f t="shared" si="21"/>
        <v>-11516.629883427524</v>
      </c>
    </row>
    <row r="346" spans="1:7" x14ac:dyDescent="0.25">
      <c r="A346" s="3">
        <v>55066</v>
      </c>
      <c r="B346" s="10"/>
      <c r="C346" s="14">
        <f t="shared" si="22"/>
        <v>-2005678.5893397951</v>
      </c>
      <c r="D346" s="14">
        <f t="shared" si="23"/>
        <v>-11950.501594816282</v>
      </c>
      <c r="E346" s="14">
        <v>61301</v>
      </c>
      <c r="F346" s="1">
        <f t="shared" si="20"/>
        <v>73251.501594816276</v>
      </c>
      <c r="G346" s="1">
        <f t="shared" si="21"/>
        <v>-11950.501594816282</v>
      </c>
    </row>
    <row r="347" spans="1:7" x14ac:dyDescent="0.25">
      <c r="A347" s="3">
        <v>55097</v>
      </c>
      <c r="B347" s="10"/>
      <c r="C347" s="14">
        <f t="shared" si="22"/>
        <v>-2078930.0909346114</v>
      </c>
      <c r="D347" s="14">
        <f t="shared" si="23"/>
        <v>-12386.958458485395</v>
      </c>
      <c r="E347" s="14">
        <v>61301</v>
      </c>
      <c r="F347" s="1">
        <f t="shared" si="20"/>
        <v>73687.958458485402</v>
      </c>
      <c r="G347" s="1">
        <f t="shared" si="21"/>
        <v>-12386.958458485395</v>
      </c>
    </row>
    <row r="348" spans="1:7" x14ac:dyDescent="0.25">
      <c r="A348" s="3">
        <v>55127</v>
      </c>
      <c r="B348" s="10"/>
      <c r="C348" s="14">
        <f t="shared" si="22"/>
        <v>-2152618.0493930969</v>
      </c>
      <c r="D348" s="14">
        <f t="shared" si="23"/>
        <v>-12826.01587763387</v>
      </c>
      <c r="E348" s="14">
        <v>61301</v>
      </c>
      <c r="F348" s="1">
        <f t="shared" si="20"/>
        <v>74127.015877633865</v>
      </c>
      <c r="G348" s="1">
        <f t="shared" si="21"/>
        <v>-12826.01587763387</v>
      </c>
    </row>
    <row r="349" spans="1:7" x14ac:dyDescent="0.25">
      <c r="A349" s="3">
        <v>55158</v>
      </c>
      <c r="B349" s="10"/>
      <c r="C349" s="14">
        <f t="shared" si="22"/>
        <v>-2226745.0652707308</v>
      </c>
      <c r="D349" s="14">
        <f t="shared" si="23"/>
        <v>-13267.689347238105</v>
      </c>
      <c r="E349" s="14">
        <v>61301</v>
      </c>
      <c r="F349" s="1">
        <f t="shared" si="20"/>
        <v>74568.689347238105</v>
      </c>
      <c r="G349" s="1">
        <f t="shared" si="21"/>
        <v>-13267.689347238105</v>
      </c>
    </row>
    <row r="350" spans="1:7" x14ac:dyDescent="0.25">
      <c r="A350" s="3">
        <v>55189</v>
      </c>
      <c r="B350" s="10"/>
      <c r="C350" s="14">
        <f t="shared" si="22"/>
        <v>-2301313.754617969</v>
      </c>
      <c r="D350" s="14">
        <f t="shared" si="23"/>
        <v>-13711.994454598733</v>
      </c>
      <c r="E350" s="14">
        <v>61301</v>
      </c>
      <c r="F350" s="1">
        <f t="shared" si="20"/>
        <v>75012.994454598738</v>
      </c>
      <c r="G350" s="1">
        <f t="shared" si="21"/>
        <v>-13711.994454598733</v>
      </c>
    </row>
    <row r="351" spans="1:7" x14ac:dyDescent="0.25">
      <c r="A351" s="3">
        <v>55217</v>
      </c>
      <c r="B351" s="10"/>
      <c r="C351" s="14">
        <f t="shared" si="22"/>
        <v>-2376326.7490725676</v>
      </c>
      <c r="D351" s="14">
        <f t="shared" si="23"/>
        <v>-14158.946879890716</v>
      </c>
      <c r="E351" s="14">
        <v>61301</v>
      </c>
      <c r="F351" s="1">
        <f t="shared" si="20"/>
        <v>75459.946879890718</v>
      </c>
      <c r="G351" s="1">
        <f t="shared" si="21"/>
        <v>-14158.946879890716</v>
      </c>
    </row>
    <row r="352" spans="1:7" x14ac:dyDescent="0.25">
      <c r="A352" s="3">
        <v>55248</v>
      </c>
      <c r="B352" s="10"/>
      <c r="C352" s="14">
        <f t="shared" si="22"/>
        <v>-2451786.6959524583</v>
      </c>
      <c r="D352" s="14">
        <f t="shared" si="23"/>
        <v>-14608.562396716732</v>
      </c>
      <c r="E352" s="14">
        <v>61301</v>
      </c>
      <c r="F352" s="1">
        <f t="shared" si="20"/>
        <v>75909.562396716734</v>
      </c>
      <c r="G352" s="1">
        <f t="shared" si="21"/>
        <v>-14608.562396716732</v>
      </c>
    </row>
    <row r="353" spans="1:7" x14ac:dyDescent="0.25">
      <c r="A353" s="3">
        <v>55278</v>
      </c>
      <c r="B353" s="10"/>
      <c r="C353" s="14">
        <f t="shared" si="22"/>
        <v>-2527696.2583491751</v>
      </c>
      <c r="D353" s="14">
        <f t="shared" si="23"/>
        <v>-15060.856872663835</v>
      </c>
      <c r="E353" s="14">
        <v>61301</v>
      </c>
      <c r="F353" s="1">
        <f t="shared" si="20"/>
        <v>76361.856872663833</v>
      </c>
      <c r="G353" s="1">
        <f t="shared" si="21"/>
        <v>-15060.856872663835</v>
      </c>
    </row>
    <row r="354" spans="1:7" x14ac:dyDescent="0.25">
      <c r="A354" s="3">
        <v>55309</v>
      </c>
      <c r="B354" s="10"/>
      <c r="C354" s="14">
        <f t="shared" si="22"/>
        <v>-2604058.1152218389</v>
      </c>
      <c r="D354" s="14">
        <f t="shared" si="23"/>
        <v>-15515.846269863459</v>
      </c>
      <c r="E354" s="14">
        <v>61301</v>
      </c>
      <c r="F354" s="1">
        <f t="shared" si="20"/>
        <v>76816.846269863454</v>
      </c>
      <c r="G354" s="1">
        <f t="shared" si="21"/>
        <v>-15515.846269863459</v>
      </c>
    </row>
    <row r="355" spans="1:7" x14ac:dyDescent="0.25">
      <c r="A355" s="3">
        <v>55339</v>
      </c>
      <c r="B355" s="10"/>
      <c r="C355" s="14">
        <f t="shared" si="22"/>
        <v>-2680874.9614917026</v>
      </c>
      <c r="D355" s="14">
        <f t="shared" si="23"/>
        <v>-15973.54664555473</v>
      </c>
      <c r="E355" s="14">
        <v>61301</v>
      </c>
      <c r="F355" s="1">
        <f t="shared" si="20"/>
        <v>77274.546645554728</v>
      </c>
      <c r="G355" s="1">
        <f t="shared" si="21"/>
        <v>-15973.54664555473</v>
      </c>
    </row>
    <row r="356" spans="1:7" x14ac:dyDescent="0.25">
      <c r="A356" s="3">
        <v>55370</v>
      </c>
      <c r="B356" s="10"/>
      <c r="C356" s="14">
        <f t="shared" si="22"/>
        <v>-2758149.5081372573</v>
      </c>
      <c r="D356" s="14">
        <f t="shared" si="23"/>
        <v>-16433.974152651161</v>
      </c>
      <c r="E356" s="14">
        <v>61301</v>
      </c>
      <c r="F356" s="1">
        <f t="shared" si="20"/>
        <v>77734.974152651164</v>
      </c>
      <c r="G356" s="1">
        <f t="shared" si="21"/>
        <v>-16433.974152651161</v>
      </c>
    </row>
    <row r="357" spans="1:7" x14ac:dyDescent="0.25">
      <c r="A357" s="3">
        <v>55401</v>
      </c>
      <c r="B357" s="10"/>
      <c r="C357" s="14">
        <f t="shared" si="22"/>
        <v>-2835884.4822899085</v>
      </c>
      <c r="D357" s="14">
        <f t="shared" si="23"/>
        <v>-16897.145040310705</v>
      </c>
      <c r="E357" s="14">
        <v>61301</v>
      </c>
      <c r="F357" s="1">
        <f t="shared" si="20"/>
        <v>78198.145040310701</v>
      </c>
      <c r="G357" s="1">
        <f t="shared" si="21"/>
        <v>-16897.145040310705</v>
      </c>
    </row>
    <row r="358" spans="1:7" x14ac:dyDescent="0.25">
      <c r="A358" s="3">
        <v>55431</v>
      </c>
      <c r="B358" s="10"/>
      <c r="C358" s="14">
        <f t="shared" si="22"/>
        <v>-2914082.6273302194</v>
      </c>
      <c r="D358" s="14">
        <f t="shared" si="23"/>
        <v>-17363.075654509226</v>
      </c>
      <c r="E358" s="14">
        <v>61301</v>
      </c>
      <c r="F358" s="1">
        <f t="shared" si="20"/>
        <v>78664.07565450923</v>
      </c>
      <c r="G358" s="1">
        <f t="shared" si="21"/>
        <v>-17363.075654509226</v>
      </c>
    </row>
    <row r="359" spans="1:7" x14ac:dyDescent="0.25">
      <c r="A359" s="3">
        <v>55462</v>
      </c>
      <c r="B359" s="10"/>
      <c r="C359" s="14">
        <f t="shared" si="22"/>
        <v>-2992746.7029847284</v>
      </c>
      <c r="D359" s="14">
        <f t="shared" si="23"/>
        <v>-17831.782438617342</v>
      </c>
      <c r="E359" s="14">
        <v>61301</v>
      </c>
      <c r="F359" s="1">
        <f t="shared" si="20"/>
        <v>79132.782438617345</v>
      </c>
      <c r="G359" s="1">
        <f t="shared" si="21"/>
        <v>-17831.782438617342</v>
      </c>
    </row>
    <row r="360" spans="1:7" x14ac:dyDescent="0.25">
      <c r="A360" s="3">
        <v>55492</v>
      </c>
      <c r="B360" s="10"/>
      <c r="C360" s="14">
        <f t="shared" si="22"/>
        <v>-3071879.4854233456</v>
      </c>
      <c r="D360" s="14">
        <f t="shared" si="23"/>
        <v>-18303.281933980768</v>
      </c>
      <c r="E360" s="14">
        <v>61301</v>
      </c>
      <c r="F360" s="1">
        <f t="shared" si="20"/>
        <v>79604.281933980761</v>
      </c>
      <c r="G360" s="1">
        <f t="shared" si="21"/>
        <v>-18303.281933980768</v>
      </c>
    </row>
    <row r="361" spans="1:7" x14ac:dyDescent="0.25">
      <c r="A361" s="3">
        <v>55523</v>
      </c>
      <c r="B361" s="10"/>
      <c r="C361" s="14">
        <f t="shared" si="22"/>
        <v>-3151483.7673573261</v>
      </c>
      <c r="D361" s="14">
        <f t="shared" si="23"/>
        <v>-18777.59078050407</v>
      </c>
      <c r="E361" s="14">
        <v>61301</v>
      </c>
      <c r="F361" s="1">
        <f t="shared" si="20"/>
        <v>80078.590780504077</v>
      </c>
      <c r="G361" s="1">
        <f t="shared" si="21"/>
        <v>-18777.59078050407</v>
      </c>
    </row>
    <row r="362" spans="1:7" x14ac:dyDescent="0.25">
      <c r="A362" s="3">
        <v>55554</v>
      </c>
      <c r="B362" s="10"/>
      <c r="C362" s="14">
        <f t="shared" si="22"/>
        <v>-3231562.3581378302</v>
      </c>
      <c r="D362" s="14">
        <f t="shared" si="23"/>
        <v>-19254.725717237907</v>
      </c>
      <c r="E362" s="14">
        <v>61301</v>
      </c>
      <c r="F362" s="1">
        <f t="shared" si="20"/>
        <v>80555.725717237903</v>
      </c>
      <c r="G362" s="1">
        <f t="shared" si="21"/>
        <v>-19254.725717237907</v>
      </c>
    </row>
    <row r="363" spans="1:7" x14ac:dyDescent="0.25">
      <c r="A363" s="3">
        <v>55583</v>
      </c>
      <c r="B363" s="10"/>
      <c r="C363" s="14">
        <f t="shared" si="22"/>
        <v>-3312118.0838550678</v>
      </c>
      <c r="D363" s="14">
        <f t="shared" si="23"/>
        <v>-19734.703582969782</v>
      </c>
      <c r="E363" s="14">
        <v>61301</v>
      </c>
      <c r="F363" s="1">
        <f t="shared" si="20"/>
        <v>81035.703582969785</v>
      </c>
      <c r="G363" s="1">
        <f t="shared" si="21"/>
        <v>-19734.703582969782</v>
      </c>
    </row>
    <row r="364" spans="1:7" x14ac:dyDescent="0.25">
      <c r="A364" s="3">
        <v>55614</v>
      </c>
      <c r="B364" s="10"/>
      <c r="C364" s="14">
        <f t="shared" si="22"/>
        <v>-3393153.7874380378</v>
      </c>
      <c r="D364" s="14">
        <f t="shared" si="23"/>
        <v>-20217.541316818311</v>
      </c>
      <c r="E364" s="14">
        <v>61301</v>
      </c>
      <c r="F364" s="1">
        <f t="shared" si="20"/>
        <v>81518.541316818315</v>
      </c>
      <c r="G364" s="1">
        <f t="shared" si="21"/>
        <v>-20217.541316818311</v>
      </c>
    </row>
    <row r="365" spans="1:7" x14ac:dyDescent="0.25">
      <c r="A365" s="3">
        <v>55644</v>
      </c>
      <c r="B365" s="10"/>
      <c r="C365" s="14">
        <f t="shared" si="22"/>
        <v>-3474672.3287548563</v>
      </c>
      <c r="D365" s="14">
        <f t="shared" si="23"/>
        <v>-20703.255958831021</v>
      </c>
      <c r="E365" s="14">
        <v>61301</v>
      </c>
      <c r="F365" s="1">
        <f t="shared" ref="F365:F428" si="24">E365-D365</f>
        <v>82004.255958831025</v>
      </c>
      <c r="G365" s="1">
        <f t="shared" ref="G365:G428" si="25">D365</f>
        <v>-20703.255958831021</v>
      </c>
    </row>
    <row r="366" spans="1:7" x14ac:dyDescent="0.25">
      <c r="A366" s="3">
        <v>55675</v>
      </c>
      <c r="B366" s="10"/>
      <c r="C366" s="14">
        <f t="shared" ref="C366:C429" si="26">C365-F365-H366</f>
        <v>-3556676.5847136872</v>
      </c>
      <c r="D366" s="14">
        <f t="shared" si="23"/>
        <v>-21191.864650585721</v>
      </c>
      <c r="E366" s="14">
        <v>61301</v>
      </c>
      <c r="F366" s="1">
        <f t="shared" si="24"/>
        <v>82492.864650585718</v>
      </c>
      <c r="G366" s="1">
        <f t="shared" si="25"/>
        <v>-21191.864650585721</v>
      </c>
    </row>
    <row r="367" spans="1:7" x14ac:dyDescent="0.25">
      <c r="A367" s="3">
        <v>55705</v>
      </c>
      <c r="B367" s="10"/>
      <c r="C367" s="14">
        <f t="shared" si="26"/>
        <v>-3639169.4493642729</v>
      </c>
      <c r="D367" s="14">
        <f t="shared" si="23"/>
        <v>-21683.384635795461</v>
      </c>
      <c r="E367" s="14">
        <v>61301</v>
      </c>
      <c r="F367" s="1">
        <f t="shared" si="24"/>
        <v>82984.384635795461</v>
      </c>
      <c r="G367" s="1">
        <f t="shared" si="25"/>
        <v>-21683.384635795461</v>
      </c>
    </row>
    <row r="368" spans="1:7" x14ac:dyDescent="0.25">
      <c r="A368" s="3">
        <v>55736</v>
      </c>
      <c r="B368" s="10"/>
      <c r="C368" s="14">
        <f t="shared" si="26"/>
        <v>-3722153.8340000683</v>
      </c>
      <c r="D368" s="14">
        <f t="shared" si="23"/>
        <v>-22177.833260917076</v>
      </c>
      <c r="E368" s="14">
        <v>61301</v>
      </c>
      <c r="F368" s="1">
        <f t="shared" si="24"/>
        <v>83478.833260917076</v>
      </c>
      <c r="G368" s="1">
        <f t="shared" si="25"/>
        <v>-22177.833260917076</v>
      </c>
    </row>
    <row r="369" spans="1:7" x14ac:dyDescent="0.25">
      <c r="A369" s="3">
        <v>55767</v>
      </c>
      <c r="B369" s="10"/>
      <c r="C369" s="14">
        <f t="shared" si="26"/>
        <v>-3805632.6672609854</v>
      </c>
      <c r="D369" s="14">
        <f t="shared" si="23"/>
        <v>-22675.227975763377</v>
      </c>
      <c r="E369" s="14">
        <v>61301</v>
      </c>
      <c r="F369" s="1">
        <f t="shared" si="24"/>
        <v>83976.227975763381</v>
      </c>
      <c r="G369" s="1">
        <f t="shared" si="25"/>
        <v>-22675.227975763377</v>
      </c>
    </row>
    <row r="370" spans="1:7" x14ac:dyDescent="0.25">
      <c r="A370" s="3">
        <v>55797</v>
      </c>
      <c r="B370" s="10"/>
      <c r="C370" s="14">
        <f t="shared" si="26"/>
        <v>-3889608.8952367487</v>
      </c>
      <c r="D370" s="14">
        <f t="shared" si="23"/>
        <v>-23175.586334118965</v>
      </c>
      <c r="E370" s="14">
        <v>61301</v>
      </c>
      <c r="F370" s="1">
        <f t="shared" si="24"/>
        <v>84476.586334118969</v>
      </c>
      <c r="G370" s="1">
        <f t="shared" si="25"/>
        <v>-23175.586334118965</v>
      </c>
    </row>
    <row r="371" spans="1:7" x14ac:dyDescent="0.25">
      <c r="A371" s="3">
        <v>55828</v>
      </c>
      <c r="B371" s="10"/>
      <c r="C371" s="14">
        <f t="shared" si="26"/>
        <v>-3974085.4815708678</v>
      </c>
      <c r="D371" s="14">
        <f t="shared" si="23"/>
        <v>-23678.925994359757</v>
      </c>
      <c r="E371" s="14">
        <v>61301</v>
      </c>
      <c r="F371" s="1">
        <f t="shared" si="24"/>
        <v>84979.925994359757</v>
      </c>
      <c r="G371" s="1">
        <f t="shared" si="25"/>
        <v>-23678.925994359757</v>
      </c>
    </row>
    <row r="372" spans="1:7" x14ac:dyDescent="0.25">
      <c r="A372" s="3">
        <v>55858</v>
      </c>
      <c r="B372" s="10"/>
      <c r="C372" s="14">
        <f t="shared" si="26"/>
        <v>-4059065.4075652277</v>
      </c>
      <c r="D372" s="14">
        <f t="shared" si="23"/>
        <v>-24185.264720076153</v>
      </c>
      <c r="E372" s="14">
        <v>61301</v>
      </c>
      <c r="F372" s="1">
        <f t="shared" si="24"/>
        <v>85486.264720076157</v>
      </c>
      <c r="G372" s="1">
        <f t="shared" si="25"/>
        <v>-24185.264720076153</v>
      </c>
    </row>
    <row r="373" spans="1:7" x14ac:dyDescent="0.25">
      <c r="A373" s="3">
        <v>55889</v>
      </c>
      <c r="B373" s="10"/>
      <c r="C373" s="14">
        <f t="shared" si="26"/>
        <v>-4144551.6722853039</v>
      </c>
      <c r="D373" s="14">
        <f t="shared" si="23"/>
        <v>-24694.62038069994</v>
      </c>
      <c r="E373" s="14">
        <v>61301</v>
      </c>
      <c r="F373" s="1">
        <f t="shared" si="24"/>
        <v>85995.62038069994</v>
      </c>
      <c r="G373" s="1">
        <f t="shared" si="25"/>
        <v>-24694.62038069994</v>
      </c>
    </row>
    <row r="374" spans="1:7" x14ac:dyDescent="0.25">
      <c r="A374" s="3">
        <v>55920</v>
      </c>
      <c r="B374" s="10"/>
      <c r="C374" s="14">
        <f t="shared" si="26"/>
        <v>-4230547.292666004</v>
      </c>
      <c r="D374" s="14">
        <f t="shared" si="23"/>
        <v>-25207.01095213494</v>
      </c>
      <c r="E374" s="14">
        <v>61301</v>
      </c>
      <c r="F374" s="1">
        <f t="shared" si="24"/>
        <v>86508.010952134937</v>
      </c>
      <c r="G374" s="1">
        <f t="shared" si="25"/>
        <v>-25207.01095213494</v>
      </c>
    </row>
    <row r="375" spans="1:7" x14ac:dyDescent="0.25">
      <c r="A375" s="3">
        <v>55948</v>
      </c>
      <c r="B375" s="10"/>
      <c r="C375" s="14">
        <f t="shared" si="26"/>
        <v>-4317055.3036181387</v>
      </c>
      <c r="D375" s="14">
        <f t="shared" si="23"/>
        <v>-25722.454517391412</v>
      </c>
      <c r="E375" s="14">
        <v>61301</v>
      </c>
      <c r="F375" s="1">
        <f t="shared" si="24"/>
        <v>87023.454517391408</v>
      </c>
      <c r="G375" s="1">
        <f t="shared" si="25"/>
        <v>-25722.454517391412</v>
      </c>
    </row>
    <row r="376" spans="1:7" x14ac:dyDescent="0.25">
      <c r="A376" s="3">
        <v>55979</v>
      </c>
      <c r="B376" s="10"/>
      <c r="C376" s="14">
        <f t="shared" si="26"/>
        <v>-4404078.7581355302</v>
      </c>
      <c r="D376" s="14">
        <f t="shared" si="23"/>
        <v>-26240.969267224205</v>
      </c>
      <c r="E376" s="14">
        <v>61301</v>
      </c>
      <c r="F376" s="1">
        <f t="shared" si="24"/>
        <v>87541.969267224209</v>
      </c>
      <c r="G376" s="1">
        <f t="shared" si="25"/>
        <v>-26240.969267224205</v>
      </c>
    </row>
    <row r="377" spans="1:7" x14ac:dyDescent="0.25">
      <c r="A377" s="3">
        <v>56009</v>
      </c>
      <c r="B377" s="10"/>
      <c r="C377" s="14">
        <f t="shared" si="26"/>
        <v>-4491620.7274027541</v>
      </c>
      <c r="D377" s="14">
        <f t="shared" si="23"/>
        <v>-26762.573500774746</v>
      </c>
      <c r="E377" s="14">
        <v>61301</v>
      </c>
      <c r="F377" s="1">
        <f t="shared" si="24"/>
        <v>88063.573500774743</v>
      </c>
      <c r="G377" s="1">
        <f t="shared" si="25"/>
        <v>-26762.573500774746</v>
      </c>
    </row>
    <row r="378" spans="1:7" x14ac:dyDescent="0.25">
      <c r="A378" s="3">
        <v>56040</v>
      </c>
      <c r="B378" s="10"/>
      <c r="C378" s="14">
        <f t="shared" si="26"/>
        <v>-4579684.3009035289</v>
      </c>
      <c r="D378" s="14">
        <f t="shared" si="23"/>
        <v>-27287.285626216864</v>
      </c>
      <c r="E378" s="14">
        <v>61301</v>
      </c>
      <c r="F378" s="1">
        <f t="shared" si="24"/>
        <v>88588.285626216864</v>
      </c>
      <c r="G378" s="1">
        <f t="shared" si="25"/>
        <v>-27287.285626216864</v>
      </c>
    </row>
    <row r="379" spans="1:7" x14ac:dyDescent="0.25">
      <c r="A379" s="3">
        <v>56070</v>
      </c>
      <c r="B379" s="10"/>
      <c r="C379" s="14">
        <f t="shared" si="26"/>
        <v>-4668272.5865297457</v>
      </c>
      <c r="D379" s="14">
        <f t="shared" si="23"/>
        <v>-27815.124161406406</v>
      </c>
      <c r="E379" s="14">
        <v>61301</v>
      </c>
      <c r="F379" s="1">
        <f t="shared" si="24"/>
        <v>89116.124161406406</v>
      </c>
      <c r="G379" s="1">
        <f t="shared" si="25"/>
        <v>-27815.124161406406</v>
      </c>
    </row>
    <row r="380" spans="1:7" x14ac:dyDescent="0.25">
      <c r="A380" s="3">
        <v>56101</v>
      </c>
      <c r="B380" s="10"/>
      <c r="C380" s="14">
        <f t="shared" si="26"/>
        <v>-4757388.7106911521</v>
      </c>
      <c r="D380" s="14">
        <f t="shared" si="23"/>
        <v>-28346.107734534784</v>
      </c>
      <c r="E380" s="14">
        <v>61301</v>
      </c>
      <c r="F380" s="1">
        <f t="shared" si="24"/>
        <v>89647.107734534788</v>
      </c>
      <c r="G380" s="1">
        <f t="shared" si="25"/>
        <v>-28346.107734534784</v>
      </c>
    </row>
    <row r="381" spans="1:7" x14ac:dyDescent="0.25">
      <c r="A381" s="3">
        <v>56132</v>
      </c>
      <c r="B381" s="10"/>
      <c r="C381" s="14">
        <f t="shared" si="26"/>
        <v>-4847035.818425687</v>
      </c>
      <c r="D381" s="14">
        <f t="shared" si="23"/>
        <v>-28880.255084786389</v>
      </c>
      <c r="E381" s="14">
        <v>61301</v>
      </c>
      <c r="F381" s="1">
        <f t="shared" si="24"/>
        <v>90181.255084786389</v>
      </c>
      <c r="G381" s="1">
        <f t="shared" si="25"/>
        <v>-28880.255084786389</v>
      </c>
    </row>
    <row r="382" spans="1:7" x14ac:dyDescent="0.25">
      <c r="A382" s="3">
        <v>56162</v>
      </c>
      <c r="B382" s="10"/>
      <c r="C382" s="14">
        <f t="shared" si="26"/>
        <v>-4937217.0735104736</v>
      </c>
      <c r="D382" s="14">
        <f t="shared" si="23"/>
        <v>-29417.585062999908</v>
      </c>
      <c r="E382" s="14">
        <v>61301</v>
      </c>
      <c r="F382" s="1">
        <f t="shared" si="24"/>
        <v>90718.585062999904</v>
      </c>
      <c r="G382" s="1">
        <f t="shared" si="25"/>
        <v>-29417.585062999908</v>
      </c>
    </row>
    <row r="383" spans="1:7" x14ac:dyDescent="0.25">
      <c r="A383" s="3">
        <v>56193</v>
      </c>
      <c r="B383" s="10"/>
      <c r="C383" s="14">
        <f t="shared" si="26"/>
        <v>-5027935.6585734738</v>
      </c>
      <c r="D383" s="14">
        <f t="shared" si="23"/>
        <v>-29958.116632333618</v>
      </c>
      <c r="E383" s="14">
        <v>61301</v>
      </c>
      <c r="F383" s="1">
        <f t="shared" si="24"/>
        <v>91259.116632333622</v>
      </c>
      <c r="G383" s="1">
        <f t="shared" si="25"/>
        <v>-29958.116632333618</v>
      </c>
    </row>
    <row r="384" spans="1:7" x14ac:dyDescent="0.25">
      <c r="A384" s="3">
        <v>56223</v>
      </c>
      <c r="B384" s="10"/>
      <c r="C384" s="14">
        <f t="shared" si="26"/>
        <v>-5119194.7752058078</v>
      </c>
      <c r="D384" s="14">
        <f t="shared" si="23"/>
        <v>-30501.868868934605</v>
      </c>
      <c r="E384" s="14">
        <v>61301</v>
      </c>
      <c r="F384" s="1">
        <f t="shared" si="24"/>
        <v>91802.868868934602</v>
      </c>
      <c r="G384" s="1">
        <f t="shared" si="25"/>
        <v>-30501.868868934605</v>
      </c>
    </row>
    <row r="385" spans="1:7" x14ac:dyDescent="0.25">
      <c r="A385" s="3">
        <v>56254</v>
      </c>
      <c r="B385" s="10"/>
      <c r="C385" s="14">
        <f t="shared" si="26"/>
        <v>-5210997.6440747427</v>
      </c>
      <c r="D385" s="14">
        <f t="shared" si="23"/>
        <v>-31048.860962612012</v>
      </c>
      <c r="E385" s="14">
        <v>61301</v>
      </c>
      <c r="F385" s="1">
        <f t="shared" si="24"/>
        <v>92349.860962612016</v>
      </c>
      <c r="G385" s="1">
        <f t="shared" si="25"/>
        <v>-31048.860962612012</v>
      </c>
    </row>
    <row r="386" spans="1:7" x14ac:dyDescent="0.25">
      <c r="A386" s="3">
        <v>56285</v>
      </c>
      <c r="B386" s="10"/>
      <c r="C386" s="14">
        <f t="shared" si="26"/>
        <v>-5303347.5050373543</v>
      </c>
      <c r="D386" s="14">
        <f t="shared" si="23"/>
        <v>-31599.112217514237</v>
      </c>
      <c r="E386" s="14">
        <v>61301</v>
      </c>
      <c r="F386" s="1">
        <f t="shared" si="24"/>
        <v>92900.112217514237</v>
      </c>
      <c r="G386" s="1">
        <f t="shared" si="25"/>
        <v>-31599.112217514237</v>
      </c>
    </row>
    <row r="387" spans="1:7" x14ac:dyDescent="0.25">
      <c r="A387" s="3">
        <v>56313</v>
      </c>
      <c r="B387" s="10"/>
      <c r="C387" s="14">
        <f t="shared" si="26"/>
        <v>-5396247.6172548681</v>
      </c>
      <c r="D387" s="14">
        <f t="shared" si="23"/>
        <v>-32152.642052810261</v>
      </c>
      <c r="E387" s="14">
        <v>61301</v>
      </c>
      <c r="F387" s="1">
        <f t="shared" si="24"/>
        <v>93453.642052810261</v>
      </c>
      <c r="G387" s="1">
        <f t="shared" si="25"/>
        <v>-32152.642052810261</v>
      </c>
    </row>
    <row r="388" spans="1:7" x14ac:dyDescent="0.25">
      <c r="A388" s="3">
        <v>56344</v>
      </c>
      <c r="B388" s="10"/>
      <c r="C388" s="14">
        <f t="shared" si="26"/>
        <v>-5489701.2593076788</v>
      </c>
      <c r="D388" s="14">
        <f t="shared" si="23"/>
        <v>-32709.470003374925</v>
      </c>
      <c r="E388" s="14">
        <v>61301</v>
      </c>
      <c r="F388" s="1">
        <f t="shared" si="24"/>
        <v>94010.470003374925</v>
      </c>
      <c r="G388" s="1">
        <f t="shared" si="25"/>
        <v>-32709.470003374925</v>
      </c>
    </row>
    <row r="389" spans="1:7" x14ac:dyDescent="0.25">
      <c r="A389" s="3">
        <v>56374</v>
      </c>
      <c r="B389" s="10"/>
      <c r="C389" s="14">
        <f t="shared" si="26"/>
        <v>-5583711.7293110536</v>
      </c>
      <c r="D389" s="14">
        <f t="shared" si="23"/>
        <v>-33269.615720478367</v>
      </c>
      <c r="E389" s="14">
        <v>61301</v>
      </c>
      <c r="F389" s="1">
        <f t="shared" si="24"/>
        <v>94570.615720478367</v>
      </c>
      <c r="G389" s="1">
        <f t="shared" si="25"/>
        <v>-33269.615720478367</v>
      </c>
    </row>
    <row r="390" spans="1:7" x14ac:dyDescent="0.25">
      <c r="A390" s="3">
        <v>56405</v>
      </c>
      <c r="B390" s="10"/>
      <c r="C390" s="14">
        <f t="shared" si="26"/>
        <v>-5678282.3450315325</v>
      </c>
      <c r="D390" s="14">
        <f t="shared" si="23"/>
        <v>-33833.098972479551</v>
      </c>
      <c r="E390" s="14">
        <v>61301</v>
      </c>
      <c r="F390" s="1">
        <f t="shared" si="24"/>
        <v>95134.098972479551</v>
      </c>
      <c r="G390" s="1">
        <f t="shared" si="25"/>
        <v>-33833.098972479551</v>
      </c>
    </row>
    <row r="391" spans="1:7" x14ac:dyDescent="0.25">
      <c r="A391" s="3">
        <v>56435</v>
      </c>
      <c r="B391" s="10"/>
      <c r="C391" s="14">
        <f t="shared" si="26"/>
        <v>-5773416.4440040123</v>
      </c>
      <c r="D391" s="14">
        <f t="shared" si="23"/>
        <v>-34399.939645523911</v>
      </c>
      <c r="E391" s="14">
        <v>61301</v>
      </c>
      <c r="F391" s="1">
        <f t="shared" si="24"/>
        <v>95700.939645523904</v>
      </c>
      <c r="G391" s="1">
        <f t="shared" si="25"/>
        <v>-34399.939645523911</v>
      </c>
    </row>
    <row r="392" spans="1:7" x14ac:dyDescent="0.25">
      <c r="A392" s="3">
        <v>56466</v>
      </c>
      <c r="B392" s="10"/>
      <c r="C392" s="14">
        <f t="shared" si="26"/>
        <v>-5869117.3836495364</v>
      </c>
      <c r="D392" s="14">
        <f t="shared" ref="D392:D455" si="27">($C$1%*C392)/12</f>
        <v>-34970.15774424516</v>
      </c>
      <c r="E392" s="14">
        <v>61301</v>
      </c>
      <c r="F392" s="1">
        <f t="shared" si="24"/>
        <v>96271.157744245167</v>
      </c>
      <c r="G392" s="1">
        <f t="shared" si="25"/>
        <v>-34970.15774424516</v>
      </c>
    </row>
    <row r="393" spans="1:7" x14ac:dyDescent="0.25">
      <c r="A393" s="3">
        <v>56497</v>
      </c>
      <c r="B393" s="10"/>
      <c r="C393" s="14">
        <f t="shared" si="26"/>
        <v>-5965388.541393782</v>
      </c>
      <c r="D393" s="14">
        <f t="shared" si="27"/>
        <v>-35543.773392471288</v>
      </c>
      <c r="E393" s="14">
        <v>61301</v>
      </c>
      <c r="F393" s="1">
        <f t="shared" si="24"/>
        <v>96844.773392471281</v>
      </c>
      <c r="G393" s="1">
        <f t="shared" si="25"/>
        <v>-35543.773392471288</v>
      </c>
    </row>
    <row r="394" spans="1:7" x14ac:dyDescent="0.25">
      <c r="A394" s="3">
        <v>56527</v>
      </c>
      <c r="B394" s="10"/>
      <c r="C394" s="14">
        <f t="shared" si="26"/>
        <v>-6062233.3147862535</v>
      </c>
      <c r="D394" s="14">
        <f t="shared" si="27"/>
        <v>-36120.806833934766</v>
      </c>
      <c r="E394" s="14">
        <v>61301</v>
      </c>
      <c r="F394" s="1">
        <f t="shared" si="24"/>
        <v>97421.806833934766</v>
      </c>
      <c r="G394" s="1">
        <f t="shared" si="25"/>
        <v>-36120.806833934766</v>
      </c>
    </row>
    <row r="395" spans="1:7" x14ac:dyDescent="0.25">
      <c r="A395" s="3">
        <v>56558</v>
      </c>
      <c r="B395" s="10"/>
      <c r="C395" s="14">
        <f t="shared" si="26"/>
        <v>-6159655.1216201885</v>
      </c>
      <c r="D395" s="14">
        <f t="shared" si="27"/>
        <v>-36701.278432986961</v>
      </c>
      <c r="E395" s="14">
        <v>61301</v>
      </c>
      <c r="F395" s="1">
        <f t="shared" si="24"/>
        <v>98002.278432986961</v>
      </c>
      <c r="G395" s="1">
        <f t="shared" si="25"/>
        <v>-36701.278432986961</v>
      </c>
    </row>
    <row r="396" spans="1:7" x14ac:dyDescent="0.25">
      <c r="A396" s="3">
        <v>56588</v>
      </c>
      <c r="B396" s="10"/>
      <c r="C396" s="14">
        <f t="shared" si="26"/>
        <v>-6257657.4000531752</v>
      </c>
      <c r="D396" s="14">
        <f t="shared" si="27"/>
        <v>-37285.208675316841</v>
      </c>
      <c r="E396" s="14">
        <v>61301</v>
      </c>
      <c r="F396" s="1">
        <f t="shared" si="24"/>
        <v>98586.208675316841</v>
      </c>
      <c r="G396" s="1">
        <f t="shared" si="25"/>
        <v>-37285.208675316841</v>
      </c>
    </row>
    <row r="397" spans="1:7" x14ac:dyDescent="0.25">
      <c r="A397" s="3">
        <v>56619</v>
      </c>
      <c r="B397" s="10"/>
      <c r="C397" s="14">
        <f t="shared" si="26"/>
        <v>-6356243.6087284917</v>
      </c>
      <c r="D397" s="14">
        <f t="shared" si="27"/>
        <v>-37872.618168673936</v>
      </c>
      <c r="E397" s="14">
        <v>61301</v>
      </c>
      <c r="F397" s="1">
        <f t="shared" si="24"/>
        <v>99173.618168673944</v>
      </c>
      <c r="G397" s="1">
        <f t="shared" si="25"/>
        <v>-37872.618168673936</v>
      </c>
    </row>
    <row r="398" spans="1:7" x14ac:dyDescent="0.25">
      <c r="A398" s="3">
        <v>56650</v>
      </c>
      <c r="B398" s="10"/>
      <c r="C398" s="14">
        <f t="shared" si="26"/>
        <v>-6455417.2268971652</v>
      </c>
      <c r="D398" s="14">
        <f t="shared" si="27"/>
        <v>-38463.527643595611</v>
      </c>
      <c r="E398" s="14">
        <v>61301</v>
      </c>
      <c r="F398" s="1">
        <f t="shared" si="24"/>
        <v>99764.527643595618</v>
      </c>
      <c r="G398" s="1">
        <f t="shared" si="25"/>
        <v>-38463.527643595611</v>
      </c>
    </row>
    <row r="399" spans="1:7" x14ac:dyDescent="0.25">
      <c r="A399" s="3">
        <v>56678</v>
      </c>
      <c r="B399" s="10"/>
      <c r="C399" s="14">
        <f t="shared" si="26"/>
        <v>-6555181.754540761</v>
      </c>
      <c r="D399" s="14">
        <f t="shared" si="27"/>
        <v>-39057.957954138707</v>
      </c>
      <c r="E399" s="14">
        <v>61301</v>
      </c>
      <c r="F399" s="1">
        <f t="shared" si="24"/>
        <v>100358.95795413871</v>
      </c>
      <c r="G399" s="1">
        <f t="shared" si="25"/>
        <v>-39057.957954138707</v>
      </c>
    </row>
    <row r="400" spans="1:7" x14ac:dyDescent="0.25">
      <c r="A400" s="3">
        <v>56709</v>
      </c>
      <c r="B400" s="10"/>
      <c r="C400" s="14">
        <f t="shared" si="26"/>
        <v>-6655540.7124948995</v>
      </c>
      <c r="D400" s="14">
        <f t="shared" si="27"/>
        <v>-39655.930078615449</v>
      </c>
      <c r="E400" s="14">
        <v>61301</v>
      </c>
      <c r="F400" s="1">
        <f t="shared" si="24"/>
        <v>100956.93007861545</v>
      </c>
      <c r="G400" s="1">
        <f t="shared" si="25"/>
        <v>-39655.930078615449</v>
      </c>
    </row>
    <row r="401" spans="1:7" x14ac:dyDescent="0.25">
      <c r="A401" s="3">
        <v>56739</v>
      </c>
      <c r="B401" s="10"/>
      <c r="C401" s="14">
        <f t="shared" si="26"/>
        <v>-6756497.642573515</v>
      </c>
      <c r="D401" s="14">
        <f t="shared" si="27"/>
        <v>-40257.465120333865</v>
      </c>
      <c r="E401" s="14">
        <v>61301</v>
      </c>
      <c r="F401" s="1">
        <f t="shared" si="24"/>
        <v>101558.46512033386</v>
      </c>
      <c r="G401" s="1">
        <f t="shared" si="25"/>
        <v>-40257.465120333865</v>
      </c>
    </row>
    <row r="402" spans="1:7" x14ac:dyDescent="0.25">
      <c r="A402" s="3">
        <v>56770</v>
      </c>
      <c r="B402" s="10"/>
      <c r="C402" s="14">
        <f t="shared" si="26"/>
        <v>-6858056.1076938491</v>
      </c>
      <c r="D402" s="14">
        <f t="shared" si="27"/>
        <v>-40862.584308342521</v>
      </c>
      <c r="E402" s="14">
        <v>61301</v>
      </c>
      <c r="F402" s="1">
        <f t="shared" si="24"/>
        <v>102163.58430834251</v>
      </c>
      <c r="G402" s="1">
        <f t="shared" si="25"/>
        <v>-40862.584308342521</v>
      </c>
    </row>
    <row r="403" spans="1:7" x14ac:dyDescent="0.25">
      <c r="A403" s="3">
        <v>56800</v>
      </c>
      <c r="B403" s="10"/>
      <c r="C403" s="14">
        <f t="shared" si="26"/>
        <v>-6960219.6920021912</v>
      </c>
      <c r="D403" s="14">
        <f t="shared" si="27"/>
        <v>-41471.308998179731</v>
      </c>
      <c r="E403" s="14">
        <v>61301</v>
      </c>
      <c r="F403" s="1">
        <f t="shared" si="24"/>
        <v>102772.30899817974</v>
      </c>
      <c r="G403" s="1">
        <f t="shared" si="25"/>
        <v>-41471.308998179731</v>
      </c>
    </row>
    <row r="404" spans="1:7" x14ac:dyDescent="0.25">
      <c r="A404" s="3">
        <v>56831</v>
      </c>
      <c r="B404" s="10"/>
      <c r="C404" s="14">
        <f t="shared" si="26"/>
        <v>-7062992.0010003708</v>
      </c>
      <c r="D404" s="14">
        <f t="shared" si="27"/>
        <v>-42083.660672627215</v>
      </c>
      <c r="E404" s="14">
        <v>61301</v>
      </c>
      <c r="F404" s="1">
        <f t="shared" si="24"/>
        <v>103384.66067262721</v>
      </c>
      <c r="G404" s="1">
        <f t="shared" si="25"/>
        <v>-42083.660672627215</v>
      </c>
    </row>
    <row r="405" spans="1:7" x14ac:dyDescent="0.25">
      <c r="A405" s="3">
        <v>56862</v>
      </c>
      <c r="B405" s="10"/>
      <c r="C405" s="14">
        <f t="shared" si="26"/>
        <v>-7166376.6616729982</v>
      </c>
      <c r="D405" s="14">
        <f t="shared" si="27"/>
        <v>-42699.66094246829</v>
      </c>
      <c r="E405" s="14">
        <v>61301</v>
      </c>
      <c r="F405" s="1">
        <f t="shared" si="24"/>
        <v>104000.6609424683</v>
      </c>
      <c r="G405" s="1">
        <f t="shared" si="25"/>
        <v>-42699.66094246829</v>
      </c>
    </row>
    <row r="406" spans="1:7" x14ac:dyDescent="0.25">
      <c r="A406" s="3">
        <v>56892</v>
      </c>
      <c r="B406" s="10"/>
      <c r="C406" s="14">
        <f t="shared" si="26"/>
        <v>-7270377.3226154661</v>
      </c>
      <c r="D406" s="14">
        <f t="shared" si="27"/>
        <v>-43319.331547250491</v>
      </c>
      <c r="E406" s="14">
        <v>61301</v>
      </c>
      <c r="F406" s="1">
        <f t="shared" si="24"/>
        <v>104620.33154725049</v>
      </c>
      <c r="G406" s="1">
        <f t="shared" si="25"/>
        <v>-43319.331547250491</v>
      </c>
    </row>
    <row r="407" spans="1:7" x14ac:dyDescent="0.25">
      <c r="A407" s="3">
        <v>56923</v>
      </c>
      <c r="B407" s="10"/>
      <c r="C407" s="14">
        <f t="shared" si="26"/>
        <v>-7374997.6541627161</v>
      </c>
      <c r="D407" s="14">
        <f t="shared" si="27"/>
        <v>-43942.694356052853</v>
      </c>
      <c r="E407" s="14">
        <v>61301</v>
      </c>
      <c r="F407" s="1">
        <f t="shared" si="24"/>
        <v>105243.69435605285</v>
      </c>
      <c r="G407" s="1">
        <f t="shared" si="25"/>
        <v>-43942.694356052853</v>
      </c>
    </row>
    <row r="408" spans="1:7" x14ac:dyDescent="0.25">
      <c r="A408" s="3">
        <v>56953</v>
      </c>
      <c r="B408" s="10"/>
      <c r="C408" s="14">
        <f t="shared" si="26"/>
        <v>-7480241.3485187693</v>
      </c>
      <c r="D408" s="14">
        <f t="shared" si="27"/>
        <v>-44569.771368257672</v>
      </c>
      <c r="E408" s="14">
        <v>61301</v>
      </c>
      <c r="F408" s="1">
        <f t="shared" si="24"/>
        <v>105870.77136825767</v>
      </c>
      <c r="G408" s="1">
        <f t="shared" si="25"/>
        <v>-44569.771368257672</v>
      </c>
    </row>
    <row r="409" spans="1:7" x14ac:dyDescent="0.25">
      <c r="A409" s="3">
        <v>56984</v>
      </c>
      <c r="B409" s="10"/>
      <c r="C409" s="14">
        <f t="shared" si="26"/>
        <v>-7586112.119887027</v>
      </c>
      <c r="D409" s="14">
        <f t="shared" si="27"/>
        <v>-45200.584714326869</v>
      </c>
      <c r="E409" s="14">
        <v>61301</v>
      </c>
      <c r="F409" s="1">
        <f t="shared" si="24"/>
        <v>106501.58471432686</v>
      </c>
      <c r="G409" s="1">
        <f t="shared" si="25"/>
        <v>-45200.584714326869</v>
      </c>
    </row>
    <row r="410" spans="1:7" x14ac:dyDescent="0.25">
      <c r="A410" s="3">
        <v>57015</v>
      </c>
      <c r="B410" s="10"/>
      <c r="C410" s="14">
        <f t="shared" si="26"/>
        <v>-7692613.704601354</v>
      </c>
      <c r="D410" s="14">
        <f t="shared" si="27"/>
        <v>-45835.156656583073</v>
      </c>
      <c r="E410" s="14">
        <v>61301</v>
      </c>
      <c r="F410" s="1">
        <f t="shared" si="24"/>
        <v>107136.15665658307</v>
      </c>
      <c r="G410" s="1">
        <f t="shared" si="25"/>
        <v>-45835.156656583073</v>
      </c>
    </row>
    <row r="411" spans="1:7" x14ac:dyDescent="0.25">
      <c r="A411" s="3">
        <v>57044</v>
      </c>
      <c r="B411" s="10"/>
      <c r="C411" s="14">
        <f t="shared" si="26"/>
        <v>-7799749.8612579368</v>
      </c>
      <c r="D411" s="14">
        <f t="shared" si="27"/>
        <v>-46473.509589995207</v>
      </c>
      <c r="E411" s="14">
        <v>61301</v>
      </c>
      <c r="F411" s="1">
        <f t="shared" si="24"/>
        <v>107774.5095899952</v>
      </c>
      <c r="G411" s="1">
        <f t="shared" si="25"/>
        <v>-46473.509589995207</v>
      </c>
    </row>
    <row r="412" spans="1:7" x14ac:dyDescent="0.25">
      <c r="A412" s="3">
        <v>57075</v>
      </c>
      <c r="B412" s="10"/>
      <c r="C412" s="14">
        <f t="shared" si="26"/>
        <v>-7907524.3708479321</v>
      </c>
      <c r="D412" s="14">
        <f t="shared" si="27"/>
        <v>-47115.666042968929</v>
      </c>
      <c r="E412" s="14">
        <v>61301</v>
      </c>
      <c r="F412" s="1">
        <f t="shared" si="24"/>
        <v>108416.66604296892</v>
      </c>
      <c r="G412" s="1">
        <f t="shared" si="25"/>
        <v>-47115.666042968929</v>
      </c>
    </row>
    <row r="413" spans="1:7" x14ac:dyDescent="0.25">
      <c r="A413" s="3">
        <v>57105</v>
      </c>
      <c r="B413" s="10"/>
      <c r="C413" s="14">
        <f t="shared" si="26"/>
        <v>-8015941.0368909007</v>
      </c>
      <c r="D413" s="14">
        <f t="shared" si="27"/>
        <v>-47761.648678141624</v>
      </c>
      <c r="E413" s="14">
        <v>61301</v>
      </c>
      <c r="F413" s="1">
        <f t="shared" si="24"/>
        <v>109062.64867814162</v>
      </c>
      <c r="G413" s="1">
        <f t="shared" si="25"/>
        <v>-47761.648678141624</v>
      </c>
    </row>
    <row r="414" spans="1:7" x14ac:dyDescent="0.25">
      <c r="A414" s="3">
        <v>57136</v>
      </c>
      <c r="B414" s="10"/>
      <c r="C414" s="14">
        <f t="shared" si="26"/>
        <v>-8125003.6855690423</v>
      </c>
      <c r="D414" s="14">
        <f t="shared" si="27"/>
        <v>-48411.48029318222</v>
      </c>
      <c r="E414" s="14">
        <v>61301</v>
      </c>
      <c r="F414" s="1">
        <f t="shared" si="24"/>
        <v>109712.48029318222</v>
      </c>
      <c r="G414" s="1">
        <f t="shared" si="25"/>
        <v>-48411.48029318222</v>
      </c>
    </row>
    <row r="415" spans="1:7" x14ac:dyDescent="0.25">
      <c r="A415" s="3">
        <v>57166</v>
      </c>
      <c r="B415" s="10"/>
      <c r="C415" s="14">
        <f t="shared" si="26"/>
        <v>-8234716.165862225</v>
      </c>
      <c r="D415" s="14">
        <f t="shared" si="27"/>
        <v>-49065.183821595761</v>
      </c>
      <c r="E415" s="14">
        <v>61301</v>
      </c>
      <c r="F415" s="1">
        <f t="shared" si="24"/>
        <v>110366.18382159577</v>
      </c>
      <c r="G415" s="1">
        <f t="shared" si="25"/>
        <v>-49065.183821595761</v>
      </c>
    </row>
    <row r="416" spans="1:7" x14ac:dyDescent="0.25">
      <c r="A416" s="3">
        <v>57197</v>
      </c>
      <c r="B416" s="10"/>
      <c r="C416" s="14">
        <f t="shared" si="26"/>
        <v>-8345082.3496838212</v>
      </c>
      <c r="D416" s="14">
        <f t="shared" si="27"/>
        <v>-49722.782333532778</v>
      </c>
      <c r="E416" s="14">
        <v>61301</v>
      </c>
      <c r="F416" s="1">
        <f t="shared" si="24"/>
        <v>111023.78233353278</v>
      </c>
      <c r="G416" s="1">
        <f t="shared" si="25"/>
        <v>-49722.782333532778</v>
      </c>
    </row>
    <row r="417" spans="1:7" x14ac:dyDescent="0.25">
      <c r="A417" s="3">
        <v>57228</v>
      </c>
      <c r="B417" s="10"/>
      <c r="C417" s="14">
        <f t="shared" si="26"/>
        <v>-8456106.1320173535</v>
      </c>
      <c r="D417" s="14">
        <f t="shared" si="27"/>
        <v>-50384.299036603399</v>
      </c>
      <c r="E417" s="14">
        <v>61301</v>
      </c>
      <c r="F417" s="1">
        <f t="shared" si="24"/>
        <v>111685.29903660339</v>
      </c>
      <c r="G417" s="1">
        <f t="shared" si="25"/>
        <v>-50384.299036603399</v>
      </c>
    </row>
    <row r="418" spans="1:7" x14ac:dyDescent="0.25">
      <c r="A418" s="3">
        <v>57258</v>
      </c>
      <c r="B418" s="10"/>
      <c r="C418" s="14">
        <f t="shared" si="26"/>
        <v>-8567791.431053957</v>
      </c>
      <c r="D418" s="14">
        <f t="shared" si="27"/>
        <v>-51049.757276696502</v>
      </c>
      <c r="E418" s="14">
        <v>61301</v>
      </c>
      <c r="F418" s="1">
        <f t="shared" si="24"/>
        <v>112350.7572766965</v>
      </c>
      <c r="G418" s="1">
        <f t="shared" si="25"/>
        <v>-51049.757276696502</v>
      </c>
    </row>
    <row r="419" spans="1:7" x14ac:dyDescent="0.25">
      <c r="A419" s="3">
        <v>57289</v>
      </c>
      <c r="B419" s="10"/>
      <c r="C419" s="14">
        <f t="shared" si="26"/>
        <v>-8680142.1883306541</v>
      </c>
      <c r="D419" s="14">
        <f t="shared" si="27"/>
        <v>-51719.180538803485</v>
      </c>
      <c r="E419" s="14">
        <v>61301</v>
      </c>
      <c r="F419" s="1">
        <f t="shared" si="24"/>
        <v>113020.18053880348</v>
      </c>
      <c r="G419" s="1">
        <f t="shared" si="25"/>
        <v>-51719.180538803485</v>
      </c>
    </row>
    <row r="420" spans="1:7" x14ac:dyDescent="0.25">
      <c r="A420" s="3">
        <v>57319</v>
      </c>
      <c r="B420" s="10"/>
      <c r="C420" s="14">
        <f t="shared" si="26"/>
        <v>-8793162.3688694574</v>
      </c>
      <c r="D420" s="14">
        <f t="shared" si="27"/>
        <v>-52392.592447847186</v>
      </c>
      <c r="E420" s="14">
        <v>61301</v>
      </c>
      <c r="F420" s="1">
        <f t="shared" si="24"/>
        <v>113693.59244784719</v>
      </c>
      <c r="G420" s="1">
        <f t="shared" si="25"/>
        <v>-52392.592447847186</v>
      </c>
    </row>
    <row r="421" spans="1:7" x14ac:dyDescent="0.25">
      <c r="A421" s="3">
        <v>57350</v>
      </c>
      <c r="B421" s="10"/>
      <c r="C421" s="14">
        <f t="shared" si="26"/>
        <v>-8906855.9613173045</v>
      </c>
      <c r="D421" s="14">
        <f t="shared" si="27"/>
        <v>-53070.016769515612</v>
      </c>
      <c r="E421" s="14">
        <v>61301</v>
      </c>
      <c r="F421" s="1">
        <f t="shared" si="24"/>
        <v>114371.01676951561</v>
      </c>
      <c r="G421" s="1">
        <f t="shared" si="25"/>
        <v>-53070.016769515612</v>
      </c>
    </row>
    <row r="422" spans="1:7" x14ac:dyDescent="0.25">
      <c r="A422" s="3">
        <v>57381</v>
      </c>
      <c r="B422" s="10"/>
      <c r="C422" s="14">
        <f t="shared" si="26"/>
        <v>-9021226.9780868199</v>
      </c>
      <c r="D422" s="14">
        <f t="shared" si="27"/>
        <v>-53751.477411100641</v>
      </c>
      <c r="E422" s="14">
        <v>61301</v>
      </c>
      <c r="F422" s="1">
        <f t="shared" si="24"/>
        <v>115052.47741110064</v>
      </c>
      <c r="G422" s="1">
        <f t="shared" si="25"/>
        <v>-53751.477411100641</v>
      </c>
    </row>
    <row r="423" spans="1:7" x14ac:dyDescent="0.25">
      <c r="A423" s="3">
        <v>57409</v>
      </c>
      <c r="B423" s="10"/>
      <c r="C423" s="14">
        <f t="shared" si="26"/>
        <v>-9136279.4554979205</v>
      </c>
      <c r="D423" s="14">
        <f t="shared" si="27"/>
        <v>-54436.998422341778</v>
      </c>
      <c r="E423" s="14">
        <v>61301</v>
      </c>
      <c r="F423" s="1">
        <f t="shared" si="24"/>
        <v>115737.99842234177</v>
      </c>
      <c r="G423" s="1">
        <f t="shared" si="25"/>
        <v>-54436.998422341778</v>
      </c>
    </row>
    <row r="424" spans="1:7" x14ac:dyDescent="0.25">
      <c r="A424" s="3">
        <v>57440</v>
      </c>
      <c r="B424" s="10"/>
      <c r="C424" s="14">
        <f t="shared" si="26"/>
        <v>-9252017.4539202619</v>
      </c>
      <c r="D424" s="14">
        <f t="shared" si="27"/>
        <v>-55126.603996274898</v>
      </c>
      <c r="E424" s="14">
        <v>61301</v>
      </c>
      <c r="F424" s="1">
        <f t="shared" si="24"/>
        <v>116427.60399627491</v>
      </c>
      <c r="G424" s="1">
        <f t="shared" si="25"/>
        <v>-55126.603996274898</v>
      </c>
    </row>
    <row r="425" spans="1:7" x14ac:dyDescent="0.25">
      <c r="A425" s="3">
        <v>57470</v>
      </c>
      <c r="B425" s="10"/>
      <c r="C425" s="14">
        <f t="shared" si="26"/>
        <v>-9368445.0579165369</v>
      </c>
      <c r="D425" s="14">
        <f t="shared" si="27"/>
        <v>-55820.318470086037</v>
      </c>
      <c r="E425" s="14">
        <v>61301</v>
      </c>
      <c r="F425" s="1">
        <f t="shared" si="24"/>
        <v>117121.31847008603</v>
      </c>
      <c r="G425" s="1">
        <f t="shared" si="25"/>
        <v>-55820.318470086037</v>
      </c>
    </row>
    <row r="426" spans="1:7" x14ac:dyDescent="0.25">
      <c r="A426" s="3">
        <v>57501</v>
      </c>
      <c r="B426" s="10"/>
      <c r="C426" s="14">
        <f t="shared" si="26"/>
        <v>-9485566.3763866238</v>
      </c>
      <c r="D426" s="14">
        <f t="shared" si="27"/>
        <v>-56518.166325970313</v>
      </c>
      <c r="E426" s="14">
        <v>61301</v>
      </c>
      <c r="F426" s="1">
        <f t="shared" si="24"/>
        <v>117819.16632597032</v>
      </c>
      <c r="G426" s="1">
        <f t="shared" si="25"/>
        <v>-56518.166325970313</v>
      </c>
    </row>
    <row r="427" spans="1:7" x14ac:dyDescent="0.25">
      <c r="A427" s="3">
        <v>57531</v>
      </c>
      <c r="B427" s="10"/>
      <c r="C427" s="14">
        <f t="shared" si="26"/>
        <v>-9603385.5427125935</v>
      </c>
      <c r="D427" s="14">
        <f t="shared" si="27"/>
        <v>-57220.172191995873</v>
      </c>
      <c r="E427" s="14">
        <v>61301</v>
      </c>
      <c r="F427" s="1">
        <f t="shared" si="24"/>
        <v>118521.17219199587</v>
      </c>
      <c r="G427" s="1">
        <f t="shared" si="25"/>
        <v>-57220.172191995873</v>
      </c>
    </row>
    <row r="428" spans="1:7" x14ac:dyDescent="0.25">
      <c r="A428" s="3">
        <v>57562</v>
      </c>
      <c r="B428" s="10"/>
      <c r="C428" s="14">
        <f t="shared" si="26"/>
        <v>-9721906.7149045896</v>
      </c>
      <c r="D428" s="14">
        <f t="shared" si="27"/>
        <v>-57926.36084297319</v>
      </c>
      <c r="E428" s="14">
        <v>61301</v>
      </c>
      <c r="F428" s="1">
        <f t="shared" si="24"/>
        <v>119227.3608429732</v>
      </c>
      <c r="G428" s="1">
        <f t="shared" si="25"/>
        <v>-57926.36084297319</v>
      </c>
    </row>
    <row r="429" spans="1:7" x14ac:dyDescent="0.25">
      <c r="A429" s="3">
        <v>57593</v>
      </c>
      <c r="B429" s="10"/>
      <c r="C429" s="14">
        <f t="shared" si="26"/>
        <v>-9841134.0757475626</v>
      </c>
      <c r="D429" s="14">
        <f t="shared" si="27"/>
        <v>-58636.75720132923</v>
      </c>
      <c r="E429" s="14">
        <v>61301</v>
      </c>
      <c r="F429" s="1">
        <f t="shared" ref="F429:F459" si="28">E429-D429</f>
        <v>119937.75720132922</v>
      </c>
      <c r="G429" s="1">
        <f t="shared" ref="G429:G459" si="29">D429</f>
        <v>-58636.75720132923</v>
      </c>
    </row>
    <row r="430" spans="1:7" x14ac:dyDescent="0.25">
      <c r="A430" s="3">
        <v>57623</v>
      </c>
      <c r="B430" s="10"/>
      <c r="C430" s="14">
        <f t="shared" ref="C430:C459" si="30">C429-F429-H430</f>
        <v>-9961071.8329488914</v>
      </c>
      <c r="D430" s="14">
        <f t="shared" si="27"/>
        <v>-59351.386337987147</v>
      </c>
      <c r="E430" s="14">
        <v>61301</v>
      </c>
      <c r="F430" s="1">
        <f t="shared" si="28"/>
        <v>120652.38633798715</v>
      </c>
      <c r="G430" s="1">
        <f t="shared" si="29"/>
        <v>-59351.386337987147</v>
      </c>
    </row>
    <row r="431" spans="1:7" x14ac:dyDescent="0.25">
      <c r="A431" s="3">
        <v>57654</v>
      </c>
      <c r="B431" s="10"/>
      <c r="C431" s="14">
        <f t="shared" si="30"/>
        <v>-10081724.219286878</v>
      </c>
      <c r="D431" s="14">
        <f t="shared" si="27"/>
        <v>-60070.273473250993</v>
      </c>
      <c r="E431" s="14">
        <v>61301</v>
      </c>
      <c r="F431" s="1">
        <f t="shared" si="28"/>
        <v>121371.273473251</v>
      </c>
      <c r="G431" s="1">
        <f t="shared" si="29"/>
        <v>-60070.273473250993</v>
      </c>
    </row>
    <row r="432" spans="1:7" x14ac:dyDescent="0.25">
      <c r="A432" s="3">
        <v>57684</v>
      </c>
      <c r="B432" s="10"/>
      <c r="C432" s="14">
        <f t="shared" si="30"/>
        <v>-10203095.492760129</v>
      </c>
      <c r="D432" s="14">
        <f t="shared" si="27"/>
        <v>-60793.443977695773</v>
      </c>
      <c r="E432" s="14">
        <v>61301</v>
      </c>
      <c r="F432" s="1">
        <f t="shared" si="28"/>
        <v>122094.44397769577</v>
      </c>
      <c r="G432" s="1">
        <f t="shared" si="29"/>
        <v>-60793.443977695773</v>
      </c>
    </row>
    <row r="433" spans="1:7" x14ac:dyDescent="0.25">
      <c r="A433" s="3">
        <v>57715</v>
      </c>
      <c r="B433" s="10"/>
      <c r="C433" s="14">
        <f t="shared" si="30"/>
        <v>-10325189.936737824</v>
      </c>
      <c r="D433" s="14">
        <f t="shared" si="27"/>
        <v>-61520.923373062869</v>
      </c>
      <c r="E433" s="14">
        <v>61301</v>
      </c>
      <c r="F433" s="1">
        <f t="shared" si="28"/>
        <v>122821.92337306286</v>
      </c>
      <c r="G433" s="1">
        <f t="shared" si="29"/>
        <v>-61520.923373062869</v>
      </c>
    </row>
    <row r="434" spans="1:7" x14ac:dyDescent="0.25">
      <c r="A434" s="3">
        <v>57746</v>
      </c>
      <c r="B434" s="10"/>
      <c r="C434" s="14">
        <f t="shared" si="30"/>
        <v>-10448011.860110886</v>
      </c>
      <c r="D434" s="14">
        <f t="shared" si="27"/>
        <v>-62252.737333160709</v>
      </c>
      <c r="E434" s="14">
        <v>61301</v>
      </c>
      <c r="F434" s="1">
        <f t="shared" si="28"/>
        <v>123553.73733316071</v>
      </c>
      <c r="G434" s="1">
        <f t="shared" si="29"/>
        <v>-62252.737333160709</v>
      </c>
    </row>
    <row r="435" spans="1:7" x14ac:dyDescent="0.25">
      <c r="A435" s="3">
        <v>57774</v>
      </c>
      <c r="B435" s="10"/>
      <c r="C435" s="14">
        <f t="shared" si="30"/>
        <v>-10571565.597444046</v>
      </c>
      <c r="D435" s="14">
        <f t="shared" si="27"/>
        <v>-62988.911684770785</v>
      </c>
      <c r="E435" s="14">
        <v>61301</v>
      </c>
      <c r="F435" s="1">
        <f t="shared" si="28"/>
        <v>124289.91168477078</v>
      </c>
      <c r="G435" s="1">
        <f t="shared" si="29"/>
        <v>-62988.911684770785</v>
      </c>
    </row>
    <row r="436" spans="1:7" x14ac:dyDescent="0.25">
      <c r="A436" s="3">
        <v>57805</v>
      </c>
      <c r="B436" s="10"/>
      <c r="C436" s="14">
        <f t="shared" si="30"/>
        <v>-10695855.509128816</v>
      </c>
      <c r="D436" s="14">
        <f t="shared" si="27"/>
        <v>-63729.472408559202</v>
      </c>
      <c r="E436" s="14">
        <v>61301</v>
      </c>
      <c r="F436" s="1">
        <f t="shared" si="28"/>
        <v>125030.4724085592</v>
      </c>
      <c r="G436" s="1">
        <f t="shared" si="29"/>
        <v>-63729.472408559202</v>
      </c>
    </row>
    <row r="437" spans="1:7" x14ac:dyDescent="0.25">
      <c r="A437" s="3">
        <v>57835</v>
      </c>
      <c r="B437" s="10"/>
      <c r="C437" s="14">
        <f t="shared" si="30"/>
        <v>-10820885.981537376</v>
      </c>
      <c r="D437" s="14">
        <f t="shared" si="27"/>
        <v>-64474.445639993537</v>
      </c>
      <c r="E437" s="14">
        <v>61301</v>
      </c>
      <c r="F437" s="1">
        <f t="shared" si="28"/>
        <v>125775.44563999353</v>
      </c>
      <c r="G437" s="1">
        <f t="shared" si="29"/>
        <v>-64474.445639993537</v>
      </c>
    </row>
    <row r="438" spans="1:7" x14ac:dyDescent="0.25">
      <c r="A438" s="3">
        <v>57866</v>
      </c>
      <c r="B438" s="10"/>
      <c r="C438" s="14">
        <f t="shared" si="30"/>
        <v>-10946661.42717737</v>
      </c>
      <c r="D438" s="14">
        <f t="shared" si="27"/>
        <v>-65223.85767026517</v>
      </c>
      <c r="E438" s="14">
        <v>61301</v>
      </c>
      <c r="F438" s="1">
        <f t="shared" si="28"/>
        <v>126524.85767026516</v>
      </c>
      <c r="G438" s="1">
        <f t="shared" si="29"/>
        <v>-65223.85767026517</v>
      </c>
    </row>
    <row r="439" spans="1:7" x14ac:dyDescent="0.25">
      <c r="A439" s="3">
        <v>57896</v>
      </c>
      <c r="B439" s="10"/>
      <c r="C439" s="14">
        <f t="shared" si="30"/>
        <v>-11073186.284847634</v>
      </c>
      <c r="D439" s="14">
        <f t="shared" si="27"/>
        <v>-65977.734947217163</v>
      </c>
      <c r="E439" s="14">
        <v>61301</v>
      </c>
      <c r="F439" s="1">
        <f t="shared" si="28"/>
        <v>127278.73494721716</v>
      </c>
      <c r="G439" s="1">
        <f t="shared" si="29"/>
        <v>-65977.734947217163</v>
      </c>
    </row>
    <row r="440" spans="1:7" x14ac:dyDescent="0.25">
      <c r="A440" s="3">
        <v>57927</v>
      </c>
      <c r="B440" s="10"/>
      <c r="C440" s="14">
        <f t="shared" si="30"/>
        <v>-11200465.019794852</v>
      </c>
      <c r="D440" s="14">
        <f t="shared" si="27"/>
        <v>-66736.104076277668</v>
      </c>
      <c r="E440" s="14">
        <v>61301</v>
      </c>
      <c r="F440" s="1">
        <f t="shared" si="28"/>
        <v>128037.10407627767</v>
      </c>
      <c r="G440" s="1">
        <f t="shared" si="29"/>
        <v>-66736.104076277668</v>
      </c>
    </row>
    <row r="441" spans="1:7" x14ac:dyDescent="0.25">
      <c r="A441" s="3">
        <v>57958</v>
      </c>
      <c r="B441" s="10"/>
      <c r="C441" s="14">
        <f t="shared" si="30"/>
        <v>-11328502.123871129</v>
      </c>
      <c r="D441" s="14">
        <f t="shared" si="27"/>
        <v>-67498.991821398813</v>
      </c>
      <c r="E441" s="14">
        <v>61301</v>
      </c>
      <c r="F441" s="1">
        <f t="shared" si="28"/>
        <v>128799.99182139881</v>
      </c>
      <c r="G441" s="1">
        <f t="shared" si="29"/>
        <v>-67498.991821398813</v>
      </c>
    </row>
    <row r="442" spans="1:7" x14ac:dyDescent="0.25">
      <c r="A442" s="3">
        <v>57988</v>
      </c>
      <c r="B442" s="10"/>
      <c r="C442" s="14">
        <f t="shared" si="30"/>
        <v>-11457302.115692528</v>
      </c>
      <c r="D442" s="14">
        <f t="shared" si="27"/>
        <v>-68266.425106001319</v>
      </c>
      <c r="E442" s="14">
        <v>61301</v>
      </c>
      <c r="F442" s="1">
        <f t="shared" si="28"/>
        <v>129567.42510600132</v>
      </c>
      <c r="G442" s="1">
        <f t="shared" si="29"/>
        <v>-68266.425106001319</v>
      </c>
    </row>
    <row r="443" spans="1:7" x14ac:dyDescent="0.25">
      <c r="A443" s="3">
        <v>58019</v>
      </c>
      <c r="B443" s="10"/>
      <c r="C443" s="14">
        <f t="shared" si="30"/>
        <v>-11586869.54079853</v>
      </c>
      <c r="D443" s="14">
        <f t="shared" si="27"/>
        <v>-69038.431013924579</v>
      </c>
      <c r="E443" s="14">
        <v>61301</v>
      </c>
      <c r="F443" s="1">
        <f t="shared" si="28"/>
        <v>130339.43101392458</v>
      </c>
      <c r="G443" s="1">
        <f t="shared" si="29"/>
        <v>-69038.431013924579</v>
      </c>
    </row>
    <row r="444" spans="1:7" x14ac:dyDescent="0.25">
      <c r="A444" s="3">
        <v>58049</v>
      </c>
      <c r="B444" s="10"/>
      <c r="C444" s="14">
        <f t="shared" si="30"/>
        <v>-11717208.971812455</v>
      </c>
      <c r="D444" s="14">
        <f t="shared" si="27"/>
        <v>-69815.036790382554</v>
      </c>
      <c r="E444" s="14">
        <v>61301</v>
      </c>
      <c r="F444" s="1">
        <f t="shared" si="28"/>
        <v>131116.03679038255</v>
      </c>
      <c r="G444" s="1">
        <f t="shared" si="29"/>
        <v>-69815.036790382554</v>
      </c>
    </row>
    <row r="445" spans="1:7" x14ac:dyDescent="0.25">
      <c r="A445" s="3">
        <v>58080</v>
      </c>
      <c r="B445" s="10"/>
      <c r="C445" s="14">
        <f t="shared" si="30"/>
        <v>-11848325.008602837</v>
      </c>
      <c r="D445" s="14">
        <f t="shared" si="27"/>
        <v>-70596.269842925249</v>
      </c>
      <c r="E445" s="14">
        <v>61301</v>
      </c>
      <c r="F445" s="1">
        <f t="shared" si="28"/>
        <v>131897.26984292525</v>
      </c>
      <c r="G445" s="1">
        <f t="shared" si="29"/>
        <v>-70596.269842925249</v>
      </c>
    </row>
    <row r="446" spans="1:7" x14ac:dyDescent="0.25">
      <c r="A446" s="3">
        <v>58111</v>
      </c>
      <c r="B446" s="10"/>
      <c r="C446" s="14">
        <f t="shared" si="30"/>
        <v>-11980222.278445762</v>
      </c>
      <c r="D446" s="14">
        <f t="shared" si="27"/>
        <v>-71382.157742406009</v>
      </c>
      <c r="E446" s="14">
        <v>61301</v>
      </c>
      <c r="F446" s="1">
        <f t="shared" si="28"/>
        <v>132683.15774240601</v>
      </c>
      <c r="G446" s="1">
        <f t="shared" si="29"/>
        <v>-71382.157742406009</v>
      </c>
    </row>
    <row r="447" spans="1:7" x14ac:dyDescent="0.25">
      <c r="A447" s="3">
        <v>58139</v>
      </c>
      <c r="B447" s="10"/>
      <c r="C447" s="14">
        <f t="shared" si="30"/>
        <v>-12112905.436188167</v>
      </c>
      <c r="D447" s="14">
        <f t="shared" si="27"/>
        <v>-72172.728223954502</v>
      </c>
      <c r="E447" s="14">
        <v>61301</v>
      </c>
      <c r="F447" s="1">
        <f t="shared" si="28"/>
        <v>133473.7282239545</v>
      </c>
      <c r="G447" s="1">
        <f t="shared" si="29"/>
        <v>-72172.728223954502</v>
      </c>
    </row>
    <row r="448" spans="1:7" x14ac:dyDescent="0.25">
      <c r="A448" s="3">
        <v>58170</v>
      </c>
      <c r="B448" s="10"/>
      <c r="C448" s="14">
        <f t="shared" si="30"/>
        <v>-12246379.164412122</v>
      </c>
      <c r="D448" s="14">
        <f t="shared" si="27"/>
        <v>-72968.009187955569</v>
      </c>
      <c r="E448" s="14">
        <v>61301</v>
      </c>
      <c r="F448" s="1">
        <f t="shared" si="28"/>
        <v>134269.00918795558</v>
      </c>
      <c r="G448" s="1">
        <f t="shared" si="29"/>
        <v>-72968.009187955569</v>
      </c>
    </row>
    <row r="449" spans="1:7" x14ac:dyDescent="0.25">
      <c r="A449" s="3">
        <v>58200</v>
      </c>
      <c r="B449" s="10"/>
      <c r="C449" s="14">
        <f t="shared" si="30"/>
        <v>-12380648.173600078</v>
      </c>
      <c r="D449" s="14">
        <f t="shared" si="27"/>
        <v>-73768.028701033807</v>
      </c>
      <c r="E449" s="14">
        <v>61301</v>
      </c>
      <c r="F449" s="1">
        <f t="shared" si="28"/>
        <v>135069.02870103379</v>
      </c>
      <c r="G449" s="1">
        <f t="shared" si="29"/>
        <v>-73768.028701033807</v>
      </c>
    </row>
    <row r="450" spans="1:7" x14ac:dyDescent="0.25">
      <c r="A450" s="3">
        <v>58231</v>
      </c>
      <c r="B450" s="10"/>
      <c r="C450" s="14">
        <f t="shared" si="30"/>
        <v>-12515717.202301111</v>
      </c>
      <c r="D450" s="14">
        <f t="shared" si="27"/>
        <v>-74572.81499704413</v>
      </c>
      <c r="E450" s="14">
        <v>61301</v>
      </c>
      <c r="F450" s="1">
        <f t="shared" si="28"/>
        <v>135873.81499704413</v>
      </c>
      <c r="G450" s="1">
        <f t="shared" si="29"/>
        <v>-74572.81499704413</v>
      </c>
    </row>
    <row r="451" spans="1:7" x14ac:dyDescent="0.25">
      <c r="A451" s="3">
        <v>58261</v>
      </c>
      <c r="B451" s="10"/>
      <c r="C451" s="14">
        <f t="shared" si="30"/>
        <v>-12651591.017298155</v>
      </c>
      <c r="D451" s="14">
        <f t="shared" si="27"/>
        <v>-75382.396478068185</v>
      </c>
      <c r="E451" s="14">
        <v>61301</v>
      </c>
      <c r="F451" s="1">
        <f t="shared" si="28"/>
        <v>136683.3964780682</v>
      </c>
      <c r="G451" s="1">
        <f t="shared" si="29"/>
        <v>-75382.396478068185</v>
      </c>
    </row>
    <row r="452" spans="1:7" x14ac:dyDescent="0.25">
      <c r="A452" s="3">
        <v>58292</v>
      </c>
      <c r="B452" s="10"/>
      <c r="C452" s="14">
        <f t="shared" si="30"/>
        <v>-12788274.413776223</v>
      </c>
      <c r="D452" s="14">
        <f t="shared" si="27"/>
        <v>-76196.801715416674</v>
      </c>
      <c r="E452" s="14">
        <v>61301</v>
      </c>
      <c r="F452" s="1">
        <f t="shared" si="28"/>
        <v>137497.80171541666</v>
      </c>
      <c r="G452" s="1">
        <f t="shared" si="29"/>
        <v>-76196.801715416674</v>
      </c>
    </row>
    <row r="453" spans="1:7" x14ac:dyDescent="0.25">
      <c r="A453" s="3">
        <v>58323</v>
      </c>
      <c r="B453" s="10"/>
      <c r="C453" s="14">
        <f t="shared" si="30"/>
        <v>-12925772.215491639</v>
      </c>
      <c r="D453" s="14">
        <f t="shared" si="27"/>
        <v>-77016.059450637695</v>
      </c>
      <c r="E453" s="14">
        <v>61301</v>
      </c>
      <c r="F453" s="1">
        <f t="shared" si="28"/>
        <v>138317.05945063769</v>
      </c>
      <c r="G453" s="1">
        <f t="shared" si="29"/>
        <v>-77016.059450637695</v>
      </c>
    </row>
    <row r="454" spans="1:7" x14ac:dyDescent="0.25">
      <c r="A454" s="3">
        <v>58353</v>
      </c>
      <c r="B454" s="10"/>
      <c r="C454" s="14">
        <f t="shared" si="30"/>
        <v>-13064089.274942277</v>
      </c>
      <c r="D454" s="14">
        <f t="shared" si="27"/>
        <v>-77840.198596531074</v>
      </c>
      <c r="E454" s="14">
        <v>61301</v>
      </c>
      <c r="F454" s="1">
        <f t="shared" si="28"/>
        <v>139141.19859653106</v>
      </c>
      <c r="G454" s="1">
        <f t="shared" si="29"/>
        <v>-77840.198596531074</v>
      </c>
    </row>
    <row r="455" spans="1:7" x14ac:dyDescent="0.25">
      <c r="A455" s="3">
        <v>58384</v>
      </c>
      <c r="B455" s="10"/>
      <c r="C455" s="14">
        <f t="shared" si="30"/>
        <v>-13203230.473538809</v>
      </c>
      <c r="D455" s="14">
        <f t="shared" si="27"/>
        <v>-78669.248238168744</v>
      </c>
      <c r="E455" s="14">
        <v>61301</v>
      </c>
      <c r="F455" s="1">
        <f t="shared" si="28"/>
        <v>139970.24823816874</v>
      </c>
      <c r="G455" s="1">
        <f t="shared" si="29"/>
        <v>-78669.248238168744</v>
      </c>
    </row>
    <row r="456" spans="1:7" x14ac:dyDescent="0.25">
      <c r="A456" s="3">
        <v>58414</v>
      </c>
      <c r="B456" s="10"/>
      <c r="C456" s="14">
        <f t="shared" si="30"/>
        <v>-13343200.721776977</v>
      </c>
      <c r="D456" s="14">
        <f>($C$1%*C456)/12</f>
        <v>-79503.237633921162</v>
      </c>
      <c r="E456" s="14">
        <v>61301</v>
      </c>
      <c r="F456" s="1">
        <f t="shared" si="28"/>
        <v>140804.23763392115</v>
      </c>
      <c r="G456" s="1">
        <f t="shared" si="29"/>
        <v>-79503.237633921162</v>
      </c>
    </row>
    <row r="457" spans="1:7" x14ac:dyDescent="0.25">
      <c r="A457" s="3">
        <v>58445</v>
      </c>
      <c r="B457" s="10"/>
      <c r="C457" s="14">
        <f t="shared" si="30"/>
        <v>-13484004.959410898</v>
      </c>
      <c r="D457" s="14">
        <f>($C$1%*C457)/12</f>
        <v>-80342.196216489945</v>
      </c>
      <c r="E457" s="14">
        <v>61301</v>
      </c>
      <c r="F457" s="1">
        <f t="shared" si="28"/>
        <v>141643.19621648995</v>
      </c>
      <c r="G457" s="1">
        <f t="shared" si="29"/>
        <v>-80342.196216489945</v>
      </c>
    </row>
    <row r="458" spans="1:7" x14ac:dyDescent="0.25">
      <c r="A458" s="3">
        <v>58476</v>
      </c>
      <c r="B458" s="10"/>
      <c r="C458" s="14">
        <f t="shared" si="30"/>
        <v>-13625648.155627389</v>
      </c>
      <c r="D458" s="14">
        <f>($C$1%*C458)/12</f>
        <v>-81186.153593946525</v>
      </c>
      <c r="E458" s="14">
        <v>61301</v>
      </c>
      <c r="F458" s="1">
        <f t="shared" si="28"/>
        <v>142487.15359394654</v>
      </c>
      <c r="G458" s="1">
        <f t="shared" si="29"/>
        <v>-81186.153593946525</v>
      </c>
    </row>
    <row r="459" spans="1:7" x14ac:dyDescent="0.25">
      <c r="A459" s="3">
        <v>58505</v>
      </c>
      <c r="B459" s="10"/>
      <c r="C459" s="14">
        <f t="shared" si="30"/>
        <v>-13768135.309221335</v>
      </c>
      <c r="D459" s="14">
        <f>($C$1%*C459)/12</f>
        <v>-82035.139550777138</v>
      </c>
      <c r="E459" s="14">
        <v>61301</v>
      </c>
      <c r="F459" s="1">
        <f t="shared" si="28"/>
        <v>143336.13955077715</v>
      </c>
      <c r="G459" s="1">
        <f t="shared" si="29"/>
        <v>-82035.139550777138</v>
      </c>
    </row>
  </sheetData>
  <mergeCells count="1"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C15" sqref="C15"/>
    </sheetView>
  </sheetViews>
  <sheetFormatPr defaultRowHeight="15" x14ac:dyDescent="0.25"/>
  <sheetData>
    <row r="1" spans="1:5" x14ac:dyDescent="0.25">
      <c r="A1" t="s">
        <v>35</v>
      </c>
      <c r="C1" t="s">
        <v>33</v>
      </c>
    </row>
    <row r="2" spans="1:5" x14ac:dyDescent="0.25">
      <c r="A2" t="s">
        <v>36</v>
      </c>
      <c r="C2">
        <v>150000</v>
      </c>
    </row>
    <row r="3" spans="1:5" x14ac:dyDescent="0.25">
      <c r="A3" t="s">
        <v>37</v>
      </c>
      <c r="C3">
        <v>25150</v>
      </c>
      <c r="E3" t="s">
        <v>42</v>
      </c>
    </row>
    <row r="4" spans="1:5" x14ac:dyDescent="0.25">
      <c r="A4" t="s">
        <v>38</v>
      </c>
      <c r="C4">
        <v>24000</v>
      </c>
    </row>
    <row r="5" spans="1:5" x14ac:dyDescent="0.25">
      <c r="A5" t="s">
        <v>39</v>
      </c>
      <c r="C5">
        <v>50000</v>
      </c>
    </row>
    <row r="6" spans="1:5" x14ac:dyDescent="0.25">
      <c r="A6" t="s">
        <v>40</v>
      </c>
      <c r="C6">
        <v>240000</v>
      </c>
    </row>
    <row r="7" spans="1:5" x14ac:dyDescent="0.25">
      <c r="C7">
        <f>SUM(C2:C6)</f>
        <v>489150</v>
      </c>
    </row>
    <row r="11" spans="1:5" x14ac:dyDescent="0.25">
      <c r="A11" t="s">
        <v>35</v>
      </c>
      <c r="C11" t="s">
        <v>34</v>
      </c>
    </row>
    <row r="12" spans="1:5" x14ac:dyDescent="0.25">
      <c r="A12" t="s">
        <v>36</v>
      </c>
      <c r="C12">
        <v>150000</v>
      </c>
    </row>
    <row r="13" spans="1:5" x14ac:dyDescent="0.25">
      <c r="A13" t="s">
        <v>41</v>
      </c>
      <c r="C13">
        <v>25150</v>
      </c>
    </row>
    <row r="14" spans="1:5" x14ac:dyDescent="0.25">
      <c r="A14" t="s">
        <v>39</v>
      </c>
      <c r="C14">
        <v>50000</v>
      </c>
    </row>
    <row r="15" spans="1:5" x14ac:dyDescent="0.25">
      <c r="A15" t="s">
        <v>40</v>
      </c>
      <c r="C15">
        <v>180000</v>
      </c>
    </row>
    <row r="16" spans="1:5" x14ac:dyDescent="0.25">
      <c r="C16">
        <f>SUM(C12:C15)</f>
        <v>405150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2"/>
      <c r="B1" s="12">
        <f>SUM('Loan With EMI'!D4:D43)</f>
        <v>1237802.3994840828</v>
      </c>
      <c r="C1" s="12">
        <v>1150000</v>
      </c>
    </row>
    <row r="2" spans="1:4" x14ac:dyDescent="0.25">
      <c r="A2" s="12" t="s">
        <v>27</v>
      </c>
      <c r="B2" s="12">
        <v>1150000</v>
      </c>
      <c r="C2" s="14">
        <v>2929031.25</v>
      </c>
    </row>
    <row r="3" spans="1:4" x14ac:dyDescent="0.25">
      <c r="A3" s="12"/>
      <c r="B3" s="12" t="s">
        <v>19</v>
      </c>
      <c r="C3" s="12">
        <f>C1+C2</f>
        <v>4079031.25</v>
      </c>
    </row>
    <row r="4" spans="1:4" x14ac:dyDescent="0.25">
      <c r="A4" s="12"/>
      <c r="B4" s="12" t="s">
        <v>21</v>
      </c>
      <c r="C4" s="12">
        <f>C3/36</f>
        <v>113306.42361111111</v>
      </c>
    </row>
    <row r="5" spans="1:4" x14ac:dyDescent="0.25">
      <c r="A5" s="12"/>
      <c r="B5" s="12" t="s">
        <v>22</v>
      </c>
      <c r="C5" s="12">
        <v>220000</v>
      </c>
    </row>
    <row r="6" spans="1:4" x14ac:dyDescent="0.25">
      <c r="A6" s="12"/>
      <c r="B6" s="12" t="s">
        <v>23</v>
      </c>
      <c r="C6" s="12">
        <f>C5-C4</f>
        <v>106693.57638888889</v>
      </c>
      <c r="D6">
        <f>C6*12*3</f>
        <v>3840968.75</v>
      </c>
    </row>
    <row r="7" spans="1:4" x14ac:dyDescent="0.25">
      <c r="A7" s="12"/>
      <c r="B7" s="12"/>
      <c r="C7" s="12"/>
      <c r="D7" t="s">
        <v>20</v>
      </c>
    </row>
    <row r="8" spans="1:4" x14ac:dyDescent="0.25">
      <c r="A8" s="12"/>
      <c r="B8" s="12" t="s">
        <v>24</v>
      </c>
      <c r="C8" s="12">
        <f>150000+25150+23888+50000</f>
        <v>249038</v>
      </c>
      <c r="D8" s="12">
        <f>(150000+25150+23888+50000)*3</f>
        <v>747114</v>
      </c>
    </row>
    <row r="9" spans="1:4" x14ac:dyDescent="0.25">
      <c r="A9" s="12"/>
      <c r="B9" s="12" t="s">
        <v>25</v>
      </c>
      <c r="C9" s="12">
        <v>260000</v>
      </c>
      <c r="D9" s="12">
        <f>C9*3</f>
        <v>780000</v>
      </c>
    </row>
    <row r="10" spans="1:4" x14ac:dyDescent="0.25">
      <c r="A10" s="12"/>
      <c r="B10" s="12"/>
      <c r="C10" s="12"/>
    </row>
    <row r="11" spans="1:4" x14ac:dyDescent="0.25">
      <c r="A11" s="12"/>
      <c r="B11" s="12" t="s">
        <v>26</v>
      </c>
      <c r="C11" s="12">
        <v>30000</v>
      </c>
      <c r="D11">
        <f>C11*36</f>
        <v>1080000</v>
      </c>
    </row>
    <row r="12" spans="1:4" x14ac:dyDescent="0.25">
      <c r="A12" s="12"/>
      <c r="B12" s="12"/>
      <c r="C12" s="12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Prestige</vt:lpstr>
      <vt:lpstr>Payment  to Prestige</vt:lpstr>
      <vt:lpstr>Loan With EMI</vt:lpstr>
      <vt:lpstr>Loan With Intrest</vt:lpstr>
      <vt:lpstr>Sheet1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agrawal akash(ＴＳＩＰ TTEC_MFP)</cp:lastModifiedBy>
  <dcterms:created xsi:type="dcterms:W3CDTF">2022-05-05T18:15:01Z</dcterms:created>
  <dcterms:modified xsi:type="dcterms:W3CDTF">2024-04-07T15:20:21Z</dcterms:modified>
</cp:coreProperties>
</file>