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06641E6-BFB0-4B95-A5CC-B90CF059C9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udent table." sheetId="1" r:id="rId1"/>
    <sheet name="Sheet3" sheetId="3" r:id="rId2"/>
  </sheets>
  <definedNames>
    <definedName name="_xlchart.v1.10" hidden="1">'student table.'!$H$1</definedName>
    <definedName name="_xlchart.v1.11" hidden="1">'student table.'!$H$2:$H$51</definedName>
    <definedName name="_xlchart.v1.12" hidden="1">'student table.'!$I$1</definedName>
    <definedName name="_xlchart.v1.13" hidden="1">'student table.'!$I$2:$I$51</definedName>
    <definedName name="_xlchart.v1.2" hidden="1">'student table.'!$H$1</definedName>
    <definedName name="_xlchart.v1.20" hidden="1">'student table.'!$H$2</definedName>
    <definedName name="_xlchart.v1.21" hidden="1">'student table.'!$H$3:$H$52</definedName>
    <definedName name="_xlchart.v1.22" hidden="1">'student table.'!$I$2</definedName>
    <definedName name="_xlchart.v1.23" hidden="1">'student table.'!$I$3:$I$52</definedName>
    <definedName name="_xlchart.v1.3" hidden="1">'student table.'!$H$2:$H$51</definedName>
    <definedName name="_xlchart.v1.4" hidden="1">'student table.'!$I$1</definedName>
    <definedName name="_xlchart.v1.5" hidden="1">'student table.'!$I$2:$I$51</definedName>
    <definedName name="_xlchart.v1.6" hidden="1">'student table.'!$H$1</definedName>
    <definedName name="_xlchart.v1.7" hidden="1">'student table.'!$H$2:$H$51</definedName>
    <definedName name="_xlchart.v1.8" hidden="1">'student table.'!$I$1</definedName>
    <definedName name="_xlchart.v1.9" hidden="1">'student table.'!$I$2:$I$51</definedName>
    <definedName name="_xlchart.v5.0" hidden="1">'student table.'!$I$2</definedName>
    <definedName name="_xlchart.v5.1" hidden="1">'student table.'!$I$3:$I$52</definedName>
    <definedName name="_xlchart.v5.14" hidden="1">'student table.'!$A$2</definedName>
    <definedName name="_xlchart.v5.15" hidden="1">'student table.'!$A$3:$A$52</definedName>
    <definedName name="_xlchart.v5.16" hidden="1">'student table.'!$B$2</definedName>
    <definedName name="_xlchart.v5.17" hidden="1">'student table.'!$B$3:$B$52</definedName>
    <definedName name="_xlchart.v5.18" hidden="1">'student table.'!$C$2</definedName>
    <definedName name="_xlchart.v5.19" hidden="1">'student table.'!$C$3:$C$52</definedName>
  </definedName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3" i="3"/>
  <c r="H4" i="3" s="1"/>
</calcChain>
</file>

<file path=xl/sharedStrings.xml><?xml version="1.0" encoding="utf-8"?>
<sst xmlns="http://schemas.openxmlformats.org/spreadsheetml/2006/main" count="126" uniqueCount="75">
  <si>
    <t>Roll No</t>
  </si>
  <si>
    <t>Name</t>
  </si>
  <si>
    <t>Class</t>
  </si>
  <si>
    <t>Math</t>
  </si>
  <si>
    <t>Science</t>
  </si>
  <si>
    <t>English</t>
  </si>
  <si>
    <t>Computer</t>
  </si>
  <si>
    <t>Total</t>
  </si>
  <si>
    <t>Percentage</t>
  </si>
  <si>
    <t>Grade</t>
  </si>
  <si>
    <t>Akash Barnwal</t>
  </si>
  <si>
    <t>Mansi Nishad</t>
  </si>
  <si>
    <t>Ayushi Pandey</t>
  </si>
  <si>
    <t>Shantanu Upadyay</t>
  </si>
  <si>
    <t>Garima Yadav</t>
  </si>
  <si>
    <t>Sonam Maurya</t>
  </si>
  <si>
    <t>Nitish Sharma</t>
  </si>
  <si>
    <t>Sumit Pandey</t>
  </si>
  <si>
    <t>Avinash Gupta</t>
  </si>
  <si>
    <t>Anmol Patwa</t>
  </si>
  <si>
    <t>Parul Tiwari</t>
  </si>
  <si>
    <t>Kranti Dixit</t>
  </si>
  <si>
    <t>Ujjwal Gupta</t>
  </si>
  <si>
    <t>Ravi Rao</t>
  </si>
  <si>
    <t>Komal Yadav</t>
  </si>
  <si>
    <t>Suraj Tiwari</t>
  </si>
  <si>
    <t>Satendra Gupta</t>
  </si>
  <si>
    <t>Akansha Vishkarma</t>
  </si>
  <si>
    <t>Sneha Singh</t>
  </si>
  <si>
    <t>Vivek Verma</t>
  </si>
  <si>
    <t>Divya Shukla</t>
  </si>
  <si>
    <t>Anjali Kumar</t>
  </si>
  <si>
    <t>Rohan Mishra</t>
  </si>
  <si>
    <t>Ritik Sharma</t>
  </si>
  <si>
    <t>Priya Sharma</t>
  </si>
  <si>
    <t>Pooja Singh</t>
  </si>
  <si>
    <t>Rohan Kumar</t>
  </si>
  <si>
    <t>Deepak Rawat</t>
  </si>
  <si>
    <t>Vivek Kumar</t>
  </si>
  <si>
    <t>Kunal Mishra</t>
  </si>
  <si>
    <t>Anjali Rawat</t>
  </si>
  <si>
    <t>Sneha Verma</t>
  </si>
  <si>
    <t>Rohan Chauhan</t>
  </si>
  <si>
    <t>Rohan Shukla</t>
  </si>
  <si>
    <t>Vivek Chauhan</t>
  </si>
  <si>
    <t>Sneha Rawat</t>
  </si>
  <si>
    <t>Divya Kumar</t>
  </si>
  <si>
    <t>Priya Chauhan</t>
  </si>
  <si>
    <t>Pooja Rawat</t>
  </si>
  <si>
    <t>Kunal Sharma</t>
  </si>
  <si>
    <t>Anjali Sharma</t>
  </si>
  <si>
    <t>Priya Singh</t>
  </si>
  <si>
    <t>Rohan Rawat</t>
  </si>
  <si>
    <t>Sneha Sharma</t>
  </si>
  <si>
    <t>Vivek Rawat</t>
  </si>
  <si>
    <t>Divya Sharma</t>
  </si>
  <si>
    <t>Kunal Singh</t>
  </si>
  <si>
    <t>Priya Kumar</t>
  </si>
  <si>
    <t>Pooja Chauhan</t>
  </si>
  <si>
    <t>Anjali Thakur</t>
  </si>
  <si>
    <t>C</t>
  </si>
  <si>
    <t>B</t>
  </si>
  <si>
    <t>A</t>
  </si>
  <si>
    <t>F</t>
  </si>
  <si>
    <t>Total students</t>
  </si>
  <si>
    <t>Pass students</t>
  </si>
  <si>
    <t>Fail students</t>
  </si>
  <si>
    <t>Row Labels</t>
  </si>
  <si>
    <t>Grand Total</t>
  </si>
  <si>
    <t>Count of Grade</t>
  </si>
  <si>
    <t>(All)</t>
  </si>
  <si>
    <t>Student   Result   Dashboard  -BCA(DS+AI)</t>
  </si>
  <si>
    <t>Average of Percentage</t>
  </si>
  <si>
    <t>+</t>
  </si>
  <si>
    <t>STUDENT RESULT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</si>
</sst>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20"/>
      <color theme="4"/>
      <name val="Calibri"/>
      <family val="2"/>
      <scheme val="minor"/>
    </font>
    <font>
      <i/>
      <sz val="20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4" borderId="1" xfId="1" applyFill="1" applyBorder="1" applyAlignment="1">
      <alignment horizontal="left" vertical="top"/>
    </xf>
    <xf numFmtId="0" fontId="3" fillId="4" borderId="0" xfId="0" applyFont="1" applyFill="1" applyBorder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4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40% - Accent5" xfId="1" builtinId="47"/>
    <cellStyle name="Normal" xfId="0" builtinId="0"/>
  </cellStyles>
  <dxfs count="18">
    <dxf>
      <font>
        <color theme="1" tint="0.34998626667073579"/>
      </font>
    </dxf>
    <dxf>
      <font>
        <color rgb="FF92D050"/>
      </font>
    </dxf>
    <dxf>
      <font>
        <color rgb="FFFF0000"/>
      </font>
    </dxf>
    <dxf>
      <font>
        <color rgb="FFFFFF00"/>
      </font>
    </dxf>
    <dxf>
      <font>
        <color theme="1" tint="0.34998626667073579"/>
      </font>
    </dxf>
    <dxf>
      <font>
        <color rgb="FF92D050"/>
      </font>
    </dxf>
    <dxf>
      <font>
        <color rgb="FFFF0000"/>
      </font>
    </dxf>
    <dxf>
      <font>
        <color rgb="FFFFFF00"/>
      </font>
    </dxf>
    <dxf>
      <font>
        <color theme="1" tint="0.34998626667073579"/>
      </font>
    </dxf>
    <dxf>
      <font>
        <color rgb="FF92D050"/>
      </font>
    </dxf>
    <dxf>
      <font>
        <color rgb="FFFF0000"/>
      </font>
    </dxf>
    <dxf>
      <font>
        <color rgb="FFFFFF00"/>
      </font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080954046235"/>
          <c:y val="0.22511684051422001"/>
          <c:w val="0.41380711908578105"/>
          <c:h val="0.62266288309505224"/>
        </c:manualLayout>
      </c:layout>
      <c:pieChart>
        <c:varyColors val="1"/>
        <c:ser>
          <c:idx val="0"/>
          <c:order val="0"/>
          <c:tx>
            <c:v>RESULT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5AE-49EC-8E21-E8C4B42C4D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Sheet3!$F$4:$F$5</c:f>
              <c:strCache>
                <c:ptCount val="2"/>
                <c:pt idx="0">
                  <c:v>Pass students</c:v>
                </c:pt>
                <c:pt idx="1">
                  <c:v>Fail students</c:v>
                </c:pt>
              </c:strCache>
            </c:strRef>
          </c:cat>
          <c:val>
            <c:numRef>
              <c:f>Sheet3!$H$4:$H$5</c:f>
              <c:numCache>
                <c:formatCode>General</c:formatCode>
                <c:ptCount val="2"/>
                <c:pt idx="0">
                  <c:v>35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E-49EC-8E21-E8C4B42C4DA6}"/>
            </c:ext>
          </c:extLst>
        </c:ser>
        <c:ser>
          <c:idx val="1"/>
          <c:order val="1"/>
          <c:tx>
            <c:strRef>
              <c:f>Sheet3!$F$5</c:f>
              <c:strCache>
                <c:ptCount val="1"/>
                <c:pt idx="0">
                  <c:v>Fail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Sheet3!$F$4:$F$5</c:f>
              <c:strCache>
                <c:ptCount val="2"/>
                <c:pt idx="0">
                  <c:v>Pass students</c:v>
                </c:pt>
                <c:pt idx="1">
                  <c:v>Fail students</c:v>
                </c:pt>
              </c:strCache>
            </c:strRef>
          </c:cat>
          <c:val>
            <c:numRef>
              <c:f>Sheet3!$G$5:$H$5</c:f>
              <c:numCache>
                <c:formatCode>General</c:formatCode>
                <c:ptCount val="2"/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E-49EC-8E21-E8C4B42C4D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[Student_Result_Management.xlsx]Sheet3!PivotTable9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i="1">
                <a:solidFill>
                  <a:schemeClr val="tx1">
                    <a:lumMod val="95000"/>
                    <a:lumOff val="5000"/>
                  </a:schemeClr>
                </a:solidFill>
              </a:rPr>
              <a:t>"Students by Grade"</a:t>
            </a:r>
          </a:p>
        </c:rich>
      </c:tx>
      <c:layout>
        <c:manualLayout>
          <c:xMode val="edge"/>
          <c:yMode val="edge"/>
          <c:x val="0.39399551066217725"/>
          <c:y val="0.12069067209295467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Count of Grade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Sheet3!$B$5:$B$9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5</c:v>
                </c:pt>
                <c:pt idx="1">
                  <c:v>22</c:v>
                </c:pt>
                <c:pt idx="2">
                  <c:v>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A-4937-915B-5C4212486DAB}"/>
            </c:ext>
          </c:extLst>
        </c:ser>
        <c:ser>
          <c:idx val="1"/>
          <c:order val="1"/>
          <c:tx>
            <c:strRef>
              <c:f>Sheet3!$D$4</c:f>
              <c:strCache>
                <c:ptCount val="1"/>
                <c:pt idx="0">
                  <c:v>Average of Percentage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Sheet3!$B$5:$B$9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80.7</c:v>
                </c:pt>
                <c:pt idx="1">
                  <c:v>67.159090909090907</c:v>
                </c:pt>
                <c:pt idx="2">
                  <c:v>53.46875</c:v>
                </c:pt>
                <c:pt idx="3">
                  <c:v>66.36666666666666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74A-4937-915B-5C4212486DA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1615535"/>
        <c:axId val="1321616015"/>
      </c:barChart>
      <c:catAx>
        <c:axId val="132161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16015"/>
        <c:crosses val="autoZero"/>
        <c:auto val="1"/>
        <c:lblAlgn val="ctr"/>
        <c:lblOffset val="100"/>
        <c:noMultiLvlLbl val="0"/>
      </c:catAx>
      <c:valAx>
        <c:axId val="13216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615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i="1">
                <a:solidFill>
                  <a:schemeClr val="tx1">
                    <a:lumMod val="95000"/>
                    <a:lumOff val="5000"/>
                  </a:schemeClr>
                </a:solidFill>
              </a:rPr>
              <a:t>LINE</a:t>
            </a:r>
          </a:p>
        </c:rich>
      </c:tx>
      <c:layout>
        <c:manualLayout>
          <c:xMode val="edge"/>
          <c:yMode val="edge"/>
          <c:x val="0.40671522309711289"/>
          <c:y val="2.3148148148148147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'student table.'!$H$2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'student table.'!$H$3:$H$52</c:f>
              <c:numCache>
                <c:formatCode>General</c:formatCode>
                <c:ptCount val="50"/>
                <c:pt idx="0">
                  <c:v>212</c:v>
                </c:pt>
                <c:pt idx="1">
                  <c:v>254</c:v>
                </c:pt>
                <c:pt idx="2">
                  <c:v>242</c:v>
                </c:pt>
                <c:pt idx="3">
                  <c:v>271</c:v>
                </c:pt>
                <c:pt idx="4">
                  <c:v>209</c:v>
                </c:pt>
                <c:pt idx="5">
                  <c:v>249</c:v>
                </c:pt>
                <c:pt idx="6">
                  <c:v>260</c:v>
                </c:pt>
                <c:pt idx="7">
                  <c:v>265</c:v>
                </c:pt>
                <c:pt idx="8">
                  <c:v>261</c:v>
                </c:pt>
                <c:pt idx="9">
                  <c:v>325</c:v>
                </c:pt>
                <c:pt idx="10">
                  <c:v>265</c:v>
                </c:pt>
                <c:pt idx="11">
                  <c:v>203</c:v>
                </c:pt>
                <c:pt idx="12">
                  <c:v>267</c:v>
                </c:pt>
                <c:pt idx="13">
                  <c:v>324</c:v>
                </c:pt>
                <c:pt idx="14">
                  <c:v>307</c:v>
                </c:pt>
                <c:pt idx="15">
                  <c:v>275</c:v>
                </c:pt>
                <c:pt idx="16">
                  <c:v>267</c:v>
                </c:pt>
                <c:pt idx="17">
                  <c:v>338</c:v>
                </c:pt>
                <c:pt idx="18">
                  <c:v>286</c:v>
                </c:pt>
                <c:pt idx="19">
                  <c:v>223</c:v>
                </c:pt>
                <c:pt idx="20">
                  <c:v>275</c:v>
                </c:pt>
                <c:pt idx="21">
                  <c:v>296</c:v>
                </c:pt>
                <c:pt idx="22">
                  <c:v>256</c:v>
                </c:pt>
                <c:pt idx="23">
                  <c:v>264</c:v>
                </c:pt>
                <c:pt idx="24">
                  <c:v>320</c:v>
                </c:pt>
                <c:pt idx="25">
                  <c:v>271</c:v>
                </c:pt>
                <c:pt idx="26">
                  <c:v>292</c:v>
                </c:pt>
                <c:pt idx="27">
                  <c:v>294</c:v>
                </c:pt>
                <c:pt idx="28">
                  <c:v>214</c:v>
                </c:pt>
                <c:pt idx="29">
                  <c:v>218</c:v>
                </c:pt>
                <c:pt idx="30">
                  <c:v>280</c:v>
                </c:pt>
                <c:pt idx="31">
                  <c:v>238</c:v>
                </c:pt>
                <c:pt idx="32">
                  <c:v>261</c:v>
                </c:pt>
                <c:pt idx="33">
                  <c:v>259</c:v>
                </c:pt>
                <c:pt idx="34">
                  <c:v>194</c:v>
                </c:pt>
                <c:pt idx="35">
                  <c:v>274</c:v>
                </c:pt>
                <c:pt idx="36">
                  <c:v>297</c:v>
                </c:pt>
                <c:pt idx="37">
                  <c:v>285</c:v>
                </c:pt>
                <c:pt idx="38">
                  <c:v>291</c:v>
                </c:pt>
                <c:pt idx="39">
                  <c:v>222</c:v>
                </c:pt>
                <c:pt idx="40">
                  <c:v>280</c:v>
                </c:pt>
                <c:pt idx="41">
                  <c:v>282</c:v>
                </c:pt>
                <c:pt idx="42">
                  <c:v>207</c:v>
                </c:pt>
                <c:pt idx="43">
                  <c:v>284</c:v>
                </c:pt>
                <c:pt idx="44">
                  <c:v>253</c:v>
                </c:pt>
                <c:pt idx="45">
                  <c:v>233</c:v>
                </c:pt>
                <c:pt idx="46">
                  <c:v>236</c:v>
                </c:pt>
                <c:pt idx="47">
                  <c:v>233</c:v>
                </c:pt>
                <c:pt idx="48">
                  <c:v>340</c:v>
                </c:pt>
                <c:pt idx="4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8-4E72-867E-80F3A31D4F52}"/>
            </c:ext>
          </c:extLst>
        </c:ser>
        <c:ser>
          <c:idx val="1"/>
          <c:order val="1"/>
          <c:tx>
            <c:strRef>
              <c:f>'student table.'!$I$2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'student table.'!$I$3:$I$52</c:f>
              <c:numCache>
                <c:formatCode>General</c:formatCode>
                <c:ptCount val="50"/>
                <c:pt idx="0">
                  <c:v>53</c:v>
                </c:pt>
                <c:pt idx="1">
                  <c:v>63.5</c:v>
                </c:pt>
                <c:pt idx="2">
                  <c:v>60.5</c:v>
                </c:pt>
                <c:pt idx="3">
                  <c:v>67.75</c:v>
                </c:pt>
                <c:pt idx="4">
                  <c:v>52.25</c:v>
                </c:pt>
                <c:pt idx="5">
                  <c:v>62.25</c:v>
                </c:pt>
                <c:pt idx="6">
                  <c:v>65</c:v>
                </c:pt>
                <c:pt idx="7">
                  <c:v>66.25</c:v>
                </c:pt>
                <c:pt idx="8">
                  <c:v>65.25</c:v>
                </c:pt>
                <c:pt idx="9">
                  <c:v>81.25</c:v>
                </c:pt>
                <c:pt idx="10">
                  <c:v>66.25</c:v>
                </c:pt>
                <c:pt idx="11">
                  <c:v>50.75</c:v>
                </c:pt>
                <c:pt idx="12">
                  <c:v>66.75</c:v>
                </c:pt>
                <c:pt idx="13">
                  <c:v>81</c:v>
                </c:pt>
                <c:pt idx="14">
                  <c:v>76.75</c:v>
                </c:pt>
                <c:pt idx="15">
                  <c:v>68.75</c:v>
                </c:pt>
                <c:pt idx="16">
                  <c:v>66.75</c:v>
                </c:pt>
                <c:pt idx="17">
                  <c:v>84.5</c:v>
                </c:pt>
                <c:pt idx="18">
                  <c:v>71.5</c:v>
                </c:pt>
                <c:pt idx="19">
                  <c:v>55.75</c:v>
                </c:pt>
                <c:pt idx="20">
                  <c:v>68.75</c:v>
                </c:pt>
                <c:pt idx="21">
                  <c:v>74</c:v>
                </c:pt>
                <c:pt idx="22">
                  <c:v>64</c:v>
                </c:pt>
                <c:pt idx="23">
                  <c:v>66</c:v>
                </c:pt>
                <c:pt idx="24">
                  <c:v>80</c:v>
                </c:pt>
                <c:pt idx="25">
                  <c:v>67.75</c:v>
                </c:pt>
                <c:pt idx="26">
                  <c:v>73</c:v>
                </c:pt>
                <c:pt idx="27">
                  <c:v>73.5</c:v>
                </c:pt>
                <c:pt idx="28">
                  <c:v>53.5</c:v>
                </c:pt>
                <c:pt idx="29">
                  <c:v>54.5</c:v>
                </c:pt>
                <c:pt idx="30">
                  <c:v>70</c:v>
                </c:pt>
                <c:pt idx="31">
                  <c:v>59.5</c:v>
                </c:pt>
                <c:pt idx="32">
                  <c:v>65.25</c:v>
                </c:pt>
                <c:pt idx="33">
                  <c:v>64.75</c:v>
                </c:pt>
                <c:pt idx="34">
                  <c:v>48.5</c:v>
                </c:pt>
                <c:pt idx="35">
                  <c:v>68.5</c:v>
                </c:pt>
                <c:pt idx="36">
                  <c:v>74.25</c:v>
                </c:pt>
                <c:pt idx="37">
                  <c:v>71.25</c:v>
                </c:pt>
                <c:pt idx="38">
                  <c:v>72.75</c:v>
                </c:pt>
                <c:pt idx="39">
                  <c:v>55.5</c:v>
                </c:pt>
                <c:pt idx="40">
                  <c:v>70</c:v>
                </c:pt>
                <c:pt idx="41">
                  <c:v>70.5</c:v>
                </c:pt>
                <c:pt idx="42">
                  <c:v>51.75</c:v>
                </c:pt>
                <c:pt idx="43">
                  <c:v>71</c:v>
                </c:pt>
                <c:pt idx="44">
                  <c:v>63.25</c:v>
                </c:pt>
                <c:pt idx="45">
                  <c:v>58.25</c:v>
                </c:pt>
                <c:pt idx="46">
                  <c:v>59</c:v>
                </c:pt>
                <c:pt idx="47">
                  <c:v>58.25</c:v>
                </c:pt>
                <c:pt idx="48">
                  <c:v>85</c:v>
                </c:pt>
                <c:pt idx="49">
                  <c:v>66.25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8-4E72-867E-80F3A31D4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679631"/>
        <c:axId val="1424690191"/>
      </c:lineChart>
      <c:catAx>
        <c:axId val="142467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90191"/>
        <c:crosses val="autoZero"/>
        <c:auto val="1"/>
        <c:lblAlgn val="ctr"/>
        <c:lblOffset val="100"/>
        <c:noMultiLvlLbl val="0"/>
      </c:catAx>
      <c:valAx>
        <c:axId val="14246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67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755787</xdr:colOff>
      <xdr:row>12</xdr:row>
      <xdr:rowOff>11498</xdr:rowOff>
    </xdr:from>
    <xdr:to>
      <xdr:col>17</xdr:col>
      <xdr:colOff>219363</xdr:colOff>
      <xdr:row>27</xdr:row>
      <xdr:rowOff>147360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BA218-54EA-9044-1E71-36140F07B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39689</xdr:colOff>
      <xdr:row>10</xdr:row>
      <xdr:rowOff>31433</xdr:rowOff>
    </xdr:from>
    <xdr:to>
      <xdr:col>5</xdr:col>
      <xdr:colOff>642939</xdr:colOff>
      <xdr:row>29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EF77F-3ADE-88E4-CBC2-649556FF4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57978</xdr:colOff>
      <xdr:row>10</xdr:row>
      <xdr:rowOff>82826</xdr:rowOff>
    </xdr:from>
    <xdr:to>
      <xdr:col>11</xdr:col>
      <xdr:colOff>256760</xdr:colOff>
      <xdr:row>25</xdr:row>
      <xdr:rowOff>92765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049E4-4381-4EE3-ABCA-8D436556E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29.19159328704" createdVersion="8" refreshedVersion="8" minRefreshableVersion="3" recordCount="50" xr:uid="{EBA0E693-B5EE-4D78-945A-8A3C8678EFAE}">
  <cacheSource type="worksheet">
    <worksheetSource ref="A2:J52" sheet="student table."/>
  </cacheSource>
  <cacheFields count="10">
    <cacheField name="Roll No" numFmtId="0">
      <sharedItems containsSemiMixedTypes="0" containsString="0" containsNumber="1" containsInteger="1" minValue="101" maxValue="150"/>
    </cacheField>
    <cacheField name="Name" numFmtId="0">
      <sharedItems count="50">
        <s v="Akash Barnwal"/>
        <s v="Mansi Nishad"/>
        <s v="Ayushi Pandey"/>
        <s v="Shantanu Upadyay"/>
        <s v="Garima Yadav"/>
        <s v="Sonam Maurya"/>
        <s v="Nitish Sharma"/>
        <s v="Sumit Pandey"/>
        <s v="Avinash Gupta"/>
        <s v="Anmol Patwa"/>
        <s v="Parul Tiwari"/>
        <s v="Kranti Dixit"/>
        <s v="Ujjwal Gupta"/>
        <s v="Ravi Rao"/>
        <s v="Komal Yadav"/>
        <s v="Suraj Tiwari"/>
        <s v="Satendra Gupta"/>
        <s v="Akansha Vishkarma"/>
        <s v="Sneha Singh"/>
        <s v="Vivek Verma"/>
        <s v="Divya Shukla"/>
        <s v="Anjali Kumar"/>
        <s v="Rohan Mishra"/>
        <s v="Ritik Sharma"/>
        <s v="Priya Sharma"/>
        <s v="Pooja Singh"/>
        <s v="Rohan Kumar"/>
        <s v="Deepak Rawat"/>
        <s v="Vivek Kumar"/>
        <s v="Kunal Mishra"/>
        <s v="Anjali Rawat"/>
        <s v="Sneha Verma"/>
        <s v="Rohan Chauhan"/>
        <s v="Rohan Shukla"/>
        <s v="Vivek Chauhan"/>
        <s v="Sneha Rawat"/>
        <s v="Divya Kumar"/>
        <s v="Priya Chauhan"/>
        <s v="Pooja Rawat"/>
        <s v="Kunal Sharma"/>
        <s v="Anjali Sharma"/>
        <s v="Priya Singh"/>
        <s v="Rohan Rawat"/>
        <s v="Sneha Sharma"/>
        <s v="Vivek Rawat"/>
        <s v="Divya Sharma"/>
        <s v="Kunal Singh"/>
        <s v="Priya Kumar"/>
        <s v="Pooja Chauhan"/>
        <s v="Anjali Thakur"/>
      </sharedItems>
    </cacheField>
    <cacheField name="Class" numFmtId="0">
      <sharedItems containsSemiMixedTypes="0" containsString="0" containsNumber="1" containsInteger="1" minValue="10" maxValue="10"/>
    </cacheField>
    <cacheField name="Math" numFmtId="0">
      <sharedItems containsSemiMixedTypes="0" containsString="0" containsNumber="1" containsInteger="1" minValue="30" maxValue="100"/>
    </cacheField>
    <cacheField name="Science" numFmtId="0">
      <sharedItems containsSemiMixedTypes="0" containsString="0" containsNumber="1" containsInteger="1" minValue="31" maxValue="99"/>
    </cacheField>
    <cacheField name="English" numFmtId="0">
      <sharedItems containsSemiMixedTypes="0" containsString="0" containsNumber="1" containsInteger="1" minValue="30" maxValue="100"/>
    </cacheField>
    <cacheField name="Computer" numFmtId="0">
      <sharedItems containsSemiMixedTypes="0" containsString="0" containsNumber="1" containsInteger="1" minValue="30" maxValue="100"/>
    </cacheField>
    <cacheField name="Total" numFmtId="0">
      <sharedItems containsSemiMixedTypes="0" containsString="0" containsNumber="1" containsInteger="1" minValue="194" maxValue="340"/>
    </cacheField>
    <cacheField name="Percentage" numFmtId="0">
      <sharedItems containsSemiMixedTypes="0" containsString="0" containsNumber="1" minValue="48.5" maxValue="85" count="42">
        <n v="53"/>
        <n v="63.5"/>
        <n v="60.5"/>
        <n v="67.75"/>
        <n v="52.25"/>
        <n v="62.25"/>
        <n v="65"/>
        <n v="66.25"/>
        <n v="65.25"/>
        <n v="81.25"/>
        <n v="50.75"/>
        <n v="66.75"/>
        <n v="81"/>
        <n v="76.75"/>
        <n v="68.75"/>
        <n v="84.5"/>
        <n v="71.5"/>
        <n v="55.75"/>
        <n v="74"/>
        <n v="64"/>
        <n v="66"/>
        <n v="80"/>
        <n v="73"/>
        <n v="73.5"/>
        <n v="53.5"/>
        <n v="54.5"/>
        <n v="70"/>
        <n v="59.5"/>
        <n v="64.75"/>
        <n v="48.5"/>
        <n v="68.5"/>
        <n v="74.25"/>
        <n v="71.25"/>
        <n v="72.75"/>
        <n v="55.5"/>
        <n v="70.5"/>
        <n v="51.75"/>
        <n v="71"/>
        <n v="63.25"/>
        <n v="58.25"/>
        <n v="59"/>
        <n v="85"/>
      </sharedItems>
    </cacheField>
    <cacheField name="Grade" numFmtId="0">
      <sharedItems count="4">
        <s v="C"/>
        <s v="B"/>
        <s v="A"/>
        <s v="F"/>
      </sharedItems>
    </cacheField>
  </cacheFields>
  <extLst>
    <ext xmlns:x14="http://schemas.microsoft.com/office/spreadsheetml/2009/9/main" uri="{725AE2AE-9491-48be-B2B4-4EB974FC3084}">
      <x14:pivotCacheDefinition pivotCacheId="14835887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1"/>
    <x v="0"/>
    <n v="10"/>
    <n v="36"/>
    <n v="85"/>
    <n v="58"/>
    <n v="33"/>
    <n v="212"/>
    <x v="0"/>
    <x v="0"/>
  </r>
  <r>
    <n v="102"/>
    <x v="1"/>
    <n v="10"/>
    <n v="68"/>
    <n v="80"/>
    <n v="76"/>
    <n v="30"/>
    <n v="254"/>
    <x v="1"/>
    <x v="1"/>
  </r>
  <r>
    <n v="103"/>
    <x v="2"/>
    <n v="10"/>
    <n v="78"/>
    <n v="40"/>
    <n v="48"/>
    <n v="76"/>
    <n v="242"/>
    <x v="2"/>
    <x v="1"/>
  </r>
  <r>
    <n v="104"/>
    <x v="3"/>
    <n v="10"/>
    <n v="36"/>
    <n v="92"/>
    <n v="60"/>
    <n v="83"/>
    <n v="271"/>
    <x v="3"/>
    <x v="1"/>
  </r>
  <r>
    <n v="105"/>
    <x v="4"/>
    <n v="10"/>
    <n v="36"/>
    <n v="54"/>
    <n v="52"/>
    <n v="67"/>
    <n v="209"/>
    <x v="4"/>
    <x v="0"/>
  </r>
  <r>
    <n v="106"/>
    <x v="5"/>
    <n v="10"/>
    <n v="39"/>
    <n v="89"/>
    <n v="40"/>
    <n v="81"/>
    <n v="249"/>
    <x v="5"/>
    <x v="1"/>
  </r>
  <r>
    <n v="107"/>
    <x v="6"/>
    <n v="10"/>
    <n v="90"/>
    <n v="89"/>
    <n v="51"/>
    <n v="30"/>
    <n v="260"/>
    <x v="6"/>
    <x v="1"/>
  </r>
  <r>
    <n v="108"/>
    <x v="7"/>
    <n v="10"/>
    <n v="59"/>
    <n v="48"/>
    <n v="63"/>
    <n v="95"/>
    <n v="265"/>
    <x v="7"/>
    <x v="1"/>
  </r>
  <r>
    <n v="109"/>
    <x v="8"/>
    <n v="10"/>
    <n v="87"/>
    <n v="95"/>
    <n v="46"/>
    <n v="33"/>
    <n v="261"/>
    <x v="8"/>
    <x v="1"/>
  </r>
  <r>
    <n v="110"/>
    <x v="9"/>
    <n v="10"/>
    <n v="72"/>
    <n v="76"/>
    <n v="86"/>
    <n v="91"/>
    <n v="325"/>
    <x v="9"/>
    <x v="2"/>
  </r>
  <r>
    <n v="111"/>
    <x v="10"/>
    <n v="10"/>
    <n v="82"/>
    <n v="80"/>
    <n v="48"/>
    <n v="55"/>
    <n v="265"/>
    <x v="7"/>
    <x v="1"/>
  </r>
  <r>
    <n v="112"/>
    <x v="11"/>
    <n v="10"/>
    <n v="52"/>
    <n v="35"/>
    <n v="72"/>
    <n v="44"/>
    <n v="203"/>
    <x v="10"/>
    <x v="0"/>
  </r>
  <r>
    <n v="113"/>
    <x v="12"/>
    <n v="10"/>
    <n v="75"/>
    <n v="42"/>
    <n v="83"/>
    <n v="67"/>
    <n v="267"/>
    <x v="11"/>
    <x v="1"/>
  </r>
  <r>
    <n v="114"/>
    <x v="13"/>
    <n v="10"/>
    <n v="77"/>
    <n v="86"/>
    <n v="66"/>
    <n v="95"/>
    <n v="324"/>
    <x v="12"/>
    <x v="2"/>
  </r>
  <r>
    <n v="115"/>
    <x v="14"/>
    <n v="10"/>
    <n v="95"/>
    <n v="94"/>
    <n v="62"/>
    <n v="56"/>
    <n v="307"/>
    <x v="13"/>
    <x v="2"/>
  </r>
  <r>
    <n v="116"/>
    <x v="15"/>
    <n v="10"/>
    <n v="42"/>
    <n v="95"/>
    <n v="56"/>
    <n v="82"/>
    <n v="275"/>
    <x v="14"/>
    <x v="1"/>
  </r>
  <r>
    <n v="117"/>
    <x v="16"/>
    <n v="10"/>
    <n v="37"/>
    <n v="60"/>
    <n v="84"/>
    <n v="86"/>
    <n v="267"/>
    <x v="11"/>
    <x v="1"/>
  </r>
  <r>
    <n v="118"/>
    <x v="17"/>
    <n v="10"/>
    <n v="99"/>
    <n v="82"/>
    <n v="100"/>
    <n v="57"/>
    <n v="338"/>
    <x v="15"/>
    <x v="2"/>
  </r>
  <r>
    <n v="119"/>
    <x v="18"/>
    <n v="10"/>
    <n v="88"/>
    <n v="31"/>
    <n v="91"/>
    <n v="76"/>
    <n v="286"/>
    <x v="16"/>
    <x v="1"/>
  </r>
  <r>
    <n v="120"/>
    <x v="19"/>
    <n v="10"/>
    <n v="37"/>
    <n v="82"/>
    <n v="31"/>
    <n v="73"/>
    <n v="223"/>
    <x v="17"/>
    <x v="0"/>
  </r>
  <r>
    <n v="121"/>
    <x v="20"/>
    <n v="10"/>
    <n v="90"/>
    <n v="76"/>
    <n v="30"/>
    <n v="79"/>
    <n v="275"/>
    <x v="14"/>
    <x v="1"/>
  </r>
  <r>
    <n v="122"/>
    <x v="21"/>
    <n v="10"/>
    <n v="39"/>
    <n v="90"/>
    <n v="81"/>
    <n v="86"/>
    <n v="296"/>
    <x v="18"/>
    <x v="1"/>
  </r>
  <r>
    <n v="123"/>
    <x v="22"/>
    <n v="10"/>
    <n v="43"/>
    <n v="55"/>
    <n v="82"/>
    <n v="76"/>
    <n v="256"/>
    <x v="19"/>
    <x v="1"/>
  </r>
  <r>
    <n v="124"/>
    <x v="23"/>
    <n v="10"/>
    <n v="77"/>
    <n v="83"/>
    <n v="48"/>
    <n v="56"/>
    <n v="264"/>
    <x v="20"/>
    <x v="1"/>
  </r>
  <r>
    <n v="125"/>
    <x v="24"/>
    <n v="10"/>
    <n v="83"/>
    <n v="42"/>
    <n v="95"/>
    <n v="100"/>
    <n v="320"/>
    <x v="21"/>
    <x v="2"/>
  </r>
  <r>
    <n v="126"/>
    <x v="25"/>
    <n v="10"/>
    <n v="53"/>
    <n v="82"/>
    <n v="96"/>
    <n v="40"/>
    <n v="271"/>
    <x v="3"/>
    <x v="1"/>
  </r>
  <r>
    <n v="127"/>
    <x v="26"/>
    <n v="10"/>
    <n v="46"/>
    <n v="95"/>
    <n v="66"/>
    <n v="85"/>
    <n v="292"/>
    <x v="22"/>
    <x v="1"/>
  </r>
  <r>
    <n v="128"/>
    <x v="27"/>
    <n v="10"/>
    <n v="69"/>
    <n v="73"/>
    <n v="64"/>
    <n v="88"/>
    <n v="294"/>
    <x v="23"/>
    <x v="1"/>
  </r>
  <r>
    <n v="129"/>
    <x v="28"/>
    <n v="10"/>
    <n v="50"/>
    <n v="87"/>
    <n v="33"/>
    <n v="44"/>
    <n v="214"/>
    <x v="24"/>
    <x v="0"/>
  </r>
  <r>
    <n v="130"/>
    <x v="29"/>
    <n v="10"/>
    <n v="81"/>
    <n v="72"/>
    <n v="31"/>
    <n v="34"/>
    <n v="218"/>
    <x v="25"/>
    <x v="0"/>
  </r>
  <r>
    <n v="131"/>
    <x v="30"/>
    <n v="10"/>
    <n v="100"/>
    <n v="36"/>
    <n v="62"/>
    <n v="82"/>
    <n v="280"/>
    <x v="26"/>
    <x v="1"/>
  </r>
  <r>
    <n v="132"/>
    <x v="31"/>
    <n v="10"/>
    <n v="62"/>
    <n v="95"/>
    <n v="48"/>
    <n v="33"/>
    <n v="238"/>
    <x v="27"/>
    <x v="0"/>
  </r>
  <r>
    <n v="133"/>
    <x v="32"/>
    <n v="10"/>
    <n v="72"/>
    <n v="39"/>
    <n v="95"/>
    <n v="55"/>
    <n v="261"/>
    <x v="8"/>
    <x v="1"/>
  </r>
  <r>
    <n v="134"/>
    <x v="33"/>
    <n v="10"/>
    <n v="40"/>
    <n v="49"/>
    <n v="94"/>
    <n v="76"/>
    <n v="259"/>
    <x v="28"/>
    <x v="1"/>
  </r>
  <r>
    <n v="135"/>
    <x v="34"/>
    <n v="10"/>
    <n v="38"/>
    <n v="47"/>
    <n v="69"/>
    <n v="40"/>
    <n v="194"/>
    <x v="29"/>
    <x v="0"/>
  </r>
  <r>
    <n v="136"/>
    <x v="35"/>
    <n v="10"/>
    <n v="64"/>
    <n v="53"/>
    <n v="69"/>
    <n v="88"/>
    <n v="274"/>
    <x v="30"/>
    <x v="3"/>
  </r>
  <r>
    <n v="137"/>
    <x v="36"/>
    <n v="10"/>
    <n v="85"/>
    <n v="96"/>
    <n v="34"/>
    <n v="82"/>
    <n v="297"/>
    <x v="31"/>
    <x v="3"/>
  </r>
  <r>
    <n v="138"/>
    <x v="37"/>
    <n v="10"/>
    <n v="96"/>
    <n v="55"/>
    <n v="87"/>
    <n v="47"/>
    <n v="285"/>
    <x v="32"/>
    <x v="3"/>
  </r>
  <r>
    <n v="139"/>
    <x v="38"/>
    <n v="10"/>
    <n v="67"/>
    <n v="53"/>
    <n v="99"/>
    <n v="72"/>
    <n v="291"/>
    <x v="33"/>
    <x v="3"/>
  </r>
  <r>
    <n v="140"/>
    <x v="39"/>
    <n v="10"/>
    <n v="64"/>
    <n v="31"/>
    <n v="30"/>
    <n v="97"/>
    <n v="222"/>
    <x v="34"/>
    <x v="3"/>
  </r>
  <r>
    <n v="141"/>
    <x v="40"/>
    <n v="10"/>
    <n v="43"/>
    <n v="99"/>
    <n v="72"/>
    <n v="66"/>
    <n v="280"/>
    <x v="26"/>
    <x v="3"/>
  </r>
  <r>
    <n v="142"/>
    <x v="41"/>
    <n v="10"/>
    <n v="59"/>
    <n v="97"/>
    <n v="31"/>
    <n v="95"/>
    <n v="282"/>
    <x v="35"/>
    <x v="3"/>
  </r>
  <r>
    <n v="143"/>
    <x v="42"/>
    <n v="10"/>
    <n v="35"/>
    <n v="82"/>
    <n v="38"/>
    <n v="52"/>
    <n v="207"/>
    <x v="36"/>
    <x v="3"/>
  </r>
  <r>
    <n v="144"/>
    <x v="43"/>
    <n v="10"/>
    <n v="87"/>
    <n v="77"/>
    <n v="30"/>
    <n v="90"/>
    <n v="284"/>
    <x v="37"/>
    <x v="3"/>
  </r>
  <r>
    <n v="145"/>
    <x v="44"/>
    <n v="10"/>
    <n v="60"/>
    <n v="52"/>
    <n v="48"/>
    <n v="93"/>
    <n v="253"/>
    <x v="38"/>
    <x v="3"/>
  </r>
  <r>
    <n v="146"/>
    <x v="45"/>
    <n v="10"/>
    <n v="63"/>
    <n v="59"/>
    <n v="55"/>
    <n v="56"/>
    <n v="233"/>
    <x v="39"/>
    <x v="3"/>
  </r>
  <r>
    <n v="147"/>
    <x v="46"/>
    <n v="10"/>
    <n v="78"/>
    <n v="41"/>
    <n v="46"/>
    <n v="71"/>
    <n v="236"/>
    <x v="40"/>
    <x v="3"/>
  </r>
  <r>
    <n v="148"/>
    <x v="47"/>
    <n v="10"/>
    <n v="30"/>
    <n v="39"/>
    <n v="68"/>
    <n v="96"/>
    <n v="233"/>
    <x v="39"/>
    <x v="3"/>
  </r>
  <r>
    <n v="149"/>
    <x v="48"/>
    <n v="10"/>
    <n v="51"/>
    <n v="94"/>
    <n v="96"/>
    <n v="99"/>
    <n v="340"/>
    <x v="41"/>
    <x v="3"/>
  </r>
  <r>
    <n v="150"/>
    <x v="49"/>
    <n v="10"/>
    <n v="82"/>
    <n v="33"/>
    <n v="72"/>
    <n v="78"/>
    <n v="265"/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C6BE4-C65C-4867-A2D8-9542B9884DF8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B4:D9" firstHeaderRow="0" firstDataRow="1" firstDataCol="1" rowPageCount="1" colPageCount="1"/>
  <pivotFields count="10">
    <pivotField showAll="0"/>
    <pivotField axis="axisPage" showAll="0">
      <items count="51">
        <item x="17"/>
        <item x="0"/>
        <item x="21"/>
        <item x="30"/>
        <item x="40"/>
        <item x="49"/>
        <item x="9"/>
        <item x="8"/>
        <item x="2"/>
        <item x="27"/>
        <item x="36"/>
        <item x="45"/>
        <item x="20"/>
        <item x="4"/>
        <item x="14"/>
        <item x="11"/>
        <item x="29"/>
        <item x="39"/>
        <item x="46"/>
        <item x="1"/>
        <item x="6"/>
        <item x="10"/>
        <item x="48"/>
        <item x="38"/>
        <item x="25"/>
        <item x="37"/>
        <item x="47"/>
        <item x="24"/>
        <item x="41"/>
        <item x="13"/>
        <item x="23"/>
        <item x="32"/>
        <item x="26"/>
        <item x="22"/>
        <item x="42"/>
        <item x="33"/>
        <item x="16"/>
        <item x="3"/>
        <item x="35"/>
        <item x="43"/>
        <item x="18"/>
        <item x="31"/>
        <item x="5"/>
        <item x="7"/>
        <item x="15"/>
        <item x="12"/>
        <item x="34"/>
        <item x="28"/>
        <item x="44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3">
        <item x="29"/>
        <item x="10"/>
        <item x="36"/>
        <item x="4"/>
        <item x="0"/>
        <item x="24"/>
        <item x="25"/>
        <item x="34"/>
        <item x="17"/>
        <item x="39"/>
        <item x="40"/>
        <item x="27"/>
        <item x="2"/>
        <item x="5"/>
        <item x="38"/>
        <item x="1"/>
        <item x="19"/>
        <item x="28"/>
        <item x="6"/>
        <item x="8"/>
        <item x="20"/>
        <item x="7"/>
        <item x="11"/>
        <item x="3"/>
        <item x="30"/>
        <item x="14"/>
        <item x="26"/>
        <item x="35"/>
        <item x="37"/>
        <item x="32"/>
        <item x="16"/>
        <item x="33"/>
        <item x="22"/>
        <item x="23"/>
        <item x="18"/>
        <item x="31"/>
        <item x="13"/>
        <item x="21"/>
        <item x="12"/>
        <item x="9"/>
        <item x="15"/>
        <item x="41"/>
        <item t="default"/>
      </items>
    </pivotField>
    <pivotField axis="axisRow" dataField="1" showAll="0" sortType="ascending">
      <items count="5">
        <item x="2"/>
        <item x="1"/>
        <item x="0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 of Grade" fld="9" subtotal="count" baseField="0" baseItem="0"/>
    <dataField name="Average of Percentage" fld="8" subtotal="average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9" type="button" dataOnly="0" labelOnly="1" outline="0" axis="axisRow" fieldPosition="0"/>
    </format>
    <format dxfId="14">
      <pivotArea dataOnly="0" labelOnly="1" fieldPosition="0">
        <references count="1">
          <reference field="9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opLeftCell="A39" workbookViewId="0">
      <selection activeCell="P5" sqref="P5"/>
    </sheetView>
  </sheetViews>
  <sheetFormatPr defaultRowHeight="14.4" x14ac:dyDescent="0.3"/>
  <cols>
    <col min="1" max="1" width="10.109375" customWidth="1"/>
    <col min="2" max="2" width="16" customWidth="1"/>
    <col min="3" max="3" width="10.33203125" customWidth="1"/>
    <col min="8" max="8" width="10.33203125" customWidth="1"/>
    <col min="9" max="9" width="10.6640625" customWidth="1"/>
  </cols>
  <sheetData>
    <row r="1" spans="1:17" ht="28.2" x14ac:dyDescent="0.55000000000000004">
      <c r="A1" s="11" t="s">
        <v>74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7" x14ac:dyDescent="0.3">
      <c r="A3" s="2">
        <v>101</v>
      </c>
      <c r="B3" s="2" t="s">
        <v>10</v>
      </c>
      <c r="C3" s="2">
        <v>10</v>
      </c>
      <c r="D3" s="2">
        <v>36</v>
      </c>
      <c r="E3" s="2">
        <v>85</v>
      </c>
      <c r="F3" s="2">
        <v>58</v>
      </c>
      <c r="G3" s="2">
        <v>33</v>
      </c>
      <c r="H3" s="2">
        <v>212</v>
      </c>
      <c r="I3" s="2">
        <v>53</v>
      </c>
      <c r="J3" s="2" t="s">
        <v>60</v>
      </c>
    </row>
    <row r="4" spans="1:17" x14ac:dyDescent="0.3">
      <c r="A4" s="2">
        <v>102</v>
      </c>
      <c r="B4" s="2" t="s">
        <v>11</v>
      </c>
      <c r="C4" s="2">
        <v>10</v>
      </c>
      <c r="D4" s="2">
        <v>68</v>
      </c>
      <c r="E4" s="2">
        <v>80</v>
      </c>
      <c r="F4" s="2">
        <v>76</v>
      </c>
      <c r="G4" s="2">
        <v>30</v>
      </c>
      <c r="H4" s="2">
        <v>254</v>
      </c>
      <c r="I4" s="2">
        <v>63.5</v>
      </c>
      <c r="J4" s="2" t="s">
        <v>61</v>
      </c>
    </row>
    <row r="5" spans="1:17" x14ac:dyDescent="0.3">
      <c r="A5" s="2">
        <v>103</v>
      </c>
      <c r="B5" s="2" t="s">
        <v>12</v>
      </c>
      <c r="C5" s="2">
        <v>10</v>
      </c>
      <c r="D5" s="2">
        <v>78</v>
      </c>
      <c r="E5" s="2">
        <v>40</v>
      </c>
      <c r="F5" s="2">
        <v>48</v>
      </c>
      <c r="G5" s="2">
        <v>76</v>
      </c>
      <c r="H5" s="2">
        <v>242</v>
      </c>
      <c r="I5" s="2">
        <v>60.5</v>
      </c>
      <c r="J5" s="2" t="s">
        <v>61</v>
      </c>
    </row>
    <row r="6" spans="1:17" x14ac:dyDescent="0.3">
      <c r="A6" s="2">
        <v>104</v>
      </c>
      <c r="B6" s="2" t="s">
        <v>13</v>
      </c>
      <c r="C6" s="2">
        <v>10</v>
      </c>
      <c r="D6" s="2">
        <v>36</v>
      </c>
      <c r="E6" s="2">
        <v>92</v>
      </c>
      <c r="F6" s="2">
        <v>60</v>
      </c>
      <c r="G6" s="2">
        <v>83</v>
      </c>
      <c r="H6" s="2">
        <v>271</v>
      </c>
      <c r="I6" s="2">
        <v>67.75</v>
      </c>
      <c r="J6" s="2" t="s">
        <v>61</v>
      </c>
    </row>
    <row r="7" spans="1:17" x14ac:dyDescent="0.3">
      <c r="A7" s="2">
        <v>105</v>
      </c>
      <c r="B7" s="2" t="s">
        <v>14</v>
      </c>
      <c r="C7" s="2">
        <v>10</v>
      </c>
      <c r="D7" s="2">
        <v>36</v>
      </c>
      <c r="E7" s="2">
        <v>54</v>
      </c>
      <c r="F7" s="2">
        <v>52</v>
      </c>
      <c r="G7" s="2">
        <v>67</v>
      </c>
      <c r="H7" s="2">
        <v>209</v>
      </c>
      <c r="I7" s="2">
        <v>52.25</v>
      </c>
      <c r="J7" s="2" t="s">
        <v>60</v>
      </c>
    </row>
    <row r="8" spans="1:17" x14ac:dyDescent="0.3">
      <c r="A8" s="2">
        <v>106</v>
      </c>
      <c r="B8" s="2" t="s">
        <v>15</v>
      </c>
      <c r="C8" s="2">
        <v>10</v>
      </c>
      <c r="D8" s="2">
        <v>39</v>
      </c>
      <c r="E8" s="2">
        <v>89</v>
      </c>
      <c r="F8" s="2">
        <v>40</v>
      </c>
      <c r="G8" s="2">
        <v>81</v>
      </c>
      <c r="H8" s="2">
        <v>249</v>
      </c>
      <c r="I8" s="2">
        <v>62.25</v>
      </c>
      <c r="J8" s="2" t="s">
        <v>61</v>
      </c>
    </row>
    <row r="9" spans="1:17" x14ac:dyDescent="0.3">
      <c r="A9" s="2">
        <v>107</v>
      </c>
      <c r="B9" s="2" t="s">
        <v>16</v>
      </c>
      <c r="C9" s="2">
        <v>10</v>
      </c>
      <c r="D9" s="2">
        <v>90</v>
      </c>
      <c r="E9" s="2">
        <v>89</v>
      </c>
      <c r="F9" s="2">
        <v>51</v>
      </c>
      <c r="G9" s="2">
        <v>30</v>
      </c>
      <c r="H9" s="2">
        <v>260</v>
      </c>
      <c r="I9" s="2">
        <v>65</v>
      </c>
      <c r="J9" s="2" t="s">
        <v>61</v>
      </c>
    </row>
    <row r="10" spans="1:17" x14ac:dyDescent="0.3">
      <c r="A10" s="2">
        <v>108</v>
      </c>
      <c r="B10" s="2" t="s">
        <v>17</v>
      </c>
      <c r="C10" s="2">
        <v>10</v>
      </c>
      <c r="D10" s="2">
        <v>59</v>
      </c>
      <c r="E10" s="2">
        <v>48</v>
      </c>
      <c r="F10" s="2">
        <v>63</v>
      </c>
      <c r="G10" s="2">
        <v>95</v>
      </c>
      <c r="H10" s="2">
        <v>265</v>
      </c>
      <c r="I10" s="2">
        <v>66.25</v>
      </c>
      <c r="J10" s="2" t="s">
        <v>61</v>
      </c>
    </row>
    <row r="11" spans="1:17" x14ac:dyDescent="0.3">
      <c r="A11" s="2">
        <v>109</v>
      </c>
      <c r="B11" s="2" t="s">
        <v>18</v>
      </c>
      <c r="C11" s="2">
        <v>10</v>
      </c>
      <c r="D11" s="2">
        <v>87</v>
      </c>
      <c r="E11" s="2">
        <v>95</v>
      </c>
      <c r="F11" s="2">
        <v>46</v>
      </c>
      <c r="G11" s="2">
        <v>33</v>
      </c>
      <c r="H11" s="2">
        <v>261</v>
      </c>
      <c r="I11" s="2">
        <v>65.25</v>
      </c>
      <c r="J11" s="2" t="s">
        <v>61</v>
      </c>
    </row>
    <row r="12" spans="1:17" x14ac:dyDescent="0.3">
      <c r="A12" s="2">
        <v>110</v>
      </c>
      <c r="B12" s="2" t="s">
        <v>19</v>
      </c>
      <c r="C12" s="2">
        <v>10</v>
      </c>
      <c r="D12" s="2">
        <v>72</v>
      </c>
      <c r="E12" s="2">
        <v>76</v>
      </c>
      <c r="F12" s="2">
        <v>86</v>
      </c>
      <c r="G12" s="2">
        <v>91</v>
      </c>
      <c r="H12" s="2">
        <v>325</v>
      </c>
      <c r="I12" s="2">
        <v>81.25</v>
      </c>
      <c r="J12" s="2" t="s">
        <v>62</v>
      </c>
    </row>
    <row r="13" spans="1:17" x14ac:dyDescent="0.3">
      <c r="A13" s="2">
        <v>111</v>
      </c>
      <c r="B13" s="2" t="s">
        <v>20</v>
      </c>
      <c r="C13" s="2">
        <v>10</v>
      </c>
      <c r="D13" s="2">
        <v>82</v>
      </c>
      <c r="E13" s="2">
        <v>80</v>
      </c>
      <c r="F13" s="2">
        <v>48</v>
      </c>
      <c r="G13" s="2">
        <v>55</v>
      </c>
      <c r="H13" s="2">
        <v>265</v>
      </c>
      <c r="I13" s="2">
        <v>66.25</v>
      </c>
      <c r="J13" s="2" t="s">
        <v>61</v>
      </c>
    </row>
    <row r="14" spans="1:17" x14ac:dyDescent="0.3">
      <c r="A14" s="2">
        <v>112</v>
      </c>
      <c r="B14" s="2" t="s">
        <v>21</v>
      </c>
      <c r="C14" s="2">
        <v>10</v>
      </c>
      <c r="D14" s="2">
        <v>52</v>
      </c>
      <c r="E14" s="2">
        <v>35</v>
      </c>
      <c r="F14" s="2">
        <v>72</v>
      </c>
      <c r="G14" s="2">
        <v>44</v>
      </c>
      <c r="H14" s="2">
        <v>203</v>
      </c>
      <c r="I14" s="2">
        <v>50.75</v>
      </c>
      <c r="J14" s="2" t="s">
        <v>60</v>
      </c>
    </row>
    <row r="15" spans="1:17" x14ac:dyDescent="0.3">
      <c r="A15" s="2">
        <v>113</v>
      </c>
      <c r="B15" s="2" t="s">
        <v>22</v>
      </c>
      <c r="C15" s="2">
        <v>10</v>
      </c>
      <c r="D15" s="2">
        <v>75</v>
      </c>
      <c r="E15" s="2">
        <v>42</v>
      </c>
      <c r="F15" s="2">
        <v>83</v>
      </c>
      <c r="G15" s="2">
        <v>67</v>
      </c>
      <c r="H15" s="2">
        <v>267</v>
      </c>
      <c r="I15" s="2">
        <v>66.75</v>
      </c>
      <c r="J15" s="2" t="s">
        <v>61</v>
      </c>
    </row>
    <row r="16" spans="1:17" x14ac:dyDescent="0.3">
      <c r="A16" s="2">
        <v>114</v>
      </c>
      <c r="B16" s="2" t="s">
        <v>23</v>
      </c>
      <c r="C16" s="2">
        <v>10</v>
      </c>
      <c r="D16" s="2">
        <v>77</v>
      </c>
      <c r="E16" s="2">
        <v>86</v>
      </c>
      <c r="F16" s="2">
        <v>66</v>
      </c>
      <c r="G16" s="2">
        <v>95</v>
      </c>
      <c r="H16" s="2">
        <v>324</v>
      </c>
      <c r="I16" s="2">
        <v>81</v>
      </c>
      <c r="J16" s="2" t="s">
        <v>62</v>
      </c>
    </row>
    <row r="17" spans="1:10" x14ac:dyDescent="0.3">
      <c r="A17" s="2">
        <v>115</v>
      </c>
      <c r="B17" s="2" t="s">
        <v>24</v>
      </c>
      <c r="C17" s="2">
        <v>10</v>
      </c>
      <c r="D17" s="2">
        <v>95</v>
      </c>
      <c r="E17" s="2">
        <v>94</v>
      </c>
      <c r="F17" s="2">
        <v>62</v>
      </c>
      <c r="G17" s="2">
        <v>56</v>
      </c>
      <c r="H17" s="2">
        <v>307</v>
      </c>
      <c r="I17" s="2">
        <v>76.75</v>
      </c>
      <c r="J17" s="2" t="s">
        <v>62</v>
      </c>
    </row>
    <row r="18" spans="1:10" x14ac:dyDescent="0.3">
      <c r="A18" s="2">
        <v>116</v>
      </c>
      <c r="B18" s="2" t="s">
        <v>25</v>
      </c>
      <c r="C18" s="2">
        <v>10</v>
      </c>
      <c r="D18" s="2">
        <v>42</v>
      </c>
      <c r="E18" s="2">
        <v>95</v>
      </c>
      <c r="F18" s="2">
        <v>56</v>
      </c>
      <c r="G18" s="2">
        <v>82</v>
      </c>
      <c r="H18" s="2">
        <v>275</v>
      </c>
      <c r="I18" s="2">
        <v>68.75</v>
      </c>
      <c r="J18" s="2" t="s">
        <v>61</v>
      </c>
    </row>
    <row r="19" spans="1:10" x14ac:dyDescent="0.3">
      <c r="A19" s="2">
        <v>117</v>
      </c>
      <c r="B19" s="2" t="s">
        <v>26</v>
      </c>
      <c r="C19" s="2">
        <v>10</v>
      </c>
      <c r="D19" s="2">
        <v>37</v>
      </c>
      <c r="E19" s="2">
        <v>60</v>
      </c>
      <c r="F19" s="2">
        <v>84</v>
      </c>
      <c r="G19" s="2">
        <v>86</v>
      </c>
      <c r="H19" s="2">
        <v>267</v>
      </c>
      <c r="I19" s="2">
        <v>66.75</v>
      </c>
      <c r="J19" s="2" t="s">
        <v>61</v>
      </c>
    </row>
    <row r="20" spans="1:10" x14ac:dyDescent="0.3">
      <c r="A20" s="2">
        <v>118</v>
      </c>
      <c r="B20" s="2" t="s">
        <v>27</v>
      </c>
      <c r="C20" s="2">
        <v>10</v>
      </c>
      <c r="D20" s="2">
        <v>99</v>
      </c>
      <c r="E20" s="2">
        <v>82</v>
      </c>
      <c r="F20" s="2">
        <v>100</v>
      </c>
      <c r="G20" s="2">
        <v>57</v>
      </c>
      <c r="H20" s="2">
        <v>338</v>
      </c>
      <c r="I20" s="2">
        <v>84.5</v>
      </c>
      <c r="J20" s="2" t="s">
        <v>62</v>
      </c>
    </row>
    <row r="21" spans="1:10" x14ac:dyDescent="0.3">
      <c r="A21" s="2">
        <v>119</v>
      </c>
      <c r="B21" s="2" t="s">
        <v>28</v>
      </c>
      <c r="C21" s="2">
        <v>10</v>
      </c>
      <c r="D21" s="2">
        <v>88</v>
      </c>
      <c r="E21" s="2">
        <v>31</v>
      </c>
      <c r="F21" s="2">
        <v>91</v>
      </c>
      <c r="G21" s="2">
        <v>76</v>
      </c>
      <c r="H21" s="2">
        <v>286</v>
      </c>
      <c r="I21" s="2">
        <v>71.5</v>
      </c>
      <c r="J21" s="2" t="s">
        <v>61</v>
      </c>
    </row>
    <row r="22" spans="1:10" x14ac:dyDescent="0.3">
      <c r="A22" s="2">
        <v>120</v>
      </c>
      <c r="B22" s="2" t="s">
        <v>29</v>
      </c>
      <c r="C22" s="2">
        <v>10</v>
      </c>
      <c r="D22" s="2">
        <v>37</v>
      </c>
      <c r="E22" s="2">
        <v>82</v>
      </c>
      <c r="F22" s="2">
        <v>31</v>
      </c>
      <c r="G22" s="2">
        <v>73</v>
      </c>
      <c r="H22" s="2">
        <v>223</v>
      </c>
      <c r="I22" s="2">
        <v>55.75</v>
      </c>
      <c r="J22" s="2" t="s">
        <v>60</v>
      </c>
    </row>
    <row r="23" spans="1:10" x14ac:dyDescent="0.3">
      <c r="A23" s="2">
        <v>121</v>
      </c>
      <c r="B23" s="2" t="s">
        <v>30</v>
      </c>
      <c r="C23" s="2">
        <v>10</v>
      </c>
      <c r="D23" s="2">
        <v>90</v>
      </c>
      <c r="E23" s="2">
        <v>76</v>
      </c>
      <c r="F23" s="2">
        <v>30</v>
      </c>
      <c r="G23" s="2">
        <v>79</v>
      </c>
      <c r="H23" s="2">
        <v>275</v>
      </c>
      <c r="I23" s="2">
        <v>68.75</v>
      </c>
      <c r="J23" s="2" t="s">
        <v>61</v>
      </c>
    </row>
    <row r="24" spans="1:10" x14ac:dyDescent="0.3">
      <c r="A24" s="2">
        <v>122</v>
      </c>
      <c r="B24" s="2" t="s">
        <v>31</v>
      </c>
      <c r="C24" s="2">
        <v>10</v>
      </c>
      <c r="D24" s="2">
        <v>39</v>
      </c>
      <c r="E24" s="2">
        <v>90</v>
      </c>
      <c r="F24" s="2">
        <v>81</v>
      </c>
      <c r="G24" s="2">
        <v>86</v>
      </c>
      <c r="H24" s="2">
        <v>296</v>
      </c>
      <c r="I24" s="2">
        <v>74</v>
      </c>
      <c r="J24" s="2" t="s">
        <v>61</v>
      </c>
    </row>
    <row r="25" spans="1:10" x14ac:dyDescent="0.3">
      <c r="A25" s="2">
        <v>123</v>
      </c>
      <c r="B25" s="2" t="s">
        <v>32</v>
      </c>
      <c r="C25" s="2">
        <v>10</v>
      </c>
      <c r="D25" s="2">
        <v>43</v>
      </c>
      <c r="E25" s="2">
        <v>55</v>
      </c>
      <c r="F25" s="2">
        <v>82</v>
      </c>
      <c r="G25" s="2">
        <v>76</v>
      </c>
      <c r="H25" s="2">
        <v>256</v>
      </c>
      <c r="I25" s="2">
        <v>64</v>
      </c>
      <c r="J25" s="2" t="s">
        <v>61</v>
      </c>
    </row>
    <row r="26" spans="1:10" x14ac:dyDescent="0.3">
      <c r="A26" s="2">
        <v>124</v>
      </c>
      <c r="B26" s="2" t="s">
        <v>33</v>
      </c>
      <c r="C26" s="2">
        <v>10</v>
      </c>
      <c r="D26" s="2">
        <v>77</v>
      </c>
      <c r="E26" s="2">
        <v>83</v>
      </c>
      <c r="F26" s="2">
        <v>48</v>
      </c>
      <c r="G26" s="2">
        <v>56</v>
      </c>
      <c r="H26" s="2">
        <v>264</v>
      </c>
      <c r="I26" s="2">
        <v>66</v>
      </c>
      <c r="J26" s="2" t="s">
        <v>61</v>
      </c>
    </row>
    <row r="27" spans="1:10" x14ac:dyDescent="0.3">
      <c r="A27" s="2">
        <v>125</v>
      </c>
      <c r="B27" s="2" t="s">
        <v>34</v>
      </c>
      <c r="C27" s="2">
        <v>10</v>
      </c>
      <c r="D27" s="2">
        <v>83</v>
      </c>
      <c r="E27" s="2">
        <v>42</v>
      </c>
      <c r="F27" s="2">
        <v>95</v>
      </c>
      <c r="G27" s="2">
        <v>100</v>
      </c>
      <c r="H27" s="2">
        <v>320</v>
      </c>
      <c r="I27" s="2">
        <v>80</v>
      </c>
      <c r="J27" s="2" t="s">
        <v>62</v>
      </c>
    </row>
    <row r="28" spans="1:10" x14ac:dyDescent="0.3">
      <c r="A28" s="2">
        <v>126</v>
      </c>
      <c r="B28" s="2" t="s">
        <v>35</v>
      </c>
      <c r="C28" s="2">
        <v>10</v>
      </c>
      <c r="D28" s="2">
        <v>53</v>
      </c>
      <c r="E28" s="2">
        <v>82</v>
      </c>
      <c r="F28" s="2">
        <v>96</v>
      </c>
      <c r="G28" s="2">
        <v>40</v>
      </c>
      <c r="H28" s="2">
        <v>271</v>
      </c>
      <c r="I28" s="2">
        <v>67.75</v>
      </c>
      <c r="J28" s="2" t="s">
        <v>61</v>
      </c>
    </row>
    <row r="29" spans="1:10" x14ac:dyDescent="0.3">
      <c r="A29" s="2">
        <v>127</v>
      </c>
      <c r="B29" s="2" t="s">
        <v>36</v>
      </c>
      <c r="C29" s="2">
        <v>10</v>
      </c>
      <c r="D29" s="2">
        <v>46</v>
      </c>
      <c r="E29" s="2">
        <v>95</v>
      </c>
      <c r="F29" s="2">
        <v>66</v>
      </c>
      <c r="G29" s="2">
        <v>85</v>
      </c>
      <c r="H29" s="2">
        <v>292</v>
      </c>
      <c r="I29" s="2">
        <v>73</v>
      </c>
      <c r="J29" s="2" t="s">
        <v>61</v>
      </c>
    </row>
    <row r="30" spans="1:10" x14ac:dyDescent="0.3">
      <c r="A30" s="2">
        <v>128</v>
      </c>
      <c r="B30" s="2" t="s">
        <v>37</v>
      </c>
      <c r="C30" s="2">
        <v>10</v>
      </c>
      <c r="D30" s="2">
        <v>69</v>
      </c>
      <c r="E30" s="2">
        <v>73</v>
      </c>
      <c r="F30" s="2">
        <v>64</v>
      </c>
      <c r="G30" s="2">
        <v>88</v>
      </c>
      <c r="H30" s="2">
        <v>294</v>
      </c>
      <c r="I30" s="2">
        <v>73.5</v>
      </c>
      <c r="J30" s="2" t="s">
        <v>61</v>
      </c>
    </row>
    <row r="31" spans="1:10" x14ac:dyDescent="0.3">
      <c r="A31" s="2">
        <v>129</v>
      </c>
      <c r="B31" s="2" t="s">
        <v>38</v>
      </c>
      <c r="C31" s="2">
        <v>10</v>
      </c>
      <c r="D31" s="2">
        <v>50</v>
      </c>
      <c r="E31" s="2">
        <v>87</v>
      </c>
      <c r="F31" s="2">
        <v>33</v>
      </c>
      <c r="G31" s="2">
        <v>44</v>
      </c>
      <c r="H31" s="2">
        <v>214</v>
      </c>
      <c r="I31" s="2">
        <v>53.5</v>
      </c>
      <c r="J31" s="2" t="s">
        <v>60</v>
      </c>
    </row>
    <row r="32" spans="1:10" x14ac:dyDescent="0.3">
      <c r="A32" s="2">
        <v>130</v>
      </c>
      <c r="B32" s="2" t="s">
        <v>39</v>
      </c>
      <c r="C32" s="2">
        <v>10</v>
      </c>
      <c r="D32" s="2">
        <v>81</v>
      </c>
      <c r="E32" s="2">
        <v>72</v>
      </c>
      <c r="F32" s="2">
        <v>31</v>
      </c>
      <c r="G32" s="2">
        <v>34</v>
      </c>
      <c r="H32" s="2">
        <v>218</v>
      </c>
      <c r="I32" s="2">
        <v>54.5</v>
      </c>
      <c r="J32" s="2" t="s">
        <v>60</v>
      </c>
    </row>
    <row r="33" spans="1:10" x14ac:dyDescent="0.3">
      <c r="A33" s="2">
        <v>131</v>
      </c>
      <c r="B33" s="2" t="s">
        <v>40</v>
      </c>
      <c r="C33" s="2">
        <v>10</v>
      </c>
      <c r="D33" s="2">
        <v>100</v>
      </c>
      <c r="E33" s="2">
        <v>36</v>
      </c>
      <c r="F33" s="2">
        <v>62</v>
      </c>
      <c r="G33" s="2">
        <v>82</v>
      </c>
      <c r="H33" s="2">
        <v>280</v>
      </c>
      <c r="I33" s="2">
        <v>70</v>
      </c>
      <c r="J33" s="2" t="s">
        <v>61</v>
      </c>
    </row>
    <row r="34" spans="1:10" x14ac:dyDescent="0.3">
      <c r="A34" s="2">
        <v>132</v>
      </c>
      <c r="B34" s="2" t="s">
        <v>41</v>
      </c>
      <c r="C34" s="2">
        <v>10</v>
      </c>
      <c r="D34" s="2">
        <v>62</v>
      </c>
      <c r="E34" s="2">
        <v>95</v>
      </c>
      <c r="F34" s="2">
        <v>48</v>
      </c>
      <c r="G34" s="2">
        <v>33</v>
      </c>
      <c r="H34" s="2">
        <v>238</v>
      </c>
      <c r="I34" s="2">
        <v>59.5</v>
      </c>
      <c r="J34" s="2" t="s">
        <v>60</v>
      </c>
    </row>
    <row r="35" spans="1:10" x14ac:dyDescent="0.3">
      <c r="A35" s="2">
        <v>133</v>
      </c>
      <c r="B35" s="2" t="s">
        <v>42</v>
      </c>
      <c r="C35" s="2">
        <v>10</v>
      </c>
      <c r="D35" s="2">
        <v>72</v>
      </c>
      <c r="E35" s="2">
        <v>39</v>
      </c>
      <c r="F35" s="2">
        <v>95</v>
      </c>
      <c r="G35" s="2">
        <v>55</v>
      </c>
      <c r="H35" s="2">
        <v>261</v>
      </c>
      <c r="I35" s="2">
        <v>65.25</v>
      </c>
      <c r="J35" s="2" t="s">
        <v>61</v>
      </c>
    </row>
    <row r="36" spans="1:10" x14ac:dyDescent="0.3">
      <c r="A36" s="2">
        <v>134</v>
      </c>
      <c r="B36" s="2" t="s">
        <v>43</v>
      </c>
      <c r="C36" s="2">
        <v>10</v>
      </c>
      <c r="D36" s="2">
        <v>40</v>
      </c>
      <c r="E36" s="2">
        <v>49</v>
      </c>
      <c r="F36" s="2">
        <v>94</v>
      </c>
      <c r="G36" s="2">
        <v>76</v>
      </c>
      <c r="H36" s="2">
        <v>259</v>
      </c>
      <c r="I36" s="2">
        <v>64.75</v>
      </c>
      <c r="J36" s="2" t="s">
        <v>61</v>
      </c>
    </row>
    <row r="37" spans="1:10" x14ac:dyDescent="0.3">
      <c r="A37" s="2">
        <v>135</v>
      </c>
      <c r="B37" s="2" t="s">
        <v>44</v>
      </c>
      <c r="C37" s="2">
        <v>10</v>
      </c>
      <c r="D37" s="2">
        <v>38</v>
      </c>
      <c r="E37" s="2">
        <v>47</v>
      </c>
      <c r="F37" s="2">
        <v>69</v>
      </c>
      <c r="G37" s="2">
        <v>40</v>
      </c>
      <c r="H37" s="2">
        <v>194</v>
      </c>
      <c r="I37" s="2">
        <v>48.5</v>
      </c>
      <c r="J37" s="2" t="s">
        <v>60</v>
      </c>
    </row>
    <row r="38" spans="1:10" x14ac:dyDescent="0.3">
      <c r="A38" s="2">
        <v>136</v>
      </c>
      <c r="B38" s="2" t="s">
        <v>45</v>
      </c>
      <c r="C38" s="2">
        <v>10</v>
      </c>
      <c r="D38" s="2">
        <v>64</v>
      </c>
      <c r="E38" s="2">
        <v>53</v>
      </c>
      <c r="F38" s="2">
        <v>69</v>
      </c>
      <c r="G38" s="2">
        <v>88</v>
      </c>
      <c r="H38" s="2">
        <v>274</v>
      </c>
      <c r="I38" s="2">
        <v>68.5</v>
      </c>
      <c r="J38" s="2" t="s">
        <v>63</v>
      </c>
    </row>
    <row r="39" spans="1:10" x14ac:dyDescent="0.3">
      <c r="A39" s="2">
        <v>137</v>
      </c>
      <c r="B39" s="2" t="s">
        <v>46</v>
      </c>
      <c r="C39" s="2">
        <v>10</v>
      </c>
      <c r="D39" s="2">
        <v>85</v>
      </c>
      <c r="E39" s="2">
        <v>96</v>
      </c>
      <c r="F39" s="2">
        <v>34</v>
      </c>
      <c r="G39" s="2">
        <v>82</v>
      </c>
      <c r="H39" s="2">
        <v>297</v>
      </c>
      <c r="I39" s="2">
        <v>74.25</v>
      </c>
      <c r="J39" s="2" t="s">
        <v>63</v>
      </c>
    </row>
    <row r="40" spans="1:10" x14ac:dyDescent="0.3">
      <c r="A40" s="2">
        <v>138</v>
      </c>
      <c r="B40" s="2" t="s">
        <v>47</v>
      </c>
      <c r="C40" s="2">
        <v>10</v>
      </c>
      <c r="D40" s="2">
        <v>96</v>
      </c>
      <c r="E40" s="2">
        <v>55</v>
      </c>
      <c r="F40" s="2">
        <v>87</v>
      </c>
      <c r="G40" s="2">
        <v>47</v>
      </c>
      <c r="H40" s="2">
        <v>285</v>
      </c>
      <c r="I40" s="2">
        <v>71.25</v>
      </c>
      <c r="J40" s="2" t="s">
        <v>63</v>
      </c>
    </row>
    <row r="41" spans="1:10" x14ac:dyDescent="0.3">
      <c r="A41" s="2">
        <v>139</v>
      </c>
      <c r="B41" s="2" t="s">
        <v>48</v>
      </c>
      <c r="C41" s="2">
        <v>10</v>
      </c>
      <c r="D41" s="2">
        <v>67</v>
      </c>
      <c r="E41" s="2">
        <v>53</v>
      </c>
      <c r="F41" s="2">
        <v>99</v>
      </c>
      <c r="G41" s="2">
        <v>72</v>
      </c>
      <c r="H41" s="2">
        <v>291</v>
      </c>
      <c r="I41" s="2">
        <v>72.75</v>
      </c>
      <c r="J41" s="2" t="s">
        <v>63</v>
      </c>
    </row>
    <row r="42" spans="1:10" x14ac:dyDescent="0.3">
      <c r="A42" s="2">
        <v>140</v>
      </c>
      <c r="B42" s="2" t="s">
        <v>49</v>
      </c>
      <c r="C42" s="2">
        <v>10</v>
      </c>
      <c r="D42" s="2">
        <v>64</v>
      </c>
      <c r="E42" s="2">
        <v>31</v>
      </c>
      <c r="F42" s="2">
        <v>30</v>
      </c>
      <c r="G42" s="2">
        <v>97</v>
      </c>
      <c r="H42" s="2">
        <v>222</v>
      </c>
      <c r="I42" s="2">
        <v>55.5</v>
      </c>
      <c r="J42" s="2" t="s">
        <v>63</v>
      </c>
    </row>
    <row r="43" spans="1:10" x14ac:dyDescent="0.3">
      <c r="A43" s="2">
        <v>141</v>
      </c>
      <c r="B43" s="2" t="s">
        <v>50</v>
      </c>
      <c r="C43" s="2">
        <v>10</v>
      </c>
      <c r="D43" s="2">
        <v>43</v>
      </c>
      <c r="E43" s="2">
        <v>99</v>
      </c>
      <c r="F43" s="2">
        <v>72</v>
      </c>
      <c r="G43" s="2">
        <v>66</v>
      </c>
      <c r="H43" s="2">
        <v>280</v>
      </c>
      <c r="I43" s="2">
        <v>70</v>
      </c>
      <c r="J43" s="2" t="s">
        <v>63</v>
      </c>
    </row>
    <row r="44" spans="1:10" x14ac:dyDescent="0.3">
      <c r="A44" s="2">
        <v>142</v>
      </c>
      <c r="B44" s="2" t="s">
        <v>51</v>
      </c>
      <c r="C44" s="2">
        <v>10</v>
      </c>
      <c r="D44" s="2">
        <v>59</v>
      </c>
      <c r="E44" s="2">
        <v>97</v>
      </c>
      <c r="F44" s="2">
        <v>31</v>
      </c>
      <c r="G44" s="2">
        <v>95</v>
      </c>
      <c r="H44" s="2">
        <v>282</v>
      </c>
      <c r="I44" s="2">
        <v>70.5</v>
      </c>
      <c r="J44" s="2" t="s">
        <v>63</v>
      </c>
    </row>
    <row r="45" spans="1:10" x14ac:dyDescent="0.3">
      <c r="A45" s="2">
        <v>143</v>
      </c>
      <c r="B45" s="2" t="s">
        <v>52</v>
      </c>
      <c r="C45" s="2">
        <v>10</v>
      </c>
      <c r="D45" s="2">
        <v>35</v>
      </c>
      <c r="E45" s="2">
        <v>82</v>
      </c>
      <c r="F45" s="2">
        <v>38</v>
      </c>
      <c r="G45" s="2">
        <v>52</v>
      </c>
      <c r="H45" s="2">
        <v>207</v>
      </c>
      <c r="I45" s="2">
        <v>51.75</v>
      </c>
      <c r="J45" s="2" t="s">
        <v>63</v>
      </c>
    </row>
    <row r="46" spans="1:10" x14ac:dyDescent="0.3">
      <c r="A46" s="2">
        <v>144</v>
      </c>
      <c r="B46" s="2" t="s">
        <v>53</v>
      </c>
      <c r="C46" s="2">
        <v>10</v>
      </c>
      <c r="D46" s="2">
        <v>87</v>
      </c>
      <c r="E46" s="2">
        <v>77</v>
      </c>
      <c r="F46" s="2">
        <v>30</v>
      </c>
      <c r="G46" s="2">
        <v>90</v>
      </c>
      <c r="H46" s="2">
        <v>284</v>
      </c>
      <c r="I46" s="2">
        <v>71</v>
      </c>
      <c r="J46" s="2" t="s">
        <v>63</v>
      </c>
    </row>
    <row r="47" spans="1:10" x14ac:dyDescent="0.3">
      <c r="A47" s="2">
        <v>145</v>
      </c>
      <c r="B47" s="2" t="s">
        <v>54</v>
      </c>
      <c r="C47" s="2">
        <v>10</v>
      </c>
      <c r="D47" s="2">
        <v>60</v>
      </c>
      <c r="E47" s="2">
        <v>52</v>
      </c>
      <c r="F47" s="2">
        <v>48</v>
      </c>
      <c r="G47" s="2">
        <v>93</v>
      </c>
      <c r="H47" s="2">
        <v>253</v>
      </c>
      <c r="I47" s="2">
        <v>63.25</v>
      </c>
      <c r="J47" s="2" t="s">
        <v>63</v>
      </c>
    </row>
    <row r="48" spans="1:10" x14ac:dyDescent="0.3">
      <c r="A48" s="2">
        <v>146</v>
      </c>
      <c r="B48" s="2" t="s">
        <v>55</v>
      </c>
      <c r="C48" s="2">
        <v>10</v>
      </c>
      <c r="D48" s="2">
        <v>63</v>
      </c>
      <c r="E48" s="2">
        <v>59</v>
      </c>
      <c r="F48" s="2">
        <v>55</v>
      </c>
      <c r="G48" s="2">
        <v>56</v>
      </c>
      <c r="H48" s="2">
        <v>233</v>
      </c>
      <c r="I48" s="2">
        <v>58.25</v>
      </c>
      <c r="J48" s="2" t="s">
        <v>63</v>
      </c>
    </row>
    <row r="49" spans="1:10" x14ac:dyDescent="0.3">
      <c r="A49" s="2">
        <v>147</v>
      </c>
      <c r="B49" s="2" t="s">
        <v>56</v>
      </c>
      <c r="C49" s="2">
        <v>10</v>
      </c>
      <c r="D49" s="2">
        <v>78</v>
      </c>
      <c r="E49" s="2">
        <v>41</v>
      </c>
      <c r="F49" s="2">
        <v>46</v>
      </c>
      <c r="G49" s="2">
        <v>71</v>
      </c>
      <c r="H49" s="2">
        <v>236</v>
      </c>
      <c r="I49" s="2">
        <v>59</v>
      </c>
      <c r="J49" s="2" t="s">
        <v>63</v>
      </c>
    </row>
    <row r="50" spans="1:10" x14ac:dyDescent="0.3">
      <c r="A50" s="2">
        <v>148</v>
      </c>
      <c r="B50" s="2" t="s">
        <v>57</v>
      </c>
      <c r="C50" s="2">
        <v>10</v>
      </c>
      <c r="D50" s="2">
        <v>30</v>
      </c>
      <c r="E50" s="2">
        <v>39</v>
      </c>
      <c r="F50" s="2">
        <v>68</v>
      </c>
      <c r="G50" s="2">
        <v>96</v>
      </c>
      <c r="H50" s="2">
        <v>233</v>
      </c>
      <c r="I50" s="2">
        <v>58.25</v>
      </c>
      <c r="J50" s="2" t="s">
        <v>63</v>
      </c>
    </row>
    <row r="51" spans="1:10" x14ac:dyDescent="0.3">
      <c r="A51" s="2">
        <v>149</v>
      </c>
      <c r="B51" s="2" t="s">
        <v>58</v>
      </c>
      <c r="C51" s="2">
        <v>10</v>
      </c>
      <c r="D51" s="2">
        <v>51</v>
      </c>
      <c r="E51" s="2">
        <v>94</v>
      </c>
      <c r="F51" s="2">
        <v>96</v>
      </c>
      <c r="G51" s="2">
        <v>99</v>
      </c>
      <c r="H51" s="2">
        <v>340</v>
      </c>
      <c r="I51" s="2">
        <v>85</v>
      </c>
      <c r="J51" s="2" t="s">
        <v>63</v>
      </c>
    </row>
    <row r="52" spans="1:10" x14ac:dyDescent="0.3">
      <c r="A52" s="2">
        <v>150</v>
      </c>
      <c r="B52" s="2" t="s">
        <v>59</v>
      </c>
      <c r="C52" s="2">
        <v>10</v>
      </c>
      <c r="D52" s="2">
        <v>82</v>
      </c>
      <c r="E52" s="2">
        <v>33</v>
      </c>
      <c r="F52" s="2">
        <v>72</v>
      </c>
      <c r="G52" s="2">
        <v>78</v>
      </c>
      <c r="H52" s="2">
        <v>265</v>
      </c>
      <c r="I52" s="2">
        <v>66.25</v>
      </c>
      <c r="J52" s="2" t="s">
        <v>63</v>
      </c>
    </row>
    <row r="53" spans="1:10" x14ac:dyDescent="0.3">
      <c r="A53" s="1"/>
      <c r="B53" s="1"/>
      <c r="C53" s="1"/>
      <c r="D53" s="1"/>
      <c r="E53" s="1"/>
      <c r="F53" s="1"/>
      <c r="G53" s="1"/>
      <c r="H53" s="1"/>
      <c r="I53" s="1"/>
      <c r="J53" s="2"/>
    </row>
    <row r="54" spans="1:10" x14ac:dyDescent="0.3">
      <c r="J54" s="2"/>
    </row>
  </sheetData>
  <mergeCells count="1">
    <mergeCell ref="A1:Q1"/>
  </mergeCells>
  <conditionalFormatting sqref="J2:J54">
    <cfRule type="cellIs" dxfId="7" priority="3" operator="equal">
      <formula>"C"</formula>
    </cfRule>
    <cfRule type="cellIs" dxfId="6" priority="4" operator="equal">
      <formula>"B"</formula>
    </cfRule>
    <cfRule type="cellIs" dxfId="5" priority="5" operator="equal">
      <formula>"A"</formula>
    </cfRule>
  </conditionalFormatting>
  <conditionalFormatting sqref="J38:J54">
    <cfRule type="cellIs" dxfId="4" priority="2" operator="equal">
      <formula>"F"</formula>
    </cfRule>
  </conditionalFormatting>
  <conditionalFormatting sqref="A2:J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683956C-05BE-46AB-B7D8-2AA6B3E0C8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Sheet3!$H$13:$H$13</xm:f>
              <xm:sqref>K5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82EE-EE55-43C4-86B4-2CC504103D06}">
  <dimension ref="A1:R32"/>
  <sheetViews>
    <sheetView tabSelected="1" zoomScale="92" workbookViewId="0">
      <selection activeCell="J10" sqref="J10"/>
    </sheetView>
  </sheetViews>
  <sheetFormatPr defaultRowHeight="14.4" x14ac:dyDescent="0.3"/>
  <cols>
    <col min="2" max="2" width="14.109375" bestFit="1" customWidth="1"/>
    <col min="3" max="3" width="14" bestFit="1" customWidth="1"/>
    <col min="4" max="4" width="20.6640625" bestFit="1" customWidth="1"/>
    <col min="5" max="5" width="11.77734375" bestFit="1" customWidth="1"/>
    <col min="6" max="6" width="11.44140625" bestFit="1" customWidth="1"/>
    <col min="7" max="7" width="12.6640625" bestFit="1" customWidth="1"/>
    <col min="8" max="8" width="12.109375" bestFit="1" customWidth="1"/>
    <col min="9" max="9" width="12.21875" bestFit="1" customWidth="1"/>
    <col min="10" max="10" width="13.33203125" bestFit="1" customWidth="1"/>
    <col min="11" max="11" width="13.5546875" bestFit="1" customWidth="1"/>
    <col min="12" max="12" width="13.109375" bestFit="1" customWidth="1"/>
    <col min="13" max="13" width="11.6640625" bestFit="1" customWidth="1"/>
    <col min="14" max="14" width="12.5546875" bestFit="1" customWidth="1"/>
    <col min="15" max="15" width="11.77734375" bestFit="1" customWidth="1"/>
    <col min="16" max="16" width="12.5546875" bestFit="1" customWidth="1"/>
    <col min="17" max="17" width="11.88671875" bestFit="1" customWidth="1"/>
    <col min="18" max="18" width="10.109375" bestFit="1" customWidth="1"/>
    <col min="19" max="19" width="12" bestFit="1" customWidth="1"/>
    <col min="20" max="20" width="12.6640625" bestFit="1" customWidth="1"/>
    <col min="21" max="21" width="10.88671875" bestFit="1" customWidth="1"/>
    <col min="22" max="22" width="12.33203125" bestFit="1" customWidth="1"/>
    <col min="23" max="23" width="12.6640625" bestFit="1" customWidth="1"/>
    <col min="24" max="24" width="10.77734375" bestFit="1" customWidth="1"/>
    <col min="25" max="25" width="14" bestFit="1" customWidth="1"/>
    <col min="26" max="26" width="11.5546875" bestFit="1" customWidth="1"/>
    <col min="27" max="27" width="11" bestFit="1" customWidth="1"/>
    <col min="28" max="28" width="13.33203125" bestFit="1" customWidth="1"/>
    <col min="29" max="29" width="11.21875" bestFit="1" customWidth="1"/>
    <col min="30" max="30" width="12.109375" bestFit="1" customWidth="1"/>
    <col min="31" max="31" width="10.33203125" bestFit="1" customWidth="1"/>
    <col min="32" max="32" width="8.21875" bestFit="1" customWidth="1"/>
    <col min="33" max="33" width="11.5546875" bestFit="1" customWidth="1"/>
    <col min="34" max="34" width="14.5546875" bestFit="1" customWidth="1"/>
    <col min="35" max="35" width="12.44140625" bestFit="1" customWidth="1"/>
    <col min="36" max="36" width="12.6640625" bestFit="1" customWidth="1"/>
    <col min="37" max="37" width="12.109375" bestFit="1" customWidth="1"/>
    <col min="38" max="38" width="12.5546875" bestFit="1" customWidth="1"/>
    <col min="39" max="39" width="14.21875" bestFit="1" customWidth="1"/>
    <col min="40" max="40" width="17.33203125" bestFit="1" customWidth="1"/>
    <col min="41" max="41" width="11.88671875" bestFit="1" customWidth="1"/>
    <col min="42" max="42" width="13.21875" bestFit="1" customWidth="1"/>
    <col min="43" max="43" width="11.33203125" bestFit="1" customWidth="1"/>
    <col min="44" max="44" width="12.21875" bestFit="1" customWidth="1"/>
    <col min="45" max="45" width="14" bestFit="1" customWidth="1"/>
    <col min="46" max="46" width="12.6640625" bestFit="1" customWidth="1"/>
    <col min="47" max="47" width="10.77734375" bestFit="1" customWidth="1"/>
    <col min="48" max="48" width="11.88671875" bestFit="1" customWidth="1"/>
    <col min="49" max="49" width="13.77734375" bestFit="1" customWidth="1"/>
    <col min="50" max="50" width="11.6640625" bestFit="1" customWidth="1"/>
    <col min="51" max="51" width="11.33203125" bestFit="1" customWidth="1"/>
    <col min="52" max="52" width="11.6640625" bestFit="1" customWidth="1"/>
    <col min="53" max="53" width="10.77734375" bestFit="1" customWidth="1"/>
  </cols>
  <sheetData>
    <row r="1" spans="1:18" ht="25.8" x14ac:dyDescent="0.3">
      <c r="A1" s="10" t="s">
        <v>71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8" x14ac:dyDescent="0.3">
      <c r="A2" s="4"/>
      <c r="B2" s="5" t="s">
        <v>1</v>
      </c>
      <c r="C2" s="5" t="s">
        <v>70</v>
      </c>
      <c r="D2" s="4"/>
      <c r="E2" s="4"/>
      <c r="F2" s="4"/>
      <c r="G2" s="4"/>
      <c r="H2" s="4"/>
      <c r="I2" s="4"/>
      <c r="J2" s="4" t="s">
        <v>73</v>
      </c>
      <c r="K2" s="4"/>
      <c r="L2" s="4"/>
      <c r="M2" s="4"/>
      <c r="N2" s="4"/>
      <c r="O2" s="4"/>
      <c r="P2" s="4"/>
      <c r="Q2" s="4"/>
      <c r="R2" s="4"/>
    </row>
    <row r="3" spans="1:18" x14ac:dyDescent="0.3">
      <c r="A3" s="4"/>
      <c r="B3" s="5"/>
      <c r="C3" s="5"/>
      <c r="D3" s="4"/>
      <c r="E3" s="4"/>
      <c r="F3" s="6" t="s">
        <v>64</v>
      </c>
      <c r="G3" s="6"/>
      <c r="H3" s="6">
        <f>COUNTA('student table.'!A3:A61)</f>
        <v>50</v>
      </c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3">
      <c r="A4" s="4"/>
      <c r="B4" s="4" t="s">
        <v>67</v>
      </c>
      <c r="C4" s="4" t="s">
        <v>69</v>
      </c>
      <c r="D4" s="4" t="s">
        <v>72</v>
      </c>
      <c r="E4" s="4"/>
      <c r="F4" s="6" t="s">
        <v>65</v>
      </c>
      <c r="G4" s="6"/>
      <c r="H4" s="6">
        <f>H3-H5</f>
        <v>35</v>
      </c>
      <c r="I4" s="4"/>
      <c r="J4" s="7"/>
      <c r="K4" s="4"/>
      <c r="L4" s="4"/>
      <c r="M4" s="4"/>
      <c r="N4" s="4"/>
      <c r="O4" s="4"/>
      <c r="P4" s="4"/>
      <c r="Q4" s="4"/>
      <c r="R4" s="4"/>
    </row>
    <row r="5" spans="1:18" x14ac:dyDescent="0.3">
      <c r="A5" s="4"/>
      <c r="B5" s="8" t="s">
        <v>62</v>
      </c>
      <c r="C5" s="9">
        <v>5</v>
      </c>
      <c r="D5" s="9">
        <v>80.7</v>
      </c>
      <c r="E5" s="4"/>
      <c r="F5" s="6" t="s">
        <v>66</v>
      </c>
      <c r="G5" s="6"/>
      <c r="H5" s="6">
        <f>COUNTIF('student table.'!J3:J61,"F")</f>
        <v>15</v>
      </c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3">
      <c r="A6" s="4"/>
      <c r="B6" s="8" t="s">
        <v>61</v>
      </c>
      <c r="C6" s="9">
        <v>22</v>
      </c>
      <c r="D6" s="9">
        <v>67.159090909090907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3">
      <c r="A7" s="4"/>
      <c r="B7" s="8" t="s">
        <v>60</v>
      </c>
      <c r="C7" s="9">
        <v>8</v>
      </c>
      <c r="D7" s="9">
        <v>53.46875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3">
      <c r="A8" s="4"/>
      <c r="B8" s="8" t="s">
        <v>63</v>
      </c>
      <c r="C8" s="9">
        <v>15</v>
      </c>
      <c r="D8" s="9">
        <v>66.36666666666666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3">
      <c r="A9" s="4"/>
      <c r="B9" s="8" t="s">
        <v>68</v>
      </c>
      <c r="C9" s="9">
        <v>50</v>
      </c>
      <c r="D9" s="9">
        <v>66.084999999999994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</sheetData>
  <mergeCells count="1">
    <mergeCell ref="A1:Q1"/>
  </mergeCells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D1E6DD7-1F25-4519-856A-5347A0FBAED3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sqref>H22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table.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akash barnwal</cp:lastModifiedBy>
  <dcterms:created xsi:type="dcterms:W3CDTF">2025-06-19T21:13:52Z</dcterms:created>
  <dcterms:modified xsi:type="dcterms:W3CDTF">2025-06-20T23:41:28Z</dcterms:modified>
</cp:coreProperties>
</file>